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barnhart\Desktop\Project Overview\"/>
    </mc:Choice>
  </mc:AlternateContent>
  <bookViews>
    <workbookView xWindow="0" yWindow="0" windowWidth="7080" windowHeight="2340" tabRatio="856"/>
  </bookViews>
  <sheets>
    <sheet name="Overview" sheetId="24" r:id="rId1"/>
    <sheet name="Terminology" sheetId="42" r:id="rId2"/>
    <sheet name="1a.Registration-Account Mgmt" sheetId="1" r:id="rId3"/>
    <sheet name="1b.Search-Browse-Offer" sheetId="25" r:id="rId4"/>
    <sheet name="2.Requisition" sheetId="2" r:id="rId5"/>
    <sheet name="3.Internal Approval" sheetId="3" r:id="rId6"/>
    <sheet name="6.Solicitation" sheetId="6" r:id="rId7"/>
    <sheet name="7.Evaluation" sheetId="7" r:id="rId8"/>
    <sheet name="8.Negotiation and Award" sheetId="8" r:id="rId9"/>
    <sheet name="9.Order Placement" sheetId="9" r:id="rId10"/>
    <sheet name="10.Encumber Funds" sheetId="27" r:id="rId11"/>
    <sheet name="11.Receiving" sheetId="22" r:id="rId12"/>
    <sheet name="12.Agreement Management" sheetId="11" r:id="rId13"/>
    <sheet name="13.Grant Management" sheetId="29" r:id="rId14"/>
    <sheet name="14.Invoice - Payment" sheetId="19" r:id="rId15"/>
    <sheet name="15.P Card Processing" sheetId="28" r:id="rId16"/>
    <sheet name="16.Interfaces" sheetId="12" r:id="rId17"/>
    <sheet name="17.Notifications-Communication" sheetId="13" r:id="rId18"/>
    <sheet name="18.Reports" sheetId="14" r:id="rId19"/>
    <sheet name="19.Training and Documentation" sheetId="15" r:id="rId20"/>
    <sheet name=" 20.IT and System Reliability" sheetId="16" r:id="rId21"/>
    <sheet name="21.Historical Data Conversion" sheetId="23" r:id="rId22"/>
    <sheet name="22.System Admin and Support" sheetId="17" r:id="rId23"/>
    <sheet name="23.User Profile Management" sheetId="26" r:id="rId24"/>
    <sheet name="24.Other" sheetId="18" r:id="rId25"/>
    <sheet name="25.Security" sheetId="34" r:id="rId26"/>
    <sheet name="26.Disaster Recovery" sheetId="39" r:id="rId27"/>
    <sheet name="27.Document Management" sheetId="45" r:id="rId28"/>
    <sheet name="28.Proposer Requirements" sheetId="46" r:id="rId29"/>
    <sheet name="29.Workflow" sheetId="47" r:id="rId30"/>
    <sheet name="30.Search-Sort" sheetId="48" r:id="rId31"/>
    <sheet name="31.Contract Notes" sheetId="41" r:id="rId32"/>
    <sheet name="32.Proposer Questions-Demo" sheetId="37" r:id="rId33"/>
  </sheets>
  <definedNames>
    <definedName name="_xlnm.Print_Area" localSheetId="10">'10.Encumber Funds'!$B$1:$N$3</definedName>
    <definedName name="_xlnm.Print_Area" localSheetId="11">'11.Receiving'!$B$1:$N$4</definedName>
    <definedName name="_xlnm.Print_Area" localSheetId="12">'12.Agreement Management'!$B$1:$N$17</definedName>
    <definedName name="_xlnm.Print_Area" localSheetId="14">'14.Invoice - Payment'!$B$1:$N$13</definedName>
    <definedName name="_xlnm.Print_Area" localSheetId="23">'23.User Profile Management'!$B$1:$D$13</definedName>
    <definedName name="_xlnm.Print_Area" localSheetId="8">'8.Negotiation and Award'!$B$1:$N$5</definedName>
    <definedName name="_xlnm.Print_Area" localSheetId="9">'9.Order Placement'!$B$1:$N$17</definedName>
    <definedName name="_xlnm.Print_Area" localSheetId="1">Terminology!$A$1:$B$30</definedName>
    <definedName name="_xlnm.Print_Titles" localSheetId="20">' 20.IT and System Reliability'!$1:$1</definedName>
    <definedName name="_xlnm.Print_Titles" localSheetId="10">'10.Encumber Funds'!$1:$1</definedName>
    <definedName name="_xlnm.Print_Titles" localSheetId="11">'11.Receiving'!$1:$1</definedName>
    <definedName name="_xlnm.Print_Titles" localSheetId="12">'12.Agreement Management'!$1:$1</definedName>
    <definedName name="_xlnm.Print_Titles" localSheetId="13">'13.Grant Management'!$1:$1</definedName>
    <definedName name="_xlnm.Print_Titles" localSheetId="14">'14.Invoice - Payment'!$1:$1</definedName>
    <definedName name="_xlnm.Print_Titles" localSheetId="15">'15.P Card Processing'!$1:$1</definedName>
    <definedName name="_xlnm.Print_Titles" localSheetId="17">'17.Notifications-Communication'!$1:$1</definedName>
    <definedName name="_xlnm.Print_Titles" localSheetId="18">'18.Reports'!$1:$1</definedName>
    <definedName name="_xlnm.Print_Titles" localSheetId="19">'19.Training and Documentation'!$1:$1</definedName>
    <definedName name="_xlnm.Print_Titles" localSheetId="2">'1a.Registration-Account Mgmt'!$1:$1</definedName>
    <definedName name="_xlnm.Print_Titles" localSheetId="3">'1b.Search-Browse-Offer'!$1:$1</definedName>
    <definedName name="_xlnm.Print_Titles" localSheetId="4">'2.Requisition'!$1:$1</definedName>
    <definedName name="_xlnm.Print_Titles" localSheetId="22">'22.System Admin and Support'!$1:$1</definedName>
    <definedName name="_xlnm.Print_Titles" localSheetId="23">'23.User Profile Management'!$1:$1</definedName>
    <definedName name="_xlnm.Print_Titles" localSheetId="24">'24.Other'!$1:$1</definedName>
    <definedName name="_xlnm.Print_Titles" localSheetId="25">'25.Security'!$1:$1</definedName>
    <definedName name="_xlnm.Print_Titles" localSheetId="26">'26.Disaster Recovery'!$1:$1</definedName>
    <definedName name="_xlnm.Print_Titles" localSheetId="27">'27.Document Management'!$1:$1</definedName>
    <definedName name="_xlnm.Print_Titles" localSheetId="28">'28.Proposer Requirements'!$1:$1</definedName>
    <definedName name="_xlnm.Print_Titles" localSheetId="29">'29.Workflow'!$1:$1</definedName>
    <definedName name="_xlnm.Print_Titles" localSheetId="5">'3.Internal Approval'!$1:$1</definedName>
    <definedName name="_xlnm.Print_Titles" localSheetId="30">'30.Search-Sort'!$1:$1</definedName>
    <definedName name="_xlnm.Print_Titles" localSheetId="31">'31.Contract Notes'!$1:$1</definedName>
    <definedName name="_xlnm.Print_Titles" localSheetId="6">'6.Solicitation'!$1:$1</definedName>
    <definedName name="_xlnm.Print_Titles" localSheetId="7">'7.Evaluation'!$1:$1</definedName>
    <definedName name="_xlnm.Print_Titles" localSheetId="8">'8.Negotiation and Award'!$1:$1</definedName>
    <definedName name="_xlnm.Print_Titles" localSheetId="9">'9.Order Placement'!$1:$1</definedName>
    <definedName name="_xlnm.Print_Titles" localSheetId="1">Terminology!$1:$1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47" l="1"/>
  <c r="O13" i="17"/>
  <c r="C10" i="13"/>
  <c r="O10" i="13" s="1"/>
  <c r="D11" i="48"/>
  <c r="P11" i="48" s="1"/>
  <c r="D36" i="41" l="1"/>
  <c r="P36" i="41" s="1"/>
  <c r="D13" i="45"/>
  <c r="P13" i="45" s="1"/>
  <c r="C28" i="17" l="1"/>
  <c r="O28" i="17" s="1"/>
  <c r="C8" i="2"/>
  <c r="O8" i="2" s="1"/>
  <c r="B26" i="41" l="1"/>
  <c r="P7" i="46"/>
  <c r="P15" i="46" l="1"/>
  <c r="O12" i="17" l="1"/>
  <c r="O2" i="15"/>
  <c r="O7" i="14"/>
  <c r="O11" i="19"/>
  <c r="O10" i="19"/>
  <c r="P4" i="46" l="1"/>
  <c r="P7" i="26"/>
  <c r="C25" i="17"/>
  <c r="O25" i="17" s="1"/>
  <c r="C17" i="17"/>
  <c r="O17" i="17" s="1"/>
  <c r="O7" i="16"/>
  <c r="C4" i="15"/>
  <c r="O4" i="15" s="1"/>
  <c r="O11" i="17"/>
  <c r="C11" i="1"/>
  <c r="O11" i="1" s="1"/>
  <c r="C9" i="7"/>
  <c r="O9" i="7" s="1"/>
  <c r="C4" i="7"/>
  <c r="O4" i="7" s="1"/>
  <c r="D13" i="26"/>
  <c r="P13" i="26" s="1"/>
  <c r="O2" i="7" l="1"/>
  <c r="O13" i="6"/>
  <c r="O12" i="6"/>
  <c r="D25" i="46"/>
  <c r="P25" i="46" s="1"/>
  <c r="D26" i="46"/>
  <c r="P26" i="46" s="1"/>
  <c r="P3" i="46"/>
  <c r="P6" i="46"/>
  <c r="D24" i="46"/>
  <c r="P24" i="46" s="1"/>
  <c r="B11" i="41"/>
  <c r="D21" i="46"/>
  <c r="P21" i="46" s="1"/>
  <c r="P13" i="46"/>
  <c r="P14" i="46"/>
  <c r="P12" i="46"/>
  <c r="D10" i="48"/>
  <c r="P10" i="48" s="1"/>
  <c r="D12" i="48"/>
  <c r="P12" i="48" s="1"/>
  <c r="D7" i="48"/>
  <c r="P7" i="48" s="1"/>
  <c r="P4" i="48"/>
  <c r="P6" i="47"/>
  <c r="P2" i="47"/>
  <c r="D5" i="12"/>
  <c r="B10" i="41"/>
  <c r="C17" i="11"/>
  <c r="O17" i="11" s="1"/>
  <c r="D10" i="26"/>
  <c r="P10" i="26" s="1"/>
  <c r="P7" i="47"/>
  <c r="D9" i="47"/>
  <c r="P9" i="47" s="1"/>
  <c r="P4" i="47" l="1"/>
  <c r="P10" i="46"/>
  <c r="P6" i="48"/>
  <c r="P5" i="48"/>
  <c r="O9" i="1" l="1"/>
  <c r="O9" i="6"/>
  <c r="D9" i="48"/>
  <c r="P9" i="48" s="1"/>
  <c r="D4" i="12"/>
  <c r="P3" i="48"/>
  <c r="P5" i="47"/>
  <c r="P3" i="47"/>
  <c r="P2" i="48"/>
  <c r="D8" i="48" l="1"/>
  <c r="P8" i="48" s="1"/>
  <c r="D23" i="46"/>
  <c r="P23" i="46" s="1"/>
  <c r="D22" i="46"/>
  <c r="P22" i="46" s="1"/>
  <c r="D20" i="46"/>
  <c r="P20" i="46" s="1"/>
  <c r="D19" i="46"/>
  <c r="P19" i="46" s="1"/>
  <c r="D18" i="46"/>
  <c r="P18" i="46" s="1"/>
  <c r="D17" i="46"/>
  <c r="P17" i="46" s="1"/>
  <c r="D16" i="46"/>
  <c r="P16" i="46" s="1"/>
  <c r="P11" i="46"/>
  <c r="P9" i="46"/>
  <c r="P8" i="46"/>
  <c r="P5" i="46"/>
  <c r="P2" i="46"/>
  <c r="D11" i="45"/>
  <c r="D10" i="45"/>
  <c r="D24" i="45"/>
  <c r="D23" i="45"/>
  <c r="D22" i="45"/>
  <c r="D21" i="45"/>
  <c r="D20" i="45"/>
  <c r="D17" i="45"/>
  <c r="D19" i="45"/>
  <c r="D18" i="45"/>
  <c r="D16" i="45"/>
  <c r="D15" i="45"/>
  <c r="D14" i="45"/>
  <c r="D12" i="45"/>
  <c r="D9" i="45"/>
  <c r="C8" i="34" l="1"/>
  <c r="C2" i="39" l="1"/>
  <c r="C3" i="39"/>
  <c r="C9" i="34"/>
  <c r="C6" i="18"/>
  <c r="C7" i="18"/>
  <c r="C8" i="18"/>
  <c r="C9" i="18"/>
  <c r="C10" i="18"/>
  <c r="C11" i="18"/>
  <c r="C12" i="18"/>
  <c r="D11" i="26"/>
  <c r="D12" i="26"/>
  <c r="C15" i="17"/>
  <c r="C19" i="17"/>
  <c r="C18" i="17"/>
  <c r="C20" i="17"/>
  <c r="C21" i="17"/>
  <c r="C22" i="17"/>
  <c r="C23" i="17"/>
  <c r="C24" i="17"/>
  <c r="C26" i="17"/>
  <c r="C29" i="17"/>
  <c r="C16" i="17"/>
  <c r="C27" i="17"/>
  <c r="C13" i="19"/>
  <c r="C14" i="19"/>
  <c r="C15" i="19"/>
  <c r="C11" i="11"/>
  <c r="C12" i="11"/>
  <c r="C13" i="11"/>
  <c r="C14" i="11"/>
  <c r="C15" i="11"/>
  <c r="C16" i="11"/>
  <c r="C18" i="11"/>
  <c r="C19" i="11"/>
  <c r="C20" i="11"/>
  <c r="C7" i="9" l="1"/>
  <c r="C8" i="9"/>
  <c r="C10" i="9"/>
  <c r="C11" i="9"/>
  <c r="C12" i="9"/>
  <c r="C9" i="9"/>
  <c r="C13" i="9"/>
  <c r="C14" i="9"/>
  <c r="C15" i="9"/>
  <c r="C16" i="9"/>
  <c r="C17" i="9"/>
  <c r="C18" i="9"/>
  <c r="O27" i="17"/>
  <c r="C3" i="7"/>
  <c r="C8" i="7"/>
  <c r="C7" i="7"/>
  <c r="C6" i="7"/>
  <c r="C10" i="7"/>
  <c r="C22" i="1"/>
  <c r="O22" i="1" s="1"/>
  <c r="C15" i="6"/>
  <c r="C16" i="6"/>
  <c r="C17" i="6"/>
  <c r="C18" i="6"/>
  <c r="C20" i="6"/>
  <c r="C22" i="6"/>
  <c r="C23" i="6"/>
  <c r="O16" i="17"/>
  <c r="C4" i="3"/>
  <c r="C5" i="25"/>
  <c r="C6" i="25"/>
  <c r="C7" i="25"/>
  <c r="C8" i="25"/>
  <c r="C9" i="25"/>
  <c r="C12" i="1"/>
  <c r="C13" i="1"/>
  <c r="C14" i="1"/>
  <c r="C15" i="1"/>
  <c r="C16" i="1"/>
  <c r="C17" i="1"/>
  <c r="C18" i="1"/>
  <c r="C19" i="1"/>
  <c r="C20" i="1"/>
  <c r="C21" i="1"/>
  <c r="C23" i="1"/>
  <c r="C24" i="1"/>
  <c r="C25" i="1"/>
  <c r="C4" i="28"/>
  <c r="C5" i="2"/>
  <c r="C6" i="2"/>
  <c r="C4" i="2"/>
  <c r="C9" i="2"/>
  <c r="C10" i="2"/>
  <c r="C11" i="2"/>
  <c r="C7" i="2"/>
  <c r="C9" i="16"/>
  <c r="C10" i="16"/>
  <c r="C11" i="16"/>
  <c r="C12" i="16"/>
  <c r="C13" i="16"/>
  <c r="C14" i="16"/>
  <c r="C15" i="16"/>
  <c r="C16" i="16"/>
  <c r="C17" i="16"/>
  <c r="C3" i="15"/>
  <c r="C5" i="15"/>
  <c r="C9" i="14"/>
  <c r="C10" i="14"/>
  <c r="C11" i="14"/>
  <c r="C12" i="14"/>
  <c r="C13" i="14"/>
  <c r="C14" i="14"/>
  <c r="C5" i="18"/>
  <c r="C14" i="17"/>
  <c r="C8" i="16"/>
  <c r="C3" i="28"/>
  <c r="C12" i="19"/>
  <c r="B2" i="29"/>
  <c r="C10" i="11"/>
  <c r="C6" i="9"/>
  <c r="C14" i="6"/>
  <c r="C4" i="25"/>
  <c r="C10" i="1"/>
  <c r="C8" i="14"/>
  <c r="O2" i="13"/>
  <c r="O3" i="13"/>
  <c r="O14" i="13"/>
  <c r="O4" i="13"/>
  <c r="O5" i="13"/>
  <c r="O7" i="13"/>
  <c r="C8" i="13"/>
  <c r="O8" i="13" s="1"/>
  <c r="O6" i="13"/>
  <c r="C9" i="13"/>
  <c r="O9" i="13" s="1"/>
  <c r="C12" i="13"/>
  <c r="O12" i="13" s="1"/>
  <c r="C13" i="13"/>
  <c r="O13" i="13" s="1"/>
  <c r="C15" i="13"/>
  <c r="O15" i="13" s="1"/>
  <c r="C16" i="13"/>
  <c r="O16" i="13" s="1"/>
  <c r="C17" i="13"/>
  <c r="O17" i="13" s="1"/>
  <c r="C18" i="13"/>
  <c r="O18" i="13" s="1"/>
  <c r="C19" i="13"/>
  <c r="O19" i="13" s="1"/>
  <c r="C20" i="13"/>
  <c r="O20" i="13" s="1"/>
  <c r="C21" i="13"/>
  <c r="O21" i="13" s="1"/>
  <c r="C22" i="13"/>
  <c r="O22" i="13" s="1"/>
  <c r="C23" i="13"/>
  <c r="O23" i="13" s="1"/>
  <c r="C7" i="13"/>
  <c r="O8" i="6"/>
  <c r="O2" i="39" l="1"/>
  <c r="O3" i="39"/>
  <c r="O2" i="34"/>
  <c r="O3" i="34"/>
  <c r="O4" i="34"/>
  <c r="O5" i="34"/>
  <c r="O6" i="34"/>
  <c r="O8" i="34"/>
  <c r="O7" i="34"/>
  <c r="O9" i="34"/>
  <c r="O2" i="18"/>
  <c r="O3" i="18"/>
  <c r="O4" i="18"/>
  <c r="O5" i="18"/>
  <c r="O6" i="18"/>
  <c r="O12" i="18"/>
  <c r="O7" i="18"/>
  <c r="O9" i="18"/>
  <c r="O10" i="18"/>
  <c r="O11" i="18"/>
  <c r="O8" i="18"/>
  <c r="P2" i="26"/>
  <c r="P3" i="26"/>
  <c r="P9" i="26"/>
  <c r="P4" i="26"/>
  <c r="P5" i="26"/>
  <c r="P6" i="26"/>
  <c r="P8" i="26"/>
  <c r="P12" i="26"/>
  <c r="P11" i="26"/>
  <c r="O3" i="17"/>
  <c r="O4" i="17"/>
  <c r="O5" i="17"/>
  <c r="O6" i="17"/>
  <c r="O7" i="17"/>
  <c r="O8" i="17"/>
  <c r="O9" i="17"/>
  <c r="O10" i="17"/>
  <c r="O14" i="17"/>
  <c r="O22" i="17"/>
  <c r="O18" i="17"/>
  <c r="O23" i="17"/>
  <c r="O20" i="17"/>
  <c r="O21" i="17"/>
  <c r="O24" i="17"/>
  <c r="O26" i="17"/>
  <c r="O19" i="17"/>
  <c r="O15" i="17"/>
  <c r="O29" i="17"/>
  <c r="O3" i="16"/>
  <c r="O4" i="16"/>
  <c r="O5" i="16"/>
  <c r="O9" i="16"/>
  <c r="O12" i="16"/>
  <c r="O10" i="16"/>
  <c r="O8" i="16"/>
  <c r="O13" i="16"/>
  <c r="O16" i="16"/>
  <c r="O14" i="16"/>
  <c r="O17" i="16"/>
  <c r="O15" i="16"/>
  <c r="O11" i="16"/>
  <c r="O3" i="15"/>
  <c r="O5" i="15"/>
  <c r="O3" i="14"/>
  <c r="O4" i="14"/>
  <c r="O5" i="14"/>
  <c r="O6" i="14"/>
  <c r="O10" i="14"/>
  <c r="O8" i="14"/>
  <c r="O9" i="14"/>
  <c r="O13" i="14"/>
  <c r="O12" i="14"/>
  <c r="O14" i="14"/>
  <c r="O11" i="14"/>
  <c r="O3" i="28"/>
  <c r="O4" i="28"/>
  <c r="O2" i="19"/>
  <c r="O3" i="19"/>
  <c r="O4" i="19"/>
  <c r="O5" i="19"/>
  <c r="O6" i="19"/>
  <c r="O8" i="19"/>
  <c r="O9" i="19"/>
  <c r="O12" i="19"/>
  <c r="O14" i="19"/>
  <c r="O15" i="19"/>
  <c r="O13" i="19"/>
  <c r="O7" i="11"/>
  <c r="O8" i="11"/>
  <c r="O9" i="11"/>
  <c r="O3" i="11"/>
  <c r="O4" i="11"/>
  <c r="O5" i="11"/>
  <c r="O6" i="11"/>
  <c r="O10" i="11"/>
  <c r="O18" i="11"/>
  <c r="O19" i="11"/>
  <c r="O14" i="11"/>
  <c r="O12" i="11"/>
  <c r="O15" i="11"/>
  <c r="O20" i="11"/>
  <c r="O13" i="11"/>
  <c r="O16" i="11"/>
  <c r="O11" i="11"/>
  <c r="O4" i="22"/>
  <c r="O3" i="22"/>
  <c r="O3" i="27"/>
  <c r="O3" i="9"/>
  <c r="O4" i="9"/>
  <c r="O5" i="9"/>
  <c r="O10" i="9"/>
  <c r="O7" i="9"/>
  <c r="O15" i="9"/>
  <c r="O9" i="9"/>
  <c r="O16" i="9"/>
  <c r="O8" i="9"/>
  <c r="O18" i="9"/>
  <c r="O13" i="9"/>
  <c r="O14" i="9"/>
  <c r="O17" i="9"/>
  <c r="O11" i="9"/>
  <c r="O12" i="9"/>
  <c r="O6" i="9"/>
  <c r="O2" i="8"/>
  <c r="O3" i="8"/>
  <c r="O4" i="8"/>
  <c r="O5" i="8"/>
  <c r="O8" i="7"/>
  <c r="O7" i="7"/>
  <c r="O6" i="7"/>
  <c r="O3" i="7"/>
  <c r="O10" i="7"/>
  <c r="O19" i="6"/>
  <c r="O3" i="6"/>
  <c r="O4" i="6"/>
  <c r="O5" i="6"/>
  <c r="O6" i="6"/>
  <c r="O11" i="6"/>
  <c r="O7" i="6"/>
  <c r="O14" i="6"/>
  <c r="O15" i="6"/>
  <c r="O20" i="6"/>
  <c r="O16" i="6"/>
  <c r="O17" i="6"/>
  <c r="O23" i="6"/>
  <c r="O22" i="6"/>
  <c r="O18" i="6"/>
  <c r="O2" i="3"/>
  <c r="O3" i="3"/>
  <c r="O4" i="3"/>
  <c r="O2" i="2"/>
  <c r="O3" i="2"/>
  <c r="O5" i="2"/>
  <c r="O6" i="2"/>
  <c r="O9" i="2"/>
  <c r="O11" i="2"/>
  <c r="O10" i="2"/>
  <c r="O7" i="2"/>
  <c r="O4" i="2"/>
  <c r="O2" i="17"/>
  <c r="O2" i="16"/>
  <c r="O2" i="14"/>
  <c r="O2" i="28"/>
  <c r="O2" i="29"/>
  <c r="O2" i="11"/>
  <c r="O2" i="22"/>
  <c r="O2" i="27"/>
  <c r="O2" i="9"/>
  <c r="O2" i="6"/>
  <c r="O4" i="25"/>
  <c r="O6" i="25"/>
  <c r="O5" i="25"/>
  <c r="O8" i="25"/>
  <c r="O7" i="25"/>
  <c r="O9" i="25"/>
  <c r="O3" i="25"/>
  <c r="O2" i="25"/>
  <c r="O3" i="1"/>
  <c r="O4" i="1"/>
  <c r="O5" i="1"/>
  <c r="O6" i="1"/>
  <c r="O7" i="1"/>
  <c r="O8" i="1"/>
  <c r="O12" i="1"/>
  <c r="O18" i="1"/>
  <c r="O24" i="1"/>
  <c r="O10" i="1"/>
  <c r="O15" i="1"/>
  <c r="O16" i="1"/>
  <c r="O20" i="1"/>
  <c r="O14" i="1"/>
  <c r="O21" i="1"/>
  <c r="O13" i="1"/>
  <c r="O17" i="1"/>
  <c r="O23" i="1"/>
  <c r="O19" i="1"/>
  <c r="O25" i="1"/>
  <c r="O2" i="1"/>
</calcChain>
</file>

<file path=xl/sharedStrings.xml><?xml version="1.0" encoding="utf-8"?>
<sst xmlns="http://schemas.openxmlformats.org/spreadsheetml/2006/main" count="3189" uniqueCount="735">
  <si>
    <t>RFP Group</t>
  </si>
  <si>
    <t>Spreadsheet Process Name</t>
  </si>
  <si>
    <t>Definition</t>
  </si>
  <si>
    <t>A</t>
  </si>
  <si>
    <t>1a. Registration / Account Management</t>
  </si>
  <si>
    <t>1b. Search / Browse / Offer</t>
  </si>
  <si>
    <t>Searching/browsing opportunities, awards, existing agreements.  Submitting an offer.</t>
  </si>
  <si>
    <t>B</t>
  </si>
  <si>
    <t>2. Requisition</t>
  </si>
  <si>
    <t>From the time a person wants a good or service to the time the initial requisition is written and submitted for internal approval.</t>
  </si>
  <si>
    <t>3. Internal Approval</t>
  </si>
  <si>
    <t>6. Solicitation</t>
  </si>
  <si>
    <t>7. Evaluation</t>
  </si>
  <si>
    <t>8. Negotiation &amp; Award</t>
  </si>
  <si>
    <t>From the end of the notice of intent to award through notice to proceed.</t>
  </si>
  <si>
    <t>9. Order Placement</t>
  </si>
  <si>
    <t>10. Encumber Funds</t>
  </si>
  <si>
    <t>11. Receiving</t>
  </si>
  <si>
    <t>12. Agreement Management</t>
  </si>
  <si>
    <t>13. Grant Management</t>
  </si>
  <si>
    <t>14. Invoice / Payment</t>
  </si>
  <si>
    <t>From the time money is owed through the time money is paid.</t>
  </si>
  <si>
    <t>C</t>
  </si>
  <si>
    <t>16. Interfaces</t>
  </si>
  <si>
    <t>17. Notifications - Communication</t>
  </si>
  <si>
    <t>Notifications and communications.</t>
  </si>
  <si>
    <t>18. Reports</t>
  </si>
  <si>
    <t>Reports.</t>
  </si>
  <si>
    <t>19. Training and Documentation</t>
  </si>
  <si>
    <t>Training and Documentation.</t>
  </si>
  <si>
    <t>20. IT and System Reliability</t>
  </si>
  <si>
    <t>21. Historical Data Conversion</t>
  </si>
  <si>
    <t>Historical Data Conversion.</t>
  </si>
  <si>
    <t>23. User Profile Management</t>
  </si>
  <si>
    <t>24. Other</t>
  </si>
  <si>
    <t>DAS</t>
  </si>
  <si>
    <t>DHS</t>
  </si>
  <si>
    <t>SOS</t>
  </si>
  <si>
    <t>Judiciary</t>
  </si>
  <si>
    <t>Forestry</t>
  </si>
  <si>
    <t>Revenue</t>
  </si>
  <si>
    <t>Fish Wildlife</t>
  </si>
  <si>
    <t>Education</t>
  </si>
  <si>
    <t>DCBS</t>
  </si>
  <si>
    <t>?</t>
  </si>
  <si>
    <t>?3</t>
  </si>
  <si>
    <t>ORPIN</t>
  </si>
  <si>
    <t>Contract Management System (ODE - CMS)</t>
  </si>
  <si>
    <t>Purchase Order Creation (ADPICS)</t>
  </si>
  <si>
    <t>X</t>
  </si>
  <si>
    <t>Delegated Authority</t>
  </si>
  <si>
    <t>IRS for FEIN verification (if allowable)</t>
  </si>
  <si>
    <t>ORKIDS (potential)</t>
  </si>
  <si>
    <t>eXPRS (potential)</t>
  </si>
  <si>
    <t>R*Base (potential)</t>
  </si>
  <si>
    <t>Describe your experience providing data conversion support</t>
  </si>
  <si>
    <t>What are the annual maintenance costs?</t>
  </si>
  <si>
    <t>What is the frequency of major and patch releases</t>
  </si>
  <si>
    <t>Detail your implementation experience working with government agencies. Include the size of the agencies and the scope of the project</t>
  </si>
  <si>
    <t>Provide name and contact information for three state government customers as a reference</t>
  </si>
  <si>
    <t>*</t>
  </si>
  <si>
    <t>On hold until the Steering Committee determines if this is in scope</t>
  </si>
  <si>
    <t>Group Score</t>
  </si>
  <si>
    <t>Req't #</t>
  </si>
  <si>
    <r>
      <t>13 GRANT MANAGEMENT</t>
    </r>
    <r>
      <rPr>
        <sz val="11"/>
        <color theme="1"/>
        <rFont val="Calibri"/>
        <family val="2"/>
        <scheme val="minor"/>
      </rPr>
      <t>.</t>
    </r>
    <r>
      <rPr>
        <b/>
        <sz val="11"/>
        <color theme="1"/>
        <rFont val="Calibri"/>
        <family val="2"/>
        <scheme val="minor"/>
      </rPr>
      <t xml:space="preserve">
Directions:  </t>
    </r>
    <r>
      <rPr>
        <sz val="11"/>
        <color theme="1"/>
        <rFont val="Calibri"/>
        <family val="2"/>
        <scheme val="minor"/>
      </rPr>
      <t>For your agency, include any requirements for this category. Then for each of the requirements listed, record your agency rating in the appropriate column.  Rate the need for this requirement:   1 - not necessary; 2 - nice to have;  3 - must have</t>
    </r>
  </si>
  <si>
    <t>Document Management</t>
  </si>
  <si>
    <t>Workflow</t>
  </si>
  <si>
    <t>What types of change management services can you offer? What would an example change management plan look like?</t>
  </si>
  <si>
    <t>Provide the technical specifications for the notification system that is utilized (e-mail or otherwise)</t>
  </si>
  <si>
    <t>Fleet system (Vehicles)</t>
  </si>
  <si>
    <t>COM system (Communication/Radio Equipment Tracking)</t>
  </si>
  <si>
    <t>WALT* (Timber Sales)</t>
  </si>
  <si>
    <t>NEP/REP/FEP, FNX2 (Property Database)</t>
  </si>
  <si>
    <t>Federal Fund database</t>
  </si>
  <si>
    <t xml:space="preserve">US Bank SPOTS Card </t>
  </si>
  <si>
    <t>Voyager/Fuel bills process - Spreadsheet</t>
  </si>
  <si>
    <t>SoS</t>
  </si>
  <si>
    <t>Date range for data to be imported</t>
  </si>
  <si>
    <t>Approximate number of records to be imported</t>
  </si>
  <si>
    <t>Detail any special security requirements</t>
  </si>
  <si>
    <t>N</t>
  </si>
  <si>
    <t>Example</t>
  </si>
  <si>
    <t>Y</t>
  </si>
  <si>
    <t>2 Years prior to go-live</t>
  </si>
  <si>
    <t>.csv, .txt, excel</t>
  </si>
  <si>
    <t>File type to be provided for import</t>
  </si>
  <si>
    <t>Example 2</t>
  </si>
  <si>
    <t>1 Year prior to go-live</t>
  </si>
  <si>
    <t>.pdf</t>
  </si>
  <si>
    <t>HIPAA</t>
  </si>
  <si>
    <t>excel</t>
  </si>
  <si>
    <t>2-3 years</t>
  </si>
  <si>
    <t>Existing ORPIN Data</t>
  </si>
  <si>
    <t>Current active records</t>
  </si>
  <si>
    <t>EDMS (Internal records retention)</t>
  </si>
  <si>
    <t>CSTAT (internal tracking system if functionality not replaced by new system)</t>
  </si>
  <si>
    <t>What is your incident response plan?</t>
  </si>
  <si>
    <t>What are your information security policies?</t>
  </si>
  <si>
    <t>What is your privacy policy?</t>
  </si>
  <si>
    <t>Do you have a disaster recovery plan?</t>
  </si>
  <si>
    <t>What are your notification procedures?</t>
  </si>
  <si>
    <t>How is account information stored?</t>
  </si>
  <si>
    <t>When are files deleted?</t>
  </si>
  <si>
    <t>How is disk media destroyed when decommissioned?</t>
  </si>
  <si>
    <t>How is data transferred?</t>
  </si>
  <si>
    <t>Is data backed up or copied?</t>
  </si>
  <si>
    <t>Who has access to production systems?</t>
  </si>
  <si>
    <t>How do personnel authenticate? How do you manage accounts?</t>
  </si>
  <si>
    <t>How are password policies enforced?</t>
  </si>
  <si>
    <t>What are the standard builds based on?</t>
  </si>
  <si>
    <t>How is your production network segmented from your corporate, QA, and development environments?</t>
  </si>
  <si>
    <t>Do you perform vulnerability scans and penetration testing?</t>
  </si>
  <si>
    <t>What type of firewalls do you use?</t>
  </si>
  <si>
    <t>How are system/network monitoring, logging, and alerting set up?</t>
  </si>
  <si>
    <t>What are the physical access requirements for the data center?</t>
  </si>
  <si>
    <t>How is the data center access list maintained and controlled?</t>
  </si>
  <si>
    <t>Who has access to the data center?</t>
  </si>
  <si>
    <t>Is the data center physically monitored (cameras, guards, etc.)?</t>
  </si>
  <si>
    <t>Where are data centers located?</t>
  </si>
  <si>
    <t>What redundancy and availability does the data center provide?</t>
  </si>
  <si>
    <r>
      <t xml:space="preserve">16. INTERFACES: </t>
    </r>
    <r>
      <rPr>
        <sz val="11"/>
        <color theme="1"/>
        <rFont val="Calibri"/>
        <family val="2"/>
        <scheme val="minor"/>
      </rPr>
      <t>How / what other systems the proposed solution must communicate with. List applications that require an interface with the system. 
Directions:  For your agency, include any interfaces needed (each interface only needs to be added once). Then for each interface record your agency rating in the appropriate column.  Rate the need for this requirement:   1 - not necessary; 2 - nice to have;  3 - must have</t>
    </r>
  </si>
  <si>
    <t>.xls</t>
  </si>
  <si>
    <t>.txt, .csv</t>
  </si>
  <si>
    <t>Type of data file provided for import</t>
  </si>
  <si>
    <t>Type of data file needed from export</t>
  </si>
  <si>
    <t>Statewide Financial Management Application (RSTARS)</t>
  </si>
  <si>
    <t>Historical data import requested (Y/N/Maybe)?</t>
  </si>
  <si>
    <t>Data cleanup services requested (Y/N/Maybe)?</t>
  </si>
  <si>
    <t>Data conversion services requested (Y/N/Maybe)?</t>
  </si>
  <si>
    <t>Fish &amp; Wildlife - Existing procurement system</t>
  </si>
  <si>
    <t>M</t>
  </si>
  <si>
    <t>2H</t>
  </si>
  <si>
    <t>22. System Administration and Support</t>
  </si>
  <si>
    <t>Support</t>
  </si>
  <si>
    <t>Validation</t>
  </si>
  <si>
    <t>Audit</t>
  </si>
  <si>
    <t>Technical</t>
  </si>
  <si>
    <t>Data</t>
  </si>
  <si>
    <t>Archive</t>
  </si>
  <si>
    <t>Configuration</t>
  </si>
  <si>
    <t>User Interface</t>
  </si>
  <si>
    <t>25. Security</t>
  </si>
  <si>
    <t>15. Purchase Card Processing</t>
  </si>
  <si>
    <t>User interface and other requirements.</t>
  </si>
  <si>
    <t>Library/Templates</t>
  </si>
  <si>
    <t>What minimum network/internet connection is required?</t>
  </si>
  <si>
    <t>.csv, .xls</t>
  </si>
  <si>
    <t>.xls, .csv</t>
  </si>
  <si>
    <t>ASCII text file</t>
  </si>
  <si>
    <t>Online payments (potential for supplier subscription) NicUSA</t>
  </si>
  <si>
    <t>to be determined</t>
  </si>
  <si>
    <t>Tririga</t>
  </si>
  <si>
    <t>Juvenile Justice Information System (JJIS)</t>
  </si>
  <si>
    <t>Supplier</t>
  </si>
  <si>
    <t>Solution</t>
  </si>
  <si>
    <t>Software Interface</t>
  </si>
  <si>
    <t>Requisition</t>
  </si>
  <si>
    <t>Order</t>
  </si>
  <si>
    <t>Ability for the Testing and Training environments to be synced with Production data regularly (agreed upon schedule)</t>
  </si>
  <si>
    <t>Ability for the system to support logos, graphics, layout schemes, and colors that are standard to make the system representative of the State of Oregon</t>
  </si>
  <si>
    <t>User Role</t>
  </si>
  <si>
    <t>2,3</t>
  </si>
  <si>
    <t>TBD</t>
  </si>
  <si>
    <t>DHS: This is our document management system. Intent to replace with OregonBuys</t>
  </si>
  <si>
    <t>DHS: This is our contract tracking system. Intent to replace with OregonBuys</t>
  </si>
  <si>
    <t>.txt or excel</t>
  </si>
  <si>
    <t>x</t>
  </si>
  <si>
    <t>2-3 years + all current active records</t>
  </si>
  <si>
    <t>Access to FOS</t>
  </si>
  <si>
    <t>ODE CMS would not need to interface if the application purchased has the same functionality as the system we have now. We would need to do a data transfer for active contracts</t>
  </si>
  <si>
    <t>.pdf, excel, .txt</t>
  </si>
  <si>
    <t>HIPAA/FERPHA</t>
  </si>
  <si>
    <t>Ability for hardware to be capable to support high volume access giving reasonable performance during normal working hours</t>
  </si>
  <si>
    <t>Hosted sites must have controls in place to monitor and limit physical access to systems</t>
  </si>
  <si>
    <t>H</t>
  </si>
  <si>
    <t>Ability for the Proposer to provide continuing (post-implementation) interactive, computer-based training or on-line tutorials.</t>
  </si>
  <si>
    <t>System will be patched per the standards agreed upon in SLA to address bugs and system performance. Covered in SLA.</t>
  </si>
  <si>
    <t>Disaster Recovery</t>
  </si>
  <si>
    <t>Proposer</t>
  </si>
  <si>
    <t>Managing internal/external user roles.</t>
  </si>
  <si>
    <t>How are reports created within the Solution? Is a third party application used to format reports?</t>
  </si>
  <si>
    <t>Describe your web Solution vulnerability testing process</t>
  </si>
  <si>
    <t>The process of getting registered in the Solution and managing the account and profile.</t>
  </si>
  <si>
    <t>The process of entering into the Solution what goods/services were received to match against the goods/services that were ordered so that payment can be made.</t>
  </si>
  <si>
    <t>How / what other applications the proposed Solution must communicate with.</t>
  </si>
  <si>
    <t>Technical and Solution performance requirements.</t>
  </si>
  <si>
    <t>Solution configuration, archive capabilities, and data options.</t>
  </si>
  <si>
    <t>Ability for Solution to allow and track retention of payments for contracts that require "retainage."</t>
  </si>
  <si>
    <t>Export from procurement Solution required (Score 1-3)?</t>
  </si>
  <si>
    <t>Ability for the Solution to assign a unique traceable identifier to each document.</t>
  </si>
  <si>
    <t>The Proposer shall have an experienced consulting company performance internal and external security audits of the Solution at least annually</t>
  </si>
  <si>
    <t>Is the Solution multi-tenant?</t>
  </si>
  <si>
    <t>Is access to the Solution logged?</t>
  </si>
  <si>
    <t>What are the solutions in place to account for disasters or other events to maintain Solution availability?</t>
  </si>
  <si>
    <t>Ability for the Proposer to provide 24x7 Technical support for Solution down emergencies</t>
  </si>
  <si>
    <t>Ability for the Proposer to provide backup failure where the Solution will archive records up to last entry prior to failure and be easily searchable and retrievable.</t>
  </si>
  <si>
    <t>Ability for the Proposer to provide Database Analysis (DBA) work on a regular basis (agreed upon schedule with customer). DBA to perform updates and optimizations to ensure server performance and system response times.</t>
  </si>
  <si>
    <t>Ability to manage what information is viewable to Suppliers during the evaluation stage.</t>
  </si>
  <si>
    <t>Are special security requirements needed for Proposer to provide these services (Y/N)?</t>
  </si>
  <si>
    <t>Something about the software vault if the Proposer goes out of business</t>
  </si>
  <si>
    <t>If Solution is Proposer supported, application support provider (ASP) security staff must average more than 3 years experience in information/network security</t>
  </si>
  <si>
    <t>If Solution is Proposer hosted, the Proposer shall implement set of controls used to ensure separation of data and security information between customer applications not associated with the State of Oregon</t>
  </si>
  <si>
    <t>Proposer must have employee supervision for hosting areas</t>
  </si>
  <si>
    <t>The Proposer must ensure that organizational information and information systems are protected during and after personnel actions such as terminations and transfers and employ formal sanctions for personnel failing to comply with organizational security policies and procedures.</t>
  </si>
  <si>
    <t>From the time the decision is made to solicit, through the closing of the opportunity.</t>
  </si>
  <si>
    <t>From the time the Opportunity is closed through the end of the notice of intent to award.</t>
  </si>
  <si>
    <t>User Roles/Permissions</t>
  </si>
  <si>
    <t>Document Terminology</t>
  </si>
  <si>
    <t>List of Values</t>
  </si>
  <si>
    <t>Data Entry Form</t>
  </si>
  <si>
    <t>Ability for Supplier to view summary or dashboard of their current registration and settings.</t>
  </si>
  <si>
    <t>Ability for Supplier to view commodity selections after registration.</t>
  </si>
  <si>
    <t>26. Disaster Recovery</t>
  </si>
  <si>
    <t>Coordination and control of the flow of electronic and paper documents in a secure and efficient manner, to ensure that they are accessible to authorized personnel as and when required. The flow of documents includes storage (short-term), retrieval (ability to view), processing (ability to edit and maintain version control), printing, routing (approval process, etc.), distribution, and archival (long-term).</t>
  </si>
  <si>
    <t>L</t>
  </si>
  <si>
    <t xml:space="preserve">M </t>
  </si>
  <si>
    <t>Move</t>
  </si>
  <si>
    <t>move</t>
  </si>
  <si>
    <t>We would like the ability to enter our active records into the system as we work through them. We do not want to import the information from an existing system.</t>
  </si>
  <si>
    <t>SORT</t>
  </si>
  <si>
    <t>Requirement Group</t>
  </si>
  <si>
    <t>Ability for Supplier to register online following a step by step process.</t>
  </si>
  <si>
    <t>Review Comments</t>
  </si>
  <si>
    <t>Ability to suspend or deactivate Supplier participation without losing historical Supplier activity.</t>
  </si>
  <si>
    <t>Ability to clone opportunities.</t>
  </si>
  <si>
    <t>Ability to use and support industry standard commodity codes.</t>
  </si>
  <si>
    <t>Ability for Solution to provide a hyperlink to search Oregon rules and statutes.</t>
  </si>
  <si>
    <t>Ability to enter multiple line items on awards.</t>
  </si>
  <si>
    <t>Ability to issue multiple awards on single Opportunity.</t>
  </si>
  <si>
    <t>Ability to provide an area for instructions for contract use.</t>
  </si>
  <si>
    <t>Ability to import item data to awards.</t>
  </si>
  <si>
    <t>Ability to use multiple suppliers to fulfil a single request.</t>
  </si>
  <si>
    <t>Ability for document metadata elements to be associated with attached documents.</t>
  </si>
  <si>
    <t>Ability to key enter or select from a list of valid values.</t>
  </si>
  <si>
    <t>The Proposer must perform background checks on personnel who will have administrative access to servers and Solution to ensure that individuals occupying positions of responsibility within their organization are trustworthy and meet established security criteria for those positions.</t>
  </si>
  <si>
    <t>Ability to flag requests as rush.</t>
  </si>
  <si>
    <t>Ability to receive partial shipment of an order and return later to receive additional items or to complete the order receipt.</t>
  </si>
  <si>
    <t>Ability to amend a contract.</t>
  </si>
  <si>
    <t>Ability to update contract information without creating/issuing an amendment or revision (if applicable).</t>
  </si>
  <si>
    <t>Ability to specify progressive payment schedules.</t>
  </si>
  <si>
    <t>Ability to manage Vendor Collected Administrative Fee (VCAF) on contract.</t>
  </si>
  <si>
    <t>Ability to define contract expiration notifications by individual contract or as a default value for all contracts.</t>
  </si>
  <si>
    <t>Ability to generate ad hoc reports within the Solution using any or all data fields.</t>
  </si>
  <si>
    <t>Ability to print any report generated.</t>
  </si>
  <si>
    <t>Ability to schedule the production of reports.</t>
  </si>
  <si>
    <t>Ability to limit scope of ad hoc reports (number of records returned).</t>
  </si>
  <si>
    <t>Ability for Supplier to change/update Solution password.</t>
  </si>
  <si>
    <t>Ability for Supplier to indicate the types of goods/services provided.</t>
  </si>
  <si>
    <t>Ability for the Proposer to provide customer support available 7:00 am to 6:00 pm PT</t>
  </si>
  <si>
    <t>System Admin and Support</t>
  </si>
  <si>
    <t>Originating Tab</t>
  </si>
  <si>
    <t>Solicitation</t>
  </si>
  <si>
    <t>Evaluation</t>
  </si>
  <si>
    <t>Negotiation &amp; Award</t>
  </si>
  <si>
    <t>Invoice / Payment</t>
  </si>
  <si>
    <r>
      <t>16. INTERFACES:</t>
    </r>
    <r>
      <rPr>
        <sz val="11"/>
        <color theme="1"/>
        <rFont val="Calibri"/>
        <family val="2"/>
        <scheme val="minor"/>
      </rPr>
      <t xml:space="preserve"> How / what other systems the proposed solution must communicate with.</t>
    </r>
  </si>
  <si>
    <t>Ability to import and display Certification Office for Business Inclusion &amp; Diversity certification information on Supplier registrations (not self-certified).</t>
  </si>
  <si>
    <t>Ability to search items available through Oregon Corrections Enterprises (OCE), Oregon Surplus, and Certification Office for Business Inclusion &amp; Diversity suppliers by category, type, etc.</t>
  </si>
  <si>
    <t>Ability to see Certification Office for Business Inclusion &amp; Diversity certification when viewing interested Suppliers.</t>
  </si>
  <si>
    <t>Registration-Account Management</t>
  </si>
  <si>
    <r>
      <t xml:space="preserve">30. SEARCH AND SORT: </t>
    </r>
    <r>
      <rPr>
        <sz val="11"/>
        <color theme="1"/>
        <rFont val="Calibri"/>
        <family val="2"/>
        <scheme val="minor"/>
      </rPr>
      <t xml:space="preserve">The ability to search for and sort records is necessary throughout the system. </t>
    </r>
  </si>
  <si>
    <t>Search-Browse-Offer</t>
  </si>
  <si>
    <t>Internal Approval</t>
  </si>
  <si>
    <t>Purchase-Buy Decision</t>
  </si>
  <si>
    <t>Interface</t>
  </si>
  <si>
    <t>Ability to update the federal tax ID number on contract without changing the contract identifier.</t>
  </si>
  <si>
    <t>Agreement Management</t>
  </si>
  <si>
    <t>Invoice-Payment</t>
  </si>
  <si>
    <t>Ability to send notification of notice to proceed to Supplier.</t>
  </si>
  <si>
    <t>Reports</t>
  </si>
  <si>
    <t>Training and Documentation</t>
  </si>
  <si>
    <t>IT and System Reliability</t>
  </si>
  <si>
    <t>29. Workflow</t>
  </si>
  <si>
    <t>30. Search-Sort</t>
  </si>
  <si>
    <t>31. Contract Notes</t>
  </si>
  <si>
    <t>Items that will be written into the contract with the selected vendor.</t>
  </si>
  <si>
    <t>Requirements for how requisitions will progress through the Solution.</t>
  </si>
  <si>
    <t>User interface searching and sorting requirements.</t>
  </si>
  <si>
    <t>27. Document Management</t>
  </si>
  <si>
    <t>Expectations for uploaded and attached documents.</t>
  </si>
  <si>
    <t>If SaaS / otherwise ETS responsible for load-balancing and performance issues</t>
  </si>
  <si>
    <t>SaaS</t>
  </si>
  <si>
    <t>SLA - if SaaS</t>
  </si>
  <si>
    <t>Documentation</t>
  </si>
  <si>
    <t>All documents, necessary for, or helpful in connection with the use of the Solution or other Services or Products provided under a WOC, including but not limited to  documents that are Deliverables under a WOC and any and all operator’s and user’s manuals, training materials, guides, commentary, listings, requirements traceability matrices and other similar documents.</t>
  </si>
  <si>
    <t>User</t>
  </si>
  <si>
    <t>User Information</t>
  </si>
  <si>
    <t>All information directly or indirectly obtained from Users accessing the Solution where such information is obtained by Contractor or by any of its employees, representatives, agents, subcontractors, or third parties in connection with a WOC.</t>
  </si>
  <si>
    <t>28. Proposer Requirements</t>
  </si>
  <si>
    <t>Expectations for interaction and responsiveness with Proposer.</t>
  </si>
  <si>
    <t>Ability to amend, modify, or cancel an active Requisition.</t>
  </si>
  <si>
    <t>Encumber Funds</t>
  </si>
  <si>
    <t>Ability for the Solution to request specification of reason for any extensions.</t>
  </si>
  <si>
    <t>Ability to link multiple contracts under a single project.</t>
  </si>
  <si>
    <t>Invoice/Payment</t>
  </si>
  <si>
    <r>
      <t xml:space="preserve">18. REPORTS: </t>
    </r>
    <r>
      <rPr>
        <sz val="11"/>
        <color theme="1"/>
        <rFont val="Calibri"/>
        <family val="2"/>
        <scheme val="minor"/>
      </rPr>
      <t xml:space="preserve">Reports. </t>
    </r>
  </si>
  <si>
    <r>
      <t xml:space="preserve">17. NOTIFICATIONS - COMMUNICATIONS: </t>
    </r>
    <r>
      <rPr>
        <sz val="11"/>
        <color theme="1"/>
        <rFont val="Calibri"/>
        <family val="2"/>
        <scheme val="minor"/>
      </rPr>
      <t xml:space="preserve">Notifications and communications. </t>
    </r>
  </si>
  <si>
    <r>
      <t xml:space="preserve">14. INVOICE / PAYMENT: </t>
    </r>
    <r>
      <rPr>
        <sz val="11"/>
        <color theme="1"/>
        <rFont val="Calibri"/>
        <family val="2"/>
        <scheme val="minor"/>
      </rPr>
      <t>From the time money is owed through the time money is paid.</t>
    </r>
  </si>
  <si>
    <r>
      <t xml:space="preserve">1a. REGISTRATION / ACCOUNT MANAGEMENT: </t>
    </r>
    <r>
      <rPr>
        <sz val="11"/>
        <color theme="1"/>
        <rFont val="Calibri"/>
        <family val="2"/>
        <scheme val="minor"/>
      </rPr>
      <t>The process of getting registered in the system and managing the account and profile.</t>
    </r>
  </si>
  <si>
    <r>
      <t xml:space="preserve">1b. SEARCH-BROWSE-OFFER: </t>
    </r>
    <r>
      <rPr>
        <sz val="11"/>
        <color theme="1"/>
        <rFont val="Calibri"/>
        <family val="2"/>
        <scheme val="minor"/>
      </rPr>
      <t>Searching/browsing opportunities, awards, existing agreements.  Submitting an offer.</t>
    </r>
  </si>
  <si>
    <r>
      <t xml:space="preserve">2. REQUISITION: </t>
    </r>
    <r>
      <rPr>
        <sz val="11"/>
        <color theme="1"/>
        <rFont val="Calibri"/>
        <family val="2"/>
        <scheme val="minor"/>
      </rPr>
      <t>From the time a person wants a good or service to the time the initial requisition is written and submitted for internal approval.</t>
    </r>
  </si>
  <si>
    <r>
      <t xml:space="preserve">8. NEGOTIATION &amp; AWARD: </t>
    </r>
    <r>
      <rPr>
        <sz val="11"/>
        <color theme="1"/>
        <rFont val="Calibri"/>
        <family val="2"/>
        <scheme val="minor"/>
      </rPr>
      <t>From the end of the notice of intent to award through notice to proceed.</t>
    </r>
  </si>
  <si>
    <r>
      <t xml:space="preserve">11. RECEIVING: </t>
    </r>
    <r>
      <rPr>
        <sz val="11"/>
        <color theme="1"/>
        <rFont val="Calibri"/>
        <family val="2"/>
        <scheme val="minor"/>
      </rPr>
      <t>The process of entering into the Solution what goods/services were received to match against the goods/services that were ordered so that payment can be made.</t>
    </r>
  </si>
  <si>
    <t xml:space="preserve">15. PURCHASING CARD PROCESSING: </t>
  </si>
  <si>
    <r>
      <t>20. IT AND SYSTEM RELIABILITY:</t>
    </r>
    <r>
      <rPr>
        <sz val="11"/>
        <color theme="1"/>
        <rFont val="Calibri"/>
        <family val="2"/>
        <scheme val="minor"/>
      </rPr>
      <t xml:space="preserve"> Technical and Solution performance requirements.</t>
    </r>
  </si>
  <si>
    <t>Ability for Solution to certify use of any platform or supporting application version within 6 months of release.</t>
  </si>
  <si>
    <t>Ability to set business rules to validate dates and reasonable date ranges.</t>
  </si>
  <si>
    <t>Other</t>
  </si>
  <si>
    <t>Security</t>
  </si>
  <si>
    <r>
      <t xml:space="preserve">22. SYSTEM ADMINISTRATION AND SUPPORT: </t>
    </r>
    <r>
      <rPr>
        <sz val="11"/>
        <color theme="1"/>
        <rFont val="Calibri"/>
        <family val="2"/>
        <scheme val="minor"/>
      </rPr>
      <t>Solution configuration, archive capabilities, and data options.</t>
    </r>
  </si>
  <si>
    <r>
      <t xml:space="preserve">24. OTHER: </t>
    </r>
    <r>
      <rPr>
        <sz val="11"/>
        <color theme="1"/>
        <rFont val="Calibri"/>
        <family val="2"/>
        <scheme val="minor"/>
      </rPr>
      <t>User interface, implementation and other requirements.</t>
    </r>
  </si>
  <si>
    <t>25. SECURITY</t>
  </si>
  <si>
    <t>26. DISASTER RECOVERY</t>
  </si>
  <si>
    <r>
      <t>31. CONTRACT NOTES:</t>
    </r>
    <r>
      <rPr>
        <sz val="11"/>
        <color theme="1"/>
        <rFont val="Calibri"/>
        <family val="2"/>
        <scheme val="minor"/>
      </rPr>
      <t xml:space="preserve"> Requirements that should be negotiated and written into the contract.</t>
    </r>
  </si>
  <si>
    <t>Ability for sub Supplier data to be tracked and reported on awards (including certification info on subs).</t>
  </si>
  <si>
    <t>Federal suspend and disbarment list</t>
  </si>
  <si>
    <t>Ability to set business rules to validate dependent field values.</t>
  </si>
  <si>
    <t>Christina: even if product is a SaaS our Information Security Privacy Office (ISPO) will want to review documentation.</t>
  </si>
  <si>
    <t>Process for transferring all of our data if you disengage.</t>
  </si>
  <si>
    <t>What other functionality or options can you provide and how might we find those beneficial?</t>
  </si>
  <si>
    <t>What type of certification does the data center have?</t>
  </si>
  <si>
    <t>Signed agreement for goods or services.</t>
  </si>
  <si>
    <t>Internal User with an Approver User Role.</t>
  </si>
  <si>
    <t>Internal User with a Buyer User Role.</t>
  </si>
  <si>
    <t>Internal User with a Contract Administrator User Role.</t>
  </si>
  <si>
    <t>Internal User with an Evaluator User Role.</t>
  </si>
  <si>
    <t>Internal User with a Finance User Role.</t>
  </si>
  <si>
    <t>Internal User with a Requestor User Role.</t>
  </si>
  <si>
    <t>Internal User with a System Administrator User Role.</t>
  </si>
  <si>
    <t>List of acceptable entries for a given database field. List is visible and available for user selection during data entry and editing. List is securely maintained.</t>
  </si>
  <si>
    <t>Published request for goods or services.</t>
  </si>
  <si>
    <t>Process used to import/export data to/from eProcurement software solution.</t>
  </si>
  <si>
    <t>Generic term indicating specific rights and responsibilities assigned to a User of the procurement software solution.</t>
  </si>
  <si>
    <t>Solution provided screen the User utilizes to enter data into the system.</t>
  </si>
  <si>
    <r>
      <t>19. TRAINING AND DOCUMENTATION:</t>
    </r>
    <r>
      <rPr>
        <sz val="11"/>
        <color theme="1"/>
        <rFont val="Calibri"/>
        <family val="2"/>
        <scheme val="minor"/>
      </rPr>
      <t xml:space="preserve"> Initial User training, administrator training, and written documentation.</t>
    </r>
  </si>
  <si>
    <t xml:space="preserve">Ability for hardware to support failover mechanism so that the mission critical scheduling processes are able to be run seamless to the User, in the event of a failed processor or failure of any aspect of the component. It would be ideal to have the capacity for the automatic failover so that normal functions can be maintained despite the inevitable interruptions caused by problems with equipment. </t>
  </si>
  <si>
    <t>Identify 'canned' reports available out of the box for Users (including audit reports)</t>
  </si>
  <si>
    <t>Initially, the Solution must be licensed for ___ concurrent Users. As the number of Users increase, the ability to quickly and easily add additional Users is required. Incremental User licenses must be provided in groups of at least ___.</t>
  </si>
  <si>
    <t>Is there a maximum number of concurrent Users that can be efficiently supported? If so, how many?</t>
  </si>
  <si>
    <t>How is User authentication information protected?</t>
  </si>
  <si>
    <t>How are User files stored?</t>
  </si>
  <si>
    <t>What level of encryption is used for User files?</t>
  </si>
  <si>
    <t>Can User files be accessed by employees of your company?</t>
  </si>
  <si>
    <t>Who has access to User files?</t>
  </si>
  <si>
    <t>Tool used to allow a person or organization to utilize the procurement software solution.</t>
  </si>
  <si>
    <t>Ability to prompt User of any missing/incomplete data in required fields.</t>
  </si>
  <si>
    <t>Ability to define pass/fail evaluation criteria for an Opportunity.</t>
  </si>
  <si>
    <t>Ability to record pass/fail evaluation results.</t>
  </si>
  <si>
    <t>Ability to identify multiple parties on a single award.</t>
  </si>
  <si>
    <t>Ability to identify records that require bypass of the daily batch process (i.e., rush payments).</t>
  </si>
  <si>
    <t>Ability to apply multiple accounting codes to a single invoice line item.</t>
  </si>
  <si>
    <t>Completed purchase request for goods or services i.e, purchase order, purchase card order.</t>
  </si>
  <si>
    <t>Offer to provide goods or services in response to a request for goods or services.</t>
  </si>
  <si>
    <r>
      <t xml:space="preserve">29. WORKFLOW: </t>
    </r>
    <r>
      <rPr>
        <sz val="11"/>
        <color theme="1"/>
        <rFont val="Calibri"/>
        <family val="2"/>
        <scheme val="minor"/>
      </rPr>
      <t>Requirements based upon how information will flow throughout the solution.</t>
    </r>
  </si>
  <si>
    <t>Enterprise</t>
  </si>
  <si>
    <t>Program</t>
  </si>
  <si>
    <t>State of Oregon</t>
  </si>
  <si>
    <t>Person or organization responding to the Oregon request for proposal for an eProcurement software solution.</t>
  </si>
  <si>
    <t>Ability for a single Supplier to have multiple locations including multiple payment locations (i.e., physical address, mailing address, shipping address, billing address).</t>
  </si>
  <si>
    <t>Ability to require Supplier agreement with eProcurement Solution terms of use to complete registration.</t>
  </si>
  <si>
    <t>Ability to prompt Supplier of any missing/incomplete data in fields required for registration.</t>
  </si>
  <si>
    <t>Ability for Supplier registrations to be inactivated.</t>
  </si>
  <si>
    <t>Ability to require approval of Supplier updates to contact information before contracts are updated.</t>
  </si>
  <si>
    <t>Ability for Supplier to view helpdesk contact information.</t>
  </si>
  <si>
    <t>Ability for Supplier to access Solution via mobile devices using a mobile device app.</t>
  </si>
  <si>
    <t>Ability for Supplier to receive commodity code coaching within the Solution.</t>
  </si>
  <si>
    <t>Ability for Supplier to search opportunities using a variety of criteria (i.e., keyword, description, phrase, code number, issued date range).</t>
  </si>
  <si>
    <t>Ability for Supplier to search closed opportunities.</t>
  </si>
  <si>
    <t>Ability for Supplier to see reason for withdrawn or cancelled opportunities.</t>
  </si>
  <si>
    <t>Ability for Supplier to see commodity code(s) listed on opportunity.</t>
  </si>
  <si>
    <t>Ability for Supplier to see if commodity used on opportunity is not on their registration profile.</t>
  </si>
  <si>
    <t>Ability to copy and customize data from previously completed requests and from excel spreadsheets (standard format).</t>
  </si>
  <si>
    <t>Ability to search for catalog products by more than one specific identifier (i.e., description, item code).</t>
  </si>
  <si>
    <t>Ability to present user with dynamic forms and logic-based questions (decision tree) for requisitions.</t>
  </si>
  <si>
    <t>Ability to link requisition to an overall project code if the procurement is part of a bigger project with multiple procurements.</t>
  </si>
  <si>
    <t>Ability to update open opportunities (i.e., closing date and/or time, questions, responses, addenda, notice of intent of competitive range).</t>
  </si>
  <si>
    <t>Ability to enter an estimated value in the opportunity (to be used in workflow/approval process) without it being visible to Suppliers.</t>
  </si>
  <si>
    <t>Ability to withdraw or cancel Opportunities.</t>
  </si>
  <si>
    <t>Ability for an Opportunity to include multiple evaluation steps (i.e., Pre-qualification,  multi-step).</t>
  </si>
  <si>
    <t>Ability to select any combination of evaluation steps for an Opportunity.</t>
  </si>
  <si>
    <t>Ability to indicate publish date and time for future publishing of an Opportunity (enter the opportunity in the Solution on Friday, the opportunity posts publicly on Monday).</t>
  </si>
  <si>
    <t>Ability for Supplier to indicate areas in Oregon they can provide goods/services (i.e., cities, counties, regions).</t>
  </si>
  <si>
    <t>Ability for Supplier to list additional certifications (i.e., federal, national).</t>
  </si>
  <si>
    <t>Ability to accept, reject, revoke acceptance of received goods/services against ordered goods/services within the Solution.</t>
  </si>
  <si>
    <t>Ability to make notes where received items fall short of expectations (i.e., missing items, broken items, incorrect items).</t>
  </si>
  <si>
    <t>Ability to send and track important notices (i.e., notice to cure, contract ending, approaching Not to Exceed (NTE) limit, single point of contract change).</t>
  </si>
  <si>
    <t>Ability for Supplier to update completed work information within the Solution.</t>
  </si>
  <si>
    <t xml:space="preserve">Ability to view supplier contract history (i.e., previous payments, advances, cost overruns). </t>
  </si>
  <si>
    <t>Ability to reassign contract to another Supplier without changing the contract unique identifier.</t>
  </si>
  <si>
    <t>Ability to reassign contract to other agencies without changing the contract unique identifier.</t>
  </si>
  <si>
    <t>Ability to view a queue of pending invoices and edit information (i.e., T-codes).</t>
  </si>
  <si>
    <t>Ability to use an E-mail interface within the Solution to communicate among Users.</t>
  </si>
  <si>
    <t>Ability to export any report using industry standard formats (i.e., .csv, .pdf, .xls).</t>
  </si>
  <si>
    <t>Ability to view reports after generation.</t>
  </si>
  <si>
    <t xml:space="preserve">Ability for data and documents between Agencies to be siloed when used as an Enterprise Solution. </t>
  </si>
  <si>
    <t>Ability to lock Users out of Solution during maintenance windows.</t>
  </si>
  <si>
    <t>Ability for Solution to utilize industry standards for user id and password management (i.e., password strength, password changes, lock out users after too many unsuccessful attempts, log out idle workstations).</t>
  </si>
  <si>
    <t>Ability to limit access and update ability to the Supplier tables and Supplier registrations based on User Role.</t>
  </si>
  <si>
    <t>Ability to use role based security to determine what menus, screens, reports, functions within screens, and data are available in read only or edit capacities for that specific role.  Specific roles will require different create, change, view capabilities at the field level.</t>
  </si>
  <si>
    <t>Ability for the User to copy/cut/paste within the Solution and from other applications (i.e., Word, Excel).</t>
  </si>
  <si>
    <t>Ability for the Proposer to provide a Solution protected from attacks and to provide notification if an attack has been detected.</t>
  </si>
  <si>
    <t>Ability for electronic or hard copy documents (i.e., invoices, supporting documents) to be added to application and routed according for approval.</t>
  </si>
  <si>
    <t>Ability to maintain versions of all uploaded documents (no replacement).</t>
  </si>
  <si>
    <t>Ability for Users to upload more than one attachment at a time to a single record.</t>
  </si>
  <si>
    <t>Ability for the Proposer to provide User training (classroom) with active training Solution environment (post-work order contract and pre-implementation).</t>
  </si>
  <si>
    <t>Ability for Proposer to provide documented plan and procedures for disaster recovery.</t>
  </si>
  <si>
    <r>
      <t xml:space="preserve">28. PROPOSER REQUIREMENTS: </t>
    </r>
    <r>
      <rPr>
        <sz val="11"/>
        <color theme="1"/>
        <rFont val="Calibri"/>
        <family val="2"/>
        <scheme val="minor"/>
      </rPr>
      <t>Expectations for vendor interactions and responsiveness.</t>
    </r>
  </si>
  <si>
    <t>Ability for the Proposer to provide backup, restore, archiving, and recovery procedure documentation (post-work order contract and pre-implementation).</t>
  </si>
  <si>
    <t>Ability for the Proposer to provide data definitions and physical data models for all files and database tables used in the Solution (post-work order contract and pre-implementation).</t>
  </si>
  <si>
    <t>Ability for the Proposer to provide train the trainer training (post-work order contract and pre-implementation).</t>
  </si>
  <si>
    <t>Ability for Proposer to provide documented procedures for intrusion detection, incident response and incident escalation/investigation.</t>
  </si>
  <si>
    <t>Ability for the Proposer to provide a backup data center in another part of the country than the production data.</t>
  </si>
  <si>
    <t>Ability to search Solution for all contracts awarded to a specific Supplier.</t>
  </si>
  <si>
    <t>Ability to sort Suppliers using a variety of methods (i.e., commodity code, supplier type).</t>
  </si>
  <si>
    <t>Ability for the User to conduct advanced searches using various fields (i.e., Supplier, item, Contract identifier).</t>
  </si>
  <si>
    <t>Ability to access search screens from screens where it would be logical to do so rather than having to return to a system menu.</t>
  </si>
  <si>
    <t>Oregon Records Management Solution (ORMS)</t>
  </si>
  <si>
    <t>Covered by requirement 2</t>
  </si>
  <si>
    <t>Contract
(Grant Agreement)</t>
  </si>
  <si>
    <t>Opportunity
(Grant Award)</t>
  </si>
  <si>
    <t>contract</t>
  </si>
  <si>
    <t>Demo</t>
  </si>
  <si>
    <t>SaaS, this is for the instance when vendor employees leave their employment</t>
  </si>
  <si>
    <t>Ability for the user to access help functionality from any screen without leaving the screen.</t>
  </si>
  <si>
    <t>Ability to function and display properly in the two most recent versions of the top four industry standard web browsers (Chrome, Firefox, Internet Explorer, Safari).</t>
  </si>
  <si>
    <t>Ability for a User to have access to multiple Agencies or User Roles through single sign-in.</t>
  </si>
  <si>
    <t>Christina: even if product is a SaaS our Information Security Policy Office (ISPO) will want to review documentation. Need to be provided for review in Phase III</t>
  </si>
  <si>
    <t>Workflow Template</t>
  </si>
  <si>
    <t>A single end-to-end request to pay record and the steps it follows within a Workflow Template.</t>
  </si>
  <si>
    <t>Add to contract page there is an obligation to stay current both for browser type and browser version</t>
  </si>
  <si>
    <t xml:space="preserve">Ability for managing the Workflow if the next responsible party is absent.   </t>
  </si>
  <si>
    <t>Ability to maintain historical Supplier registration data.</t>
  </si>
  <si>
    <t>Ability to identify and stop the creation of duplicate supplier registrations.</t>
  </si>
  <si>
    <t>Ability to capture direct deposit (ACH) enrollment data.</t>
  </si>
  <si>
    <t>Ability to capture the total number of current employees for a Supplier.</t>
  </si>
  <si>
    <t xml:space="preserve">Ability to accept supplier catalog imports in all industry standard formats. </t>
  </si>
  <si>
    <t>Ability to provide a "checklist" for the Supplier to ensure all required elements are submitted.</t>
  </si>
  <si>
    <t>Ability to receive electronic protest.</t>
  </si>
  <si>
    <t>Ability to identify contract status (i.e., pre-contract, under construction, under negotiation, reinstated, ratified, active, closed, terminated).</t>
  </si>
  <si>
    <t>Ability to validate data entry against external system data sets.</t>
  </si>
  <si>
    <t>Ability to provide online FAQ section and facilitate continual updating with new learning.</t>
  </si>
  <si>
    <t>Ability to provide a designated section for displaying policy documents (i.e., terms of use, rules &amp; guidelines, User agreements).</t>
  </si>
  <si>
    <t>Ability to maintain a complete audit trail showing changes at the field level (i.e., initial and changed value, User account associated with the change, date and time of change).</t>
  </si>
  <si>
    <t xml:space="preserve">Ability to provide a testing environment, training environment, and production environment. </t>
  </si>
  <si>
    <t xml:space="preserve">Ability to support diagnostic and maintenance of software and database remotely.  This needs to be handled over a secure connection.  </t>
  </si>
  <si>
    <t>Ability to automatically transfer keyed input from one process to another without re-typing the information.</t>
  </si>
  <si>
    <t>Ability to provide field format validations at the time of data entry (i.e., date, currency, registration number).</t>
  </si>
  <si>
    <t>Ability to support all dollar amounts that are formatted with dollar signs, commas and decimal points.</t>
  </si>
  <si>
    <t>Ability to auto-save User entered data at regular intervals.</t>
  </si>
  <si>
    <t xml:space="preserve">Ability to provide error log and page status. </t>
  </si>
  <si>
    <t>Ability to use digital signatures.</t>
  </si>
  <si>
    <t>Ability to show procurement relationships (i.e., Request shows PO, Opportunity shows Request, Contract shows Opportunity).</t>
  </si>
  <si>
    <t>Ability to protect/encrypt sensitive User information (i.e., passwords, purchasing card account number, SSN).</t>
  </si>
  <si>
    <t>Ability to provide an editable language library (i.e., solicitation language, contract terms and conditions, payment conditions, delay clauses).</t>
  </si>
  <si>
    <t>Ability to provide spell check capabilities.</t>
  </si>
  <si>
    <t>Ability to allow award to Suppliers not registered in the Solution.</t>
  </si>
  <si>
    <t>Ability to support hyperlinks in text fields.</t>
  </si>
  <si>
    <t>Ability for a User automatically logged off (time out) to log back in and have the Solution reset to the same screen the User was on when the automatic log off occurred.</t>
  </si>
  <si>
    <t>Ability to audit and report User activity (i.e., detection of suspicious online activity spiders and robots, non-human generated traffic, duplication). The audit report will contain a variety of data (i.e., Internal IP addresses, date and time stamp, URL served, IP address of requestor, user agent or browser,  File types or status codes, specific URLs as such pop-ups and auto-refresh, spiders and robots, cookies).</t>
  </si>
  <si>
    <t>Ability to provide redundancy and load balancing services for firewalls and other security-critical elements.</t>
  </si>
  <si>
    <t>Ability to limit access to audit logs based upon User Role.</t>
  </si>
  <si>
    <t>Ability to support the use of encryption technology.</t>
  </si>
  <si>
    <t>Ability to provide restart capabilities, rollback and recovery, as well as database access activity-logging and back-out.</t>
  </si>
  <si>
    <t>Ability to track document upload date.</t>
  </si>
  <si>
    <t>Ability to allow preview of all types of attached documents through a viewer or application within the Solution.</t>
  </si>
  <si>
    <t>Ability to allow advanced search logic, allowing terms such as "and, or, not, include and exclude."</t>
  </si>
  <si>
    <t>Ability to complete inexact and proximity searches.</t>
  </si>
  <si>
    <t>Ability to be available 96% of the time (24x7x365)</t>
  </si>
  <si>
    <t>Ability to provide and customize all notifications (i.e., when within a Workflow Template a message is sent, time of day messages are sent, language included in the message, who receives the message).</t>
  </si>
  <si>
    <t>Ability to track the Workflow step to which a document is attached.</t>
  </si>
  <si>
    <t>Ability to stop, cancel or resume a Workflow at any step in the process.</t>
  </si>
  <si>
    <t>Ability to maintain an audit log of all Workflow steps (i.e., creation, submission, approval, rejection).</t>
  </si>
  <si>
    <t>Ability to allow notifications to be sent to identified Users or User Roles at any point in a Workflow Template.</t>
  </si>
  <si>
    <t>Proposer to provide on-site support during initial implementation</t>
  </si>
  <si>
    <t>Ability for the Proposer to provide documentation of security policies and procedures related to managing, updating and auditing security.</t>
  </si>
  <si>
    <r>
      <t xml:space="preserve">3.9.2.10 </t>
    </r>
    <r>
      <rPr>
        <b/>
        <sz val="11"/>
        <color theme="1"/>
        <rFont val="Calibri"/>
        <family val="2"/>
        <scheme val="minor"/>
      </rPr>
      <t>Change Management</t>
    </r>
    <r>
      <rPr>
        <sz val="11"/>
        <color theme="1"/>
        <rFont val="Calibri"/>
        <family val="2"/>
        <scheme val="minor"/>
      </rPr>
      <t xml:space="preserve">
Describe Proposer's strategy and process for change management while implementing its Solution. Include, at a minimum, the following:
</t>
    </r>
    <r>
      <rPr>
        <sz val="11"/>
        <color theme="1"/>
        <rFont val="Webdings"/>
        <family val="1"/>
        <charset val="2"/>
      </rPr>
      <t xml:space="preserve"> </t>
    </r>
    <r>
      <rPr>
        <sz val="11"/>
        <color theme="1"/>
        <rFont val="Calibri"/>
        <family val="2"/>
        <scheme val="minor"/>
      </rPr>
      <t xml:space="preserve">Experience leading or providing change management during an implementation of similar scope and scale.
</t>
    </r>
    <r>
      <rPr>
        <sz val="11"/>
        <color theme="1"/>
        <rFont val="Webdings"/>
        <family val="1"/>
        <charset val="2"/>
      </rPr>
      <t xml:space="preserve"> </t>
    </r>
    <r>
      <rPr>
        <sz val="11"/>
        <color theme="1"/>
        <rFont val="Calibri"/>
        <family val="2"/>
        <scheme val="minor"/>
      </rPr>
      <t>Change management plan.</t>
    </r>
  </si>
  <si>
    <r>
      <t xml:space="preserve">3.9.2.1 </t>
    </r>
    <r>
      <rPr>
        <b/>
        <sz val="11"/>
        <color theme="1"/>
        <rFont val="Calibri"/>
        <family val="2"/>
        <scheme val="minor"/>
      </rPr>
      <t>Solution Overview</t>
    </r>
    <r>
      <rPr>
        <sz val="11"/>
        <color theme="1"/>
        <rFont val="Calibri"/>
        <family val="2"/>
        <scheme val="minor"/>
      </rPr>
      <t xml:space="preserve">
Submit a narrative of no more than 5 pages describing an overview of the proposed Solution. Include the following elements:
</t>
    </r>
    <r>
      <rPr>
        <sz val="11"/>
        <color theme="1"/>
        <rFont val="Webdings"/>
        <family val="1"/>
        <charset val="2"/>
      </rPr>
      <t xml:space="preserve"> </t>
    </r>
    <r>
      <rPr>
        <sz val="11"/>
        <color theme="1"/>
        <rFont val="Calibri"/>
        <family val="2"/>
        <scheme val="minor"/>
      </rPr>
      <t xml:space="preserve">Minimum network/internet connection expectations
</t>
    </r>
    <r>
      <rPr>
        <sz val="11"/>
        <color theme="1"/>
        <rFont val="Webdings"/>
        <family val="1"/>
        <charset val="2"/>
      </rPr>
      <t xml:space="preserve"> </t>
    </r>
    <r>
      <rPr>
        <sz val="11"/>
        <color theme="1"/>
        <rFont val="Calibri"/>
        <family val="2"/>
        <scheme val="minor"/>
      </rPr>
      <t xml:space="preserve">Notification system utilized
</t>
    </r>
    <r>
      <rPr>
        <sz val="11"/>
        <color theme="1"/>
        <rFont val="Webdings"/>
        <family val="1"/>
        <charset val="2"/>
      </rPr>
      <t xml:space="preserve"> </t>
    </r>
    <r>
      <rPr>
        <sz val="11"/>
        <color theme="1"/>
        <rFont val="Calibri"/>
        <family val="2"/>
        <scheme val="minor"/>
      </rPr>
      <t>Maximum number of logged in users for ideal response times</t>
    </r>
  </si>
  <si>
    <r>
      <t xml:space="preserve">3.9.2.11 </t>
    </r>
    <r>
      <rPr>
        <b/>
        <sz val="11"/>
        <color theme="1"/>
        <rFont val="Calibri"/>
        <family val="2"/>
        <scheme val="minor"/>
      </rPr>
      <t>Solution Maintenance/Improvement</t>
    </r>
    <r>
      <rPr>
        <sz val="11"/>
        <color theme="1"/>
        <rFont val="Calibri"/>
        <family val="2"/>
        <scheme val="minor"/>
      </rPr>
      <t xml:space="preserve">
Describe Proposer's strategy and process for supporting the Solution after implementation. Include information about regular maintenance and support, upgrades, enhancements, etc.</t>
    </r>
  </si>
  <si>
    <r>
      <t xml:space="preserve">3.4.2.1 </t>
    </r>
    <r>
      <rPr>
        <b/>
        <sz val="11"/>
        <color theme="1"/>
        <rFont val="Calibri"/>
        <family val="2"/>
        <scheme val="minor"/>
      </rPr>
      <t>Additional Modules/Functions</t>
    </r>
    <r>
      <rPr>
        <sz val="11"/>
        <color theme="1"/>
        <rFont val="Calibri"/>
        <family val="2"/>
        <scheme val="minor"/>
      </rPr>
      <t xml:space="preserve">
Submit a narrative of no more than 2 pages describing the modules and functions available within Proposer's Solution not identified in Attachment G. What additional modules or functions are planned for future releases (include anticipated release date)?.</t>
    </r>
  </si>
  <si>
    <r>
      <t xml:space="preserve">3.4.2.1 </t>
    </r>
    <r>
      <rPr>
        <b/>
        <sz val="11"/>
        <color theme="1"/>
        <rFont val="Calibri"/>
        <family val="2"/>
        <scheme val="minor"/>
      </rPr>
      <t>References</t>
    </r>
    <r>
      <rPr>
        <sz val="11"/>
        <color theme="1"/>
        <rFont val="Calibri"/>
        <family val="2"/>
        <scheme val="minor"/>
      </rPr>
      <t xml:space="preserve">
Provide 3 references from current or former client firms for similar projects performed for any clients within the last 3 years.  References must verify the quality of previous, related Work.
DAS may check to determine if references provided support Proposer’s ability to comply with the requirements of this RFP.  DAS may use references to obtain additional information, break tie scores, or verify any information needed.  DAS may contact any reference (submitted or not) to verify Proposer’s qualifications.
Proposer shall send the Reference Check Form (Attachment E) to its references.  Reference forms must be completed by the reference, returned to the Proposer and submitted with the Proposal.</t>
    </r>
  </si>
  <si>
    <r>
      <t xml:space="preserve">3.14.2 </t>
    </r>
    <r>
      <rPr>
        <b/>
        <sz val="11"/>
        <color theme="1"/>
        <rFont val="Calibri"/>
        <family val="2"/>
        <scheme val="minor"/>
      </rPr>
      <t>Solution Demonstration</t>
    </r>
    <r>
      <rPr>
        <sz val="11"/>
        <color theme="1"/>
        <rFont val="Calibri"/>
        <family val="2"/>
        <scheme val="minor"/>
      </rPr>
      <t xml:space="preserve">
Details of the Solution Demonstration will be distributed prior to the demonstrations.</t>
    </r>
  </si>
  <si>
    <t>Round 1</t>
  </si>
  <si>
    <t>Round 2</t>
  </si>
  <si>
    <t>Round 3</t>
  </si>
  <si>
    <t>Ability to manage security rights to reports.</t>
  </si>
  <si>
    <t>Questions that will be asked of the proposer and items that will be requested for the demo.</t>
  </si>
  <si>
    <t>32. Proposer Questions / Demo</t>
  </si>
  <si>
    <t>Ability to provide a FAQ document and step by step registration and use instructions for supplier reference.</t>
  </si>
  <si>
    <t>Add to demo</t>
  </si>
  <si>
    <t>Ability to update Supplier insurance without creating/issuing an amendment or revision.</t>
  </si>
  <si>
    <t>Ability to identify records that should be included in a batch file for Statewide Financial Management Application.</t>
  </si>
  <si>
    <t>Ability to use a Software Interface to load encumbrances into Statewide Financial Management Application.</t>
  </si>
  <si>
    <t>Option to have canceled encumbrances interface into Statewide Financial Management Application.</t>
  </si>
  <si>
    <t>Ability to have a two way interface with Statewide Financial Management Application.</t>
  </si>
  <si>
    <t>Existing Statewide Financial Management Application Vendor contracts</t>
  </si>
  <si>
    <t>Ability to use Supplier database to distribute information (i.e., upcoming trainings, events) to Suppliers utilizing various methods (i.e., Supplier dashboard, email download for merge, or email from within Solution).</t>
  </si>
  <si>
    <t>Ability to save and later access ad hoc reports.</t>
  </si>
  <si>
    <t>Ability for Users to have full or modified access to the Solution via mobile devices (i.e., phone, tablet).</t>
  </si>
  <si>
    <t>Non SaaS only</t>
  </si>
  <si>
    <r>
      <t xml:space="preserve">3.9.2.9 </t>
    </r>
    <r>
      <rPr>
        <b/>
        <sz val="11"/>
        <color theme="1"/>
        <rFont val="Calibri"/>
        <family val="2"/>
        <scheme val="minor"/>
      </rPr>
      <t>Solution Implementation</t>
    </r>
    <r>
      <rPr>
        <sz val="11"/>
        <color theme="1"/>
        <rFont val="Calibri"/>
        <family val="2"/>
        <scheme val="minor"/>
      </rPr>
      <t xml:space="preserve">
Describe Proposer's strategy and process for implementing its Solution. Include, at a minimum, the following:
</t>
    </r>
    <r>
      <rPr>
        <sz val="11"/>
        <color theme="1"/>
        <rFont val="Webdings"/>
        <family val="1"/>
        <charset val="2"/>
      </rPr>
      <t xml:space="preserve"> </t>
    </r>
    <r>
      <rPr>
        <sz val="11"/>
        <color theme="1"/>
        <rFont val="Calibri"/>
        <family val="2"/>
        <scheme val="minor"/>
      </rPr>
      <t xml:space="preserve">Experience with implementations of similar scope and scale.
</t>
    </r>
    <r>
      <rPr>
        <sz val="11"/>
        <color theme="1"/>
        <rFont val="Webdings"/>
        <family val="1"/>
        <charset val="2"/>
      </rPr>
      <t xml:space="preserve"> </t>
    </r>
    <r>
      <rPr>
        <sz val="11"/>
        <color theme="1"/>
        <rFont val="Calibri"/>
        <family val="2"/>
        <scheme val="minor"/>
      </rPr>
      <t xml:space="preserve">Plan for how to implement the solution in Oregon.
</t>
    </r>
    <r>
      <rPr>
        <sz val="11"/>
        <color theme="1"/>
        <rFont val="Webdings"/>
        <family val="1"/>
        <charset val="2"/>
      </rPr>
      <t xml:space="preserve"> </t>
    </r>
    <r>
      <rPr>
        <sz val="11"/>
        <color theme="1"/>
        <rFont val="Calibri"/>
        <family val="2"/>
        <scheme val="minor"/>
      </rPr>
      <t>Experience with implementations that include data cleanup and conversion services.</t>
    </r>
  </si>
  <si>
    <t>Ability to have date designations (i.e., order date, due date, receive date, created date, transaction date, shipping date, payment date, post date).</t>
  </si>
  <si>
    <t>Ability for the User to have multiple screens open simultaneously within the same session.</t>
  </si>
  <si>
    <t>SaaS only</t>
  </si>
  <si>
    <t>Ability to upload documents at any point within the Workflow.</t>
  </si>
  <si>
    <t>Ability to upload documents to Supplier records</t>
  </si>
  <si>
    <t>Ability to categorize and prioritize attachments.</t>
  </si>
  <si>
    <t>Ability to view document versions side by side for comparison.</t>
  </si>
  <si>
    <t>Ability for the Proposer to provide detailed electronic versions of Solution technical manuals which thoroughly explain setup, use, and maintenance of the Solution.</t>
  </si>
  <si>
    <t>Our Information Security Policy Office (ISPO) will want to review documentation. Need to be provided for review in Phase III</t>
  </si>
  <si>
    <t>Ability for the Proposer to provide electronic versions of Solution User training manuals which thoroughly explain use of the Solution.</t>
  </si>
  <si>
    <t>Ability for Proposer to track Solution access attempts and provide a report of unauthorized attempts with details (i.e., machine name, IP, User name, date, time, location).</t>
  </si>
  <si>
    <t>Ability for Proposer to remove all custom and default administrator accounts(no backdoor access to Solution).</t>
  </si>
  <si>
    <t>Ability for Proposer to disable or remove unnecessary services, protocols, and functionality.</t>
  </si>
  <si>
    <t>Ability for the Proposer to provide documentation of notification process for emergency patches and fixes.</t>
  </si>
  <si>
    <t>Ability for the Proposer to provide detailed electronic versions of Solution User training manuals which thoroughly explain use of the Solution.</t>
  </si>
  <si>
    <r>
      <t xml:space="preserve">3.9.2.13 </t>
    </r>
    <r>
      <rPr>
        <b/>
        <sz val="11"/>
        <color theme="1"/>
        <rFont val="Calibri"/>
        <family val="2"/>
        <scheme val="minor"/>
      </rPr>
      <t>Disaster Recovery</t>
    </r>
    <r>
      <rPr>
        <sz val="11"/>
        <color theme="1"/>
        <rFont val="Calibri"/>
        <family val="2"/>
        <scheme val="minor"/>
      </rPr>
      <t xml:space="preserve">
Describe Proposer's disaster recovery procedures. Include, at a minimum, the following:
</t>
    </r>
    <r>
      <rPr>
        <sz val="11"/>
        <color theme="1"/>
        <rFont val="Webdings"/>
        <family val="1"/>
        <charset val="2"/>
      </rPr>
      <t></t>
    </r>
    <r>
      <rPr>
        <sz val="11"/>
        <color theme="1"/>
        <rFont val="Calibri"/>
        <family val="2"/>
        <scheme val="minor"/>
      </rPr>
      <t xml:space="preserve"> Plan for audit and risk management.
</t>
    </r>
    <r>
      <rPr>
        <sz val="11"/>
        <color theme="1"/>
        <rFont val="Webdings"/>
        <family val="1"/>
        <charset val="2"/>
      </rPr>
      <t xml:space="preserve"> </t>
    </r>
    <r>
      <rPr>
        <sz val="11"/>
        <color theme="1"/>
        <rFont val="Calibri"/>
        <family val="2"/>
        <scheme val="minor"/>
      </rPr>
      <t xml:space="preserve">Processes in place for incident response, business continuity, and recovery from a disaster.
</t>
    </r>
    <r>
      <rPr>
        <sz val="11"/>
        <color theme="1"/>
        <rFont val="Webdings"/>
        <family val="1"/>
        <charset val="2"/>
      </rPr>
      <t xml:space="preserve"> </t>
    </r>
    <r>
      <rPr>
        <sz val="11"/>
        <color theme="1"/>
        <rFont val="Calibri"/>
        <family val="2"/>
        <scheme val="minor"/>
      </rPr>
      <t xml:space="preserve">Restart capabilities, rollback and recovery, as well as database access activity-logging and back-out.
</t>
    </r>
    <r>
      <rPr>
        <sz val="11"/>
        <color theme="1"/>
        <rFont val="Webdings"/>
        <family val="1"/>
        <charset val="2"/>
      </rPr>
      <t xml:space="preserve"> </t>
    </r>
    <r>
      <rPr>
        <sz val="11"/>
        <color theme="1"/>
        <rFont val="Calibri"/>
        <family val="2"/>
        <scheme val="minor"/>
      </rPr>
      <t>Support for automatic failover.</t>
    </r>
  </si>
  <si>
    <t>needs to be deleted from here</t>
  </si>
  <si>
    <t>The process of recording a purchase in the accounting system which represents a planned or obligated expenditure.</t>
  </si>
  <si>
    <r>
      <t xml:space="preserve">6. OPPORTUNITY: </t>
    </r>
    <r>
      <rPr>
        <sz val="11"/>
        <color theme="1"/>
        <rFont val="Calibri"/>
        <family val="2"/>
        <scheme val="minor"/>
      </rPr>
      <t>From the time the decision is made to solicit, through the closing of the Opportunity.</t>
    </r>
  </si>
  <si>
    <r>
      <t xml:space="preserve">7. EVALUATION:  </t>
    </r>
    <r>
      <rPr>
        <sz val="11"/>
        <color theme="1"/>
        <rFont val="Calibri"/>
        <family val="2"/>
        <scheme val="minor"/>
      </rPr>
      <t>From the time the Opportunity is closed through the end of the notice of intent to award.</t>
    </r>
  </si>
  <si>
    <t>Ability to create evaluation scoring sheets in the Solution.</t>
  </si>
  <si>
    <t>Evaluator</t>
  </si>
  <si>
    <t>Ability for Suppliers to view evaluation scores.</t>
  </si>
  <si>
    <t>Ability to notify User of potential duplicate invoices at time of entry (i.e., same Supplier, amount).</t>
  </si>
  <si>
    <t>Ability to reconcile purchasing card purchase/receipt within the Solution.</t>
  </si>
  <si>
    <t>Ability to maintain purchasing card log within the Solution.</t>
  </si>
  <si>
    <t>Ability for a Requestor to opt-in for notification of updates to request status (i.e., request fully or partially denied, order made).</t>
  </si>
  <si>
    <t>Ability to provide RSS feed of open Opportunities.</t>
  </si>
  <si>
    <t>Ability for Supplier to opt out of automated notifications for new Opportunities.</t>
  </si>
  <si>
    <t>Ability for the User to access help functionality from any screen without leaving the screen.</t>
  </si>
  <si>
    <t>Ability to show procurement relationships (i.e., request shows order, Opportunity shows request, Contract shows Opportunity).</t>
  </si>
  <si>
    <t xml:space="preserve">Ability to have data entry transaction templates (i.e. Orders, approvals, Requisitions). </t>
  </si>
  <si>
    <t>Ability for System Administrators to perform user security activities (i.e., activate User Role, inactivate User Role, assign approval groups, assign User Roles, assign permissions to User Roles, enforce role-based separation of duties).</t>
  </si>
  <si>
    <t>Ability to notify User of duplicate entries.</t>
  </si>
  <si>
    <t>Ability for a User to customize their own dashboard/user portal (i.e., links to frequents tasks, common reports, receive announcements, view pending actions).</t>
  </si>
  <si>
    <t>Ability for a User to magnify the Solution view (scalable forms).</t>
  </si>
  <si>
    <t>System Administrator</t>
  </si>
  <si>
    <t>Contract option</t>
  </si>
  <si>
    <t>Ability for Proposer's servers and Solution to be backed up at least once every 24 hours.</t>
  </si>
  <si>
    <t>Ability to search for a Supplier within the supplier database using various fields (i.e., Supplier name, DBA name, contact name).</t>
  </si>
  <si>
    <t>Buyer</t>
  </si>
  <si>
    <t>Incident handling responsibilities.</t>
  </si>
  <si>
    <t>Data breach notification process.</t>
  </si>
  <si>
    <t>Clock synchronization.</t>
  </si>
  <si>
    <t>Patch management</t>
  </si>
  <si>
    <t>Types of background checks required, if any?</t>
  </si>
  <si>
    <t>Address the duration of outages that will be tolerated</t>
  </si>
  <si>
    <t>Force majeure</t>
  </si>
  <si>
    <t>Disengagement/transition plan language</t>
  </si>
  <si>
    <r>
      <t>10. ENCUMBER FUNDS:</t>
    </r>
    <r>
      <rPr>
        <sz val="11"/>
        <color theme="1"/>
        <rFont val="Calibri"/>
        <family val="2"/>
        <scheme val="minor"/>
      </rPr>
      <t xml:space="preserve"> The process of recording a purchase in the accounting system which represents a planned or obligated expenditure.</t>
    </r>
  </si>
  <si>
    <t>From the time the decision is made to purchase (as opposed to using a Opportunity process) through something such as Surplus, Qualified Rehabilitation Facility, master agreement, etc.</t>
  </si>
  <si>
    <t>Maintaining the agreement from execution through expiration (Contracts, Grants, Interagency agreements, Intergovernmental agreements, etc.).</t>
  </si>
  <si>
    <t>Ability for sole proprietors to register using Social Security Numbers (SSN) or Federal Employer Identification Number (FEIN). SSN's are encrypted. Ability to mask/overwrite the SSN and allow secure view for defined User Roles.</t>
  </si>
  <si>
    <t>Ability for Solution to accommodate subscription fees if Oregon ever decides to charge Suppliers.</t>
  </si>
  <si>
    <t>Ability to use established templates to create Opportunities.</t>
  </si>
  <si>
    <t>Ability for Users to view posted Opportunities.</t>
  </si>
  <si>
    <t>Ability to provide commodity code coaching for Users creating Opportunities within the Solution.</t>
  </si>
  <si>
    <t>Ability for User to create and manage various evaluation scoring methodologies in the Solution, such as cost based and best value based.</t>
  </si>
  <si>
    <t>Ability to set timeline and due dates for Evaluator.</t>
  </si>
  <si>
    <r>
      <t xml:space="preserve">9. ORDER PLACEMENT: </t>
    </r>
    <r>
      <rPr>
        <sz val="11"/>
        <rFont val="Calibri"/>
        <family val="2"/>
        <scheme val="minor"/>
      </rPr>
      <t>From the time the decision is made to purchase (as opposed to using a solicitation process) through something such as surplus, Qualified Rehabilitation Facility, master agreement, etc.</t>
    </r>
  </si>
  <si>
    <t>Ability for User to create an Order with reoccurring, split or multiple payments.</t>
  </si>
  <si>
    <t>Ability for designated User Roles to edit or cancel Order at any time.</t>
  </si>
  <si>
    <t>Ability to capture phone and online quotes.</t>
  </si>
  <si>
    <t>Ability to print standard terms and conditions on the Order.</t>
  </si>
  <si>
    <t>Ability to clone, populate and duplicate information on the Order record.</t>
  </si>
  <si>
    <t>Ability to populate the Order with default details which the user may accept or override (i.e. shipping address, contact person).</t>
  </si>
  <si>
    <t>Ability for multiple Order release options (i.e., direct online transmittal, e-mail attachment, print out).</t>
  </si>
  <si>
    <t xml:space="preserve">Ability to enter comments to Order (i.e., reasons for editing, cancellation). </t>
  </si>
  <si>
    <t>Ability for the User to modify Order prior to interface.</t>
  </si>
  <si>
    <t>Ability to receive electronic confirmation from the supplier upon receipt of an online Order.</t>
  </si>
  <si>
    <t>Approver</t>
  </si>
  <si>
    <t>Ability for the User to define Order templates depending on type of purchase.</t>
  </si>
  <si>
    <t>Ability to consolidate Orders based on the parameters specified by a department.</t>
  </si>
  <si>
    <t>Ability for User to choose encumbrance.</t>
  </si>
  <si>
    <t>Ability for User to cancel, modify, or archive encumbrance that are not fulfilled or completed.</t>
  </si>
  <si>
    <r>
      <t xml:space="preserve">12. AWARD MANAGEMENT: </t>
    </r>
    <r>
      <rPr>
        <sz val="11"/>
        <rFont val="Calibri"/>
        <family val="2"/>
        <scheme val="minor"/>
      </rPr>
      <t>Maintaining the award from execution through expiration (Contracts, Grants, Interagency agreements, Intergovernmental agreements, etc.).</t>
    </r>
  </si>
  <si>
    <t>Ability to view work orders issued against a contract.</t>
  </si>
  <si>
    <t>Ability to publicly display upcoming, awarded, and currently open contracts.</t>
  </si>
  <si>
    <t>Ability to query/retrieve and report by accounting codes.</t>
  </si>
  <si>
    <t>Ability for User to add more than one (1) Invoice number to a warrant/voucher.</t>
  </si>
  <si>
    <t>Ability to identify records that should be included in a batch file for interface into the accounting system.</t>
  </si>
  <si>
    <t>Ability to combine multiple requisitions into one Order.</t>
  </si>
  <si>
    <t>Ability for User to purchase using a Purchasing Card.</t>
  </si>
  <si>
    <t>Ability to send notification of intent to award to participating Supplier.</t>
  </si>
  <si>
    <t>Ability to send notification to Supplier when actions on an open Opportunity occur (i.e., addenda, notice of intent to award, withdrawn, cancellation).</t>
  </si>
  <si>
    <t xml:space="preserve">Ability to send notification to Contract Administrator of upcoming expiring contracts based on System Administrator defined rules. </t>
  </si>
  <si>
    <t>Ability to send notification to the Contract Administrator and also the contracted suppliers when the contract is approaching its not to exceed (NTE) limit based on System Administrator defined rules.</t>
  </si>
  <si>
    <t>Bid/Proposal</t>
  </si>
  <si>
    <t>Ability for notifications to include standard information (i.e., Requisition identifier, Order identifier).</t>
  </si>
  <si>
    <t>Ability to send Order status (i.e., closed, deleted, paid) notification to the Requestor and Buyer.</t>
  </si>
  <si>
    <t>Ability to send User Role based messages that will be visible on a User 'dashboard.'</t>
  </si>
  <si>
    <t>Ability for Users to 'share' custom build and ad hoc reports with other Users, even across Agencies.</t>
  </si>
  <si>
    <t>Ability for User to include calculations and calculated fields within reports.</t>
  </si>
  <si>
    <t>Ability for System Administrator to enter comments on Supplier accounts (i.e., help desk tracking).</t>
  </si>
  <si>
    <t>Ability for authorized User to update List of Value tables directly from any screen where the field appears.</t>
  </si>
  <si>
    <t>Ability for System Administrator to control access to Solution tables.</t>
  </si>
  <si>
    <t>Ability to provide a Solution that is user friendly and intuitive.</t>
  </si>
  <si>
    <t>Ability to share/restrict selected documents and portions of documents (i.e., supplier cost) from selected Users.</t>
  </si>
  <si>
    <t>Ability for the Proposer to provide System Administrator training (post-work order contract and pre-implementation).</t>
  </si>
  <si>
    <t>Proposer shall provide storage and online retrieval of audit trails for authorized Users per Oregon Revised Statutes.</t>
  </si>
  <si>
    <t>Ability for the Proposer to provide documented process for evaluating Operating System, providing security alerts, installing security patches, and applying service packs.</t>
  </si>
  <si>
    <t>Ability for a User to view status queue for each Workflow step.</t>
  </si>
  <si>
    <t>Ability for a User to approve or reject a Supplier registration.</t>
  </si>
  <si>
    <t>Ability for Buyer to search current statewide contracts for requested item.</t>
  </si>
  <si>
    <t>Ability for the User to lookup Supplier and payment history.</t>
  </si>
  <si>
    <t>Ability for a User to alter display sorting (i.e. newest versions at the top).</t>
  </si>
  <si>
    <t>Contract Administrator
(Grant Manager)</t>
  </si>
  <si>
    <t>Finance</t>
  </si>
  <si>
    <t>Requestor</t>
  </si>
  <si>
    <t>Ability for Approver to cancel, escalate, reassign, or reject a requisition.</t>
  </si>
  <si>
    <t>Ability for the Approver to approve some line items in a request and deny others.</t>
  </si>
  <si>
    <t>Ability for Approver to view budget account balances on the screen where approval is granted.</t>
  </si>
  <si>
    <t>Ability to record preference points to evaluation point totals, if applicable.</t>
  </si>
  <si>
    <t>Ability for Evaluator to provide evaluation scores in the Solution.</t>
  </si>
  <si>
    <t>Ability for Evaluator to certify evaluation scores entered in the Solution.</t>
  </si>
  <si>
    <t>Ability for System Administrator to establish coding validation rules (accounting codes, etc.).</t>
  </si>
  <si>
    <t>Ability to automatically create an Order, once the requisition has been approved by the Approver.</t>
  </si>
  <si>
    <t>Ability for User to manually suspend a payment.</t>
  </si>
  <si>
    <t>Ability for a User to approve or cancel a previously suspended payment.</t>
  </si>
  <si>
    <t>Ability to search document meta data.</t>
  </si>
  <si>
    <t>Ability to allow deletion of documents based on permissions.</t>
  </si>
  <si>
    <t>Ability to provide a central location to view all documents related to a record.</t>
  </si>
  <si>
    <t>Ability to add comments related to a document.</t>
  </si>
  <si>
    <t>Ability for the Proposer to provide data backup, restore, archive, and recovery procedure Documentation.</t>
  </si>
  <si>
    <t>Ability for the Proposer to provide Documentation of security policies and procedures related to managing, updating and auditing.</t>
  </si>
  <si>
    <t>Ability for the Proposer to provide on-line Solution Documentation.</t>
  </si>
  <si>
    <t>Official purchasing request initiated by a User.</t>
  </si>
  <si>
    <t>eProcurement software solution being sought.</t>
  </si>
  <si>
    <t>Ability for a Requisition to be created and kept as a draft until ready for submission, the Requestor will be able to return to the draft request to complete it.</t>
  </si>
  <si>
    <t>Ability for digital signing of the contract by the assigned User.</t>
  </si>
  <si>
    <t>Ability for the Proposer to maintain the confidentiality, integrity, availability, and accountability of all User information while it is being processed, stored, and/or transmitted electronically, and the security of the resources associated with those processing functions.</t>
  </si>
  <si>
    <t>Authorized Purchaser’s employees, agents, consultants, outsourcing companies, contractors and others who are authorized by Authorized Purchaser to access and use the Solution. Where the term User is mentioned access will be defined by the User Role.</t>
  </si>
  <si>
    <t>Ability for multiple employees to register under a single Supplier.</t>
  </si>
  <si>
    <t>Person or organization providing a good or service to meet a need.</t>
  </si>
  <si>
    <t>Ability for Requestor to view Requisition history and status.</t>
  </si>
  <si>
    <t>Ability to support electronic shopping basket functionality which allows Users to connect to e-commerce suites (OfficeMax, Grainger) then return purchases to an internal shopping cart.</t>
  </si>
  <si>
    <t>Ability to add comments or notes throughout the entire system (i.e., registration, requisition, purchasing, contracts, invoicing).</t>
  </si>
  <si>
    <t xml:space="preserve">Ability to present the User with a catalog of goods (i.e., office supplies) reflecting master agreement pricing, User can select items and add them to a cart which is then converted to the order request. </t>
  </si>
  <si>
    <t>Ability to Order against master agreement.</t>
  </si>
  <si>
    <t>Ability to capture best value analysis determination.</t>
  </si>
  <si>
    <t>Ability to maintain all contract information (i.e., status, contracted parties, contract period, Supplier insurance, goods or services covered).</t>
  </si>
  <si>
    <t>Ability to capture Supplier performance evaluation process.</t>
  </si>
  <si>
    <t>Ability to default User view to highlight the last transaction for a Supplier.</t>
  </si>
  <si>
    <t>Certification Office for Business Inclusion &amp; Diversity database (COBID)</t>
  </si>
  <si>
    <t>Not all are listed on the interface list</t>
  </si>
  <si>
    <t>Ability to send notification to a User Role when flagged inventory items are received.</t>
  </si>
  <si>
    <t>Ability for Suppliers to receive notifications of upcoming expirations (i.e., contract, insurance).</t>
  </si>
  <si>
    <t>Ability to capture system modifications and view history of changes.</t>
  </si>
  <si>
    <t>Ability to print or save document attachments (all at once if desired).</t>
  </si>
  <si>
    <t>Ability to assign Supplier User Role based on subscription level (fee based).</t>
  </si>
  <si>
    <t>Ability to provide a document management solution or interface with any existing system for document management services.</t>
  </si>
  <si>
    <t>Ability to track revisions and manage versions in collaborative document development.</t>
  </si>
  <si>
    <t>Ability to use role based security for documents.</t>
  </si>
  <si>
    <t>Ability to redact proprietary materials in documents submitted by Suppliers from selected User Roles.</t>
  </si>
  <si>
    <t>Ability for the Proposer to provide detailed electronic versions that describe Solution installation, configuration and integration Documentation (post-work order contract and pre-implementation).</t>
  </si>
  <si>
    <t>Ability for Proposer to provide security log procedures for collecting, monitoring, retaining, securing. The tracking of security related events specified by the proposer’s implementation of a security audit policy. (In other words what is your companies system security audit policy and what steps to you take to insure compliance with your policy) Such as user login/ logout activity, access to objects, files and folders, management of user accounts and group accounts, tracking of successful and unsuccessful events, etc.</t>
  </si>
  <si>
    <t>Christina: even if product is a SaaS our ISPO will want to review documentation.</t>
  </si>
  <si>
    <t>Ability for User to attach multiple types, versions and sizes of documents (i.e., docx, xlsx, pdf, pptx) to an Opportunity.</t>
  </si>
  <si>
    <t>Ability to send notifications to Buyer when a Bid/Proposal is received on their Opportunity.</t>
  </si>
  <si>
    <t>Ability to automatically generate and assign unique identifiers throughout the procurement process (i.e., Supplier, Requisition, Opportunity, Bid/Proposal, Contract, Order).</t>
  </si>
  <si>
    <t>Ability to utilize encrypted Supplier Bid/Proposal submission.</t>
  </si>
  <si>
    <t>Ability for Supplier to open and modify electronic Bid/Proposal as permitted in the Opportunity.</t>
  </si>
  <si>
    <t>Ability for electronically received Bids/Proposals to remain sealed until after closing.</t>
  </si>
  <si>
    <t>Ability to facilitate Bid/Proposal evaluation in a multiple round opportunity.</t>
  </si>
  <si>
    <t>Ability to manage and maintain foreign key relationships throughout the procurement process (i.e., Supplier, Requisition, Opportunity, Bid/Proposal, Contract,  Order).</t>
  </si>
  <si>
    <t>Ability for a Supplier to withdraw or cancel Bid/Proposal prior to closing date.</t>
  </si>
  <si>
    <t>Ability for User to upload or manually enter Bid/Proposal on behalf of Supplier.</t>
  </si>
  <si>
    <t>Ability for Supplier to view current and past Bid/Proposal history, current and past contracts, and other activities.</t>
  </si>
  <si>
    <t>Ability for User to view listing of Bids/Proposals received for an Opportunity.</t>
  </si>
  <si>
    <t>Ability for Solution to receive electronic Bids/Proposals.</t>
  </si>
  <si>
    <t>Ability to invite non-registered Supplier to Bid/Propose.</t>
  </si>
  <si>
    <t>Ability for Solution to alert Supplier if electronic Bid/Proposal is still in draft when Supplier chooses to exit.</t>
  </si>
  <si>
    <t>Ability to identify procurement category or combination of categories (i.e., IT, Personal Services, Trade Services, Goods, Public Improvement, Architect &amp; Engineer, Construction).</t>
  </si>
  <si>
    <r>
      <t xml:space="preserve">3.15.1.2 </t>
    </r>
    <r>
      <rPr>
        <b/>
        <sz val="11"/>
        <color theme="1"/>
        <rFont val="Calibri"/>
        <family val="2"/>
        <scheme val="minor"/>
      </rPr>
      <t>Documentation</t>
    </r>
    <r>
      <rPr>
        <sz val="11"/>
        <color theme="1"/>
        <rFont val="Calibri"/>
        <family val="2"/>
        <scheme val="minor"/>
      </rPr>
      <t xml:space="preserve">
Provide the following documentation for review:
</t>
    </r>
    <r>
      <rPr>
        <sz val="11"/>
        <color theme="1"/>
        <rFont val="Webdings"/>
        <family val="1"/>
        <charset val="2"/>
      </rPr>
      <t></t>
    </r>
    <r>
      <rPr>
        <sz val="11"/>
        <color theme="1"/>
        <rFont val="Calibri"/>
        <family val="2"/>
        <scheme val="minor"/>
      </rPr>
      <t xml:space="preserve"> Solution technical manuals.
</t>
    </r>
    <r>
      <rPr>
        <sz val="11"/>
        <color theme="1"/>
        <rFont val="Webdings"/>
        <family val="1"/>
        <charset val="2"/>
      </rPr>
      <t></t>
    </r>
    <r>
      <rPr>
        <sz val="11"/>
        <color theme="1"/>
        <rFont val="Calibri"/>
        <family val="2"/>
        <scheme val="minor"/>
      </rPr>
      <t xml:space="preserve"> Solution User manuals.
</t>
    </r>
    <r>
      <rPr>
        <sz val="11"/>
        <color theme="1"/>
        <rFont val="Webdings"/>
        <family val="1"/>
        <charset val="2"/>
      </rPr>
      <t></t>
    </r>
    <r>
      <rPr>
        <sz val="11"/>
        <color theme="1"/>
        <rFont val="Calibri"/>
        <family val="2"/>
        <scheme val="minor"/>
      </rPr>
      <t xml:space="preserve"> Backup/Restore/Archive/Recovery procedure documentation.
</t>
    </r>
    <r>
      <rPr>
        <sz val="11"/>
        <color theme="1"/>
        <rFont val="Webdings"/>
        <family val="1"/>
        <charset val="2"/>
      </rPr>
      <t></t>
    </r>
    <r>
      <rPr>
        <sz val="11"/>
        <color theme="1"/>
        <rFont val="Calibri"/>
        <family val="2"/>
        <scheme val="minor"/>
      </rPr>
      <t xml:space="preserve"> Example security audit report.
</t>
    </r>
    <r>
      <rPr>
        <sz val="11"/>
        <color theme="1"/>
        <rFont val="Webdings"/>
        <family val="1"/>
        <charset val="2"/>
      </rPr>
      <t></t>
    </r>
    <r>
      <rPr>
        <sz val="11"/>
        <color theme="1"/>
        <rFont val="Calibri"/>
        <family val="2"/>
        <scheme val="minor"/>
      </rPr>
      <t xml:space="preserve"> User security procedures.
</t>
    </r>
    <r>
      <rPr>
        <sz val="11"/>
        <color theme="1"/>
        <rFont val="Webdings"/>
        <family val="1"/>
        <charset val="2"/>
      </rPr>
      <t></t>
    </r>
    <r>
      <rPr>
        <sz val="11"/>
        <color theme="1"/>
        <rFont val="Calibri"/>
        <family val="2"/>
        <scheme val="minor"/>
      </rPr>
      <t xml:space="preserve"> End user and administrator training plan.
</t>
    </r>
    <r>
      <rPr>
        <sz val="11"/>
        <color theme="1"/>
        <rFont val="Webdings"/>
        <family val="1"/>
        <charset val="2"/>
      </rPr>
      <t></t>
    </r>
    <r>
      <rPr>
        <sz val="11"/>
        <color theme="1"/>
        <rFont val="Calibri"/>
        <family val="2"/>
        <scheme val="minor"/>
      </rPr>
      <t xml:space="preserve"> eDiscovery plan.</t>
    </r>
  </si>
  <si>
    <t>Ability to support multi-level hierarchies.</t>
  </si>
  <si>
    <t>Ability for a System Administrator to add, change, and inactivate table data.</t>
  </si>
  <si>
    <t xml:space="preserve">User data must remain on US soil, this includes all data repositories and back-ups. </t>
  </si>
  <si>
    <t>Ability to support secure communication between the Solution and other applications (i.e., public key infrastructure).</t>
  </si>
  <si>
    <r>
      <t xml:space="preserve">3.9.1.1 </t>
    </r>
    <r>
      <rPr>
        <b/>
        <sz val="11"/>
        <color theme="1"/>
        <rFont val="Calibri"/>
        <family val="2"/>
        <scheme val="minor"/>
      </rPr>
      <t>Solution Functionality Spreadsheet</t>
    </r>
    <r>
      <rPr>
        <sz val="11"/>
        <color theme="1"/>
        <rFont val="Calibri"/>
        <family val="2"/>
        <scheme val="minor"/>
      </rPr>
      <t xml:space="preserve">
Complete and submit the Solution Functionality Spreadsheet (Attachment H).</t>
    </r>
  </si>
  <si>
    <t>RFP will need to have a blanket statement about the Solution meeting all requirements since we  changed 'Ability for Solution to' to 'Ability to'.</t>
  </si>
  <si>
    <t>Ability to report on purchases made against master agreements.</t>
  </si>
  <si>
    <t>Ability for Supplier to maintain their own registration data (i.e., address, phone, contact information, User access, legal business name, DBA, company type, Federal Employer Identification Number, Taxpayer Identification Number) using a single entry screen.</t>
  </si>
  <si>
    <r>
      <t xml:space="preserve">23. USER PROFILE MANAGEMENT: </t>
    </r>
    <r>
      <rPr>
        <sz val="11"/>
        <color theme="1"/>
        <rFont val="Calibri"/>
        <family val="2"/>
        <scheme val="minor"/>
      </rPr>
      <t>Managing user profiles and access to data.</t>
    </r>
  </si>
  <si>
    <t>Ability for the Proposer to provide documentation of procedural definitions of Solution User identity and access management (post-work order contract and pre-implementation).</t>
  </si>
  <si>
    <t>What is included in the annual maintenance agreement? (emergency support, User support, technical support, patches, major releases, upgrade support, etc.)</t>
  </si>
  <si>
    <t>Ability to produce a variety of payment batches (i.e., regular voucher, fund transfer within the Enterprise).</t>
  </si>
  <si>
    <t>Authorized Purchaser or State of Oregon entity.</t>
  </si>
  <si>
    <t>Organization</t>
  </si>
  <si>
    <t>Ability to automatically suspend a payment based on Organization criteria (i.e., exceeds the not-to-exceed limit on a contract).</t>
  </si>
  <si>
    <t>Ability to interface with Organization and Enterprise data systems. Interface must allow for data from any data table native in the Solution or subsequently client added data elements to be exported to the external data system or imported from the external data system utilizing standard formats (i.e., .csv, .xls, .ASCII text, .pdf, .txt)</t>
  </si>
  <si>
    <t>Ability for Supplier to register to receive automatic notification of Opportunities based on various criteria (i.e., commodity, Organization, keywords).</t>
  </si>
  <si>
    <t>Ability to send notifications to designated person in Organization and Buyer when insurance certificates are expiring.</t>
  </si>
  <si>
    <t>Ability for reporting to be done both at an Organization level and at an Enterprise level.</t>
  </si>
  <si>
    <t>Ability to access data either through a direct link to data tables or using a regularly provided copy of Organization specific data.</t>
  </si>
  <si>
    <t>Ability for the Organization and Enterprise to design canned reports in the Solution. All data fields are available to include in the reports.</t>
  </si>
  <si>
    <t>Ability for the System to provide Users with a reporting dashboard from which reports can be selected (i.e., canned reports, Organization specific reports, ad hoc reports, Enterprise reports).</t>
  </si>
  <si>
    <t>Ability for the Organization and Enterprise to modify on-page help.</t>
  </si>
  <si>
    <t>Ability for the Organization and Enterprise to define required fields for any data entry screen.</t>
  </si>
  <si>
    <t>Ability to be deployed Enterprise-wide following individual Organization deployment(s) without disrupting existing Organization processes.</t>
  </si>
  <si>
    <t>Ability for Organization hierarchies to be added, edited, and inactivated.</t>
  </si>
  <si>
    <t xml:space="preserve">Ability for the Organization to define default values for data entry transaction templates. </t>
  </si>
  <si>
    <t>Ability to allow an Organization or the Enterprise to increase the length of added data entry fields.</t>
  </si>
  <si>
    <t>Ability for the Organization or Enterprise to configure tabbing (field to field) order on all data entry screens.</t>
  </si>
  <si>
    <t>Ability for the Organization or Enterprise to time-stamp any table where changes are only usable starting on a specific date. Code set that will be presented to the User will be dependent upon the system date.</t>
  </si>
  <si>
    <t>Ability to allow unused data elements to be removed, hidden or modified to conform to Organization or Enterprise practices.</t>
  </si>
  <si>
    <t>Ability for the system to provide a method for Organization and Enterprise creation of and modification to created data entry forms.</t>
  </si>
  <si>
    <t>Ability to allow Organization and Enterprise construction of logical parameters for archiving data sets.</t>
  </si>
  <si>
    <t>Ability to customize field labels on an Enterprise level and Organization level.</t>
  </si>
  <si>
    <t>Ability to configure menu and List of Value options at the Organization and Enterprise level as assigned by User Role.</t>
  </si>
  <si>
    <t>Ability for the Solution to support additional data entry fields at the Organization and Enterprise level.</t>
  </si>
  <si>
    <t>Ability to provide for delegation and temporary grants of Organization and Program privileges. To cover for a planned absence, a person that normally handles purchasing for a Program may be granted the authority to handle transactions from another Program for a given period of time. Before and after that data and time, that user would not have any access or privilege to the second Program data or business processes.</t>
  </si>
  <si>
    <t>Ability for data between Programs within a given Organization to be siloed.</t>
  </si>
  <si>
    <t>Ability for the Proposer to provide a security audit report to Organization security departments at agreed upon intervals.</t>
  </si>
  <si>
    <t>Ability for the Proposer to conform to any security conditions adopted by a particular Organization as a part of its privacy and security documentation.</t>
  </si>
  <si>
    <t>Ability for the Proposer to work directly with the Organization to build canned reports.</t>
  </si>
  <si>
    <t>Ability for the Proposer to assist the Organization with the development of a training plan to enable Users to use the Solution with minimal support.  The plan topics are expected to include, but not be limited to, infrastructure training, administration, development, governance overview, User training and training Documentation (post-work order contract and pre-implementation).</t>
  </si>
  <si>
    <t>Ability for the Proposer to provide installation instructions for all software, hardware, and architectural design components, including client computers, network servers, peripheral devices, instrumentation, databases, and any other Supplier provided utilities or existing Organization assets which are required for the software to be implemented and supported by Organization Information Technology systems administrator (post-work order contract and pre-implementation).</t>
  </si>
  <si>
    <t>Ability to provide Organization and Enterprise Workflow Templates based on Organization and Enterprise criteria (i.e. type of request, value of project, sourcing method, internal and external approval requirements, contract type, two-three way matching, purchase order release, task assignment, contract closure process).</t>
  </si>
  <si>
    <t>Ability for some Workflow Templates to be Enterprise wide and others to be Organization specific.</t>
  </si>
  <si>
    <t>Ability for an Organization to view Contracts and Opportunities for other agencies when Solution is deployed Enterprise wide.</t>
  </si>
  <si>
    <t>Proposer will grant permission to the Organization to make copies of any supplied manuals for Organization use.</t>
  </si>
  <si>
    <t>Ability for the Organization to have full access to the Organization's data. The Organization will retain ownership of the data for use in other applications, both thru SQL server reads/writes and the Organization applications.</t>
  </si>
  <si>
    <t>Explain how the project management and implementation process works once you have a contract with an Organization. How many of your employees are involved in the process, how are questions or issues handled, etc. Include the plan for on-site startup assistance and support for the office and field applications.</t>
  </si>
  <si>
    <t>How do you leverage the configuration and implementation phases to gain the best training for Organization staff?</t>
  </si>
  <si>
    <t>From the time the requisition is submitted for approval to the time all internal approvals are granted (approvals within my Organization: manager, budget, etc.).</t>
  </si>
  <si>
    <t>Organization work group established to provide a particular service.</t>
  </si>
  <si>
    <t>Organization or Enterprise defined path that a Workflow must follow based upon Organization and Enterprise define criteria (i.e., expected cost, type of good or service, program intervention, approval requirements).</t>
  </si>
  <si>
    <t>DCBS: Need to discuss User Roles at Organization or DAS level?</t>
  </si>
  <si>
    <t>Import Organization application data into procurement Solution required (Score 1-3)?</t>
  </si>
  <si>
    <t xml:space="preserve">21. HISTORICAL DATA IMPORT/CONVERSION: Provide information for all data conversions required by your Organization. If no conversions are required enter a single row and put an 'N' in Historical data import requested 
</t>
  </si>
  <si>
    <t>Toby?
OJD: Software escrow should be covered in the contract
DHS: Ability for Proposer to provide source code in the event Proposer goes out of business; Organization has rights to source code and data.</t>
  </si>
  <si>
    <t>The Proposer must specify the warranty period, which will begin when the Solution is accepted by the Organization.  The Proposer shall warrant all software provided to be free of defects during this ____ year period or as specified.  Any repairs or “bug fixes” required during this period will be made at no expense to the Organization.</t>
  </si>
  <si>
    <r>
      <t xml:space="preserve">3. INTERNAL APPROVAL: </t>
    </r>
    <r>
      <rPr>
        <sz val="11"/>
        <color theme="1"/>
        <rFont val="Calibri"/>
        <family val="2"/>
        <scheme val="minor"/>
      </rPr>
      <t>From the time the requisition is submitted for approval to the time all internal approvals are granted (approvals within my Organization: manager, budget, etc.).</t>
    </r>
  </si>
  <si>
    <r>
      <t xml:space="preserve">27. DOCUMENT MANAGEMENT: </t>
    </r>
    <r>
      <rPr>
        <sz val="11"/>
        <color theme="1"/>
        <rFont val="Calibri"/>
        <family val="2"/>
        <scheme val="minor"/>
      </rPr>
      <t>The process of uploading documents and maintaining links with system records.
The response options available for the vendor will be slightly different than for the other requirements, the proposer may indicate they can provide the function native to the system or can interface with a system provided by the Organization. The scores may be scaled to give more value to a Solution that provides document management vs. through an interface.</t>
    </r>
  </si>
  <si>
    <r>
      <t xml:space="preserve">3.9.2.12 </t>
    </r>
    <r>
      <rPr>
        <b/>
        <sz val="11"/>
        <color theme="1"/>
        <rFont val="Calibri"/>
        <family val="2"/>
        <scheme val="minor"/>
      </rPr>
      <t>Security</t>
    </r>
    <r>
      <rPr>
        <sz val="11"/>
        <color theme="1"/>
        <rFont val="Calibri"/>
        <family val="2"/>
        <scheme val="minor"/>
      </rPr>
      <t xml:space="preserve">
Describe Proposer's security procedures. Include, at a minimum, the following:
</t>
    </r>
    <r>
      <rPr>
        <sz val="11"/>
        <color theme="1"/>
        <rFont val="Webdings"/>
        <family val="1"/>
        <charset val="2"/>
      </rPr>
      <t xml:space="preserve"> </t>
    </r>
    <r>
      <rPr>
        <sz val="11"/>
        <color theme="1"/>
        <rFont val="Calibri"/>
        <family val="2"/>
        <scheme val="minor"/>
      </rPr>
      <t xml:space="preserve">Plan to meet federal and state requirements (NIST 800 standards) through the software development lifecycle.
</t>
    </r>
    <r>
      <rPr>
        <sz val="11"/>
        <color theme="1"/>
        <rFont val="Webdings"/>
        <family val="1"/>
        <charset val="2"/>
      </rPr>
      <t xml:space="preserve"> </t>
    </r>
    <r>
      <rPr>
        <sz val="11"/>
        <color theme="1"/>
        <rFont val="Calibri"/>
        <family val="2"/>
        <scheme val="minor"/>
      </rPr>
      <t xml:space="preserve">Maintaining secure communication between systems.
</t>
    </r>
    <r>
      <rPr>
        <sz val="11"/>
        <color theme="1"/>
        <rFont val="Webdings"/>
        <family val="1"/>
        <charset val="2"/>
      </rPr>
      <t xml:space="preserve"> </t>
    </r>
    <r>
      <rPr>
        <sz val="11"/>
        <color theme="1"/>
        <rFont val="Calibri"/>
        <family val="2"/>
        <scheme val="minor"/>
      </rPr>
      <t xml:space="preserve">Incident response and notification procedure.
</t>
    </r>
    <r>
      <rPr>
        <sz val="11"/>
        <color theme="1"/>
        <rFont val="Webdings"/>
        <family val="1"/>
        <charset val="2"/>
      </rPr>
      <t xml:space="preserve"> </t>
    </r>
    <r>
      <rPr>
        <sz val="11"/>
        <color theme="1"/>
        <rFont val="Calibri"/>
        <family val="2"/>
        <scheme val="minor"/>
      </rPr>
      <t xml:space="preserve">Security and system audit procedures.
</t>
    </r>
    <r>
      <rPr>
        <sz val="11"/>
        <color theme="1"/>
        <rFont val="Webdings"/>
        <family val="1"/>
        <charset val="2"/>
      </rPr>
      <t xml:space="preserve"> </t>
    </r>
    <r>
      <rPr>
        <sz val="11"/>
        <color theme="1"/>
        <rFont val="Calibri"/>
        <family val="2"/>
        <scheme val="minor"/>
      </rPr>
      <t xml:space="preserve">Client privacy policy including how and where client data is stored and how physical and virtual access is controlled.
</t>
    </r>
    <r>
      <rPr>
        <sz val="11"/>
        <color theme="1"/>
        <rFont val="Webdings"/>
        <family val="1"/>
        <charset val="2"/>
      </rPr>
      <t></t>
    </r>
    <r>
      <rPr>
        <sz val="11"/>
        <color theme="1"/>
        <rFont val="Calibri"/>
        <family val="2"/>
        <scheme val="minor"/>
      </rPr>
      <t xml:space="preserve"> What happens to decommissioned hardware and software.
</t>
    </r>
    <r>
      <rPr>
        <sz val="11"/>
        <color theme="1"/>
        <rFont val="Webdings"/>
        <family val="1"/>
        <charset val="2"/>
      </rPr>
      <t></t>
    </r>
    <r>
      <rPr>
        <sz val="11"/>
        <color theme="1"/>
        <rFont val="Calibri"/>
        <family val="2"/>
        <scheme val="minor"/>
      </rPr>
      <t xml:space="preserve"> How new employees are vetted and access is removed for terminated employees.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</si>
</sst>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8"/>
      <color theme="1"/>
      <name val="Calibri"/>
      <family val="2"/>
      <scheme val="minor"/>
    </font>
    <font>
      <sz val="10"/>
      <name val="Calibri"/>
      <family val="2"/>
      <scheme val="minor"/>
    </font>
    <font>
      <sz val="10"/>
      <color theme="1"/>
      <name val="Calibri"/>
      <family val="2"/>
      <scheme val="minor"/>
    </font>
    <font>
      <sz val="11"/>
      <color rgb="FFFF0000"/>
      <name val="Calibri"/>
      <family val="2"/>
      <scheme val="minor"/>
    </font>
    <font>
      <sz val="14"/>
      <color theme="1"/>
      <name val="Calibri"/>
      <family val="2"/>
      <scheme val="minor"/>
    </font>
    <font>
      <sz val="10"/>
      <name val="Arial"/>
      <family val="2"/>
    </font>
    <font>
      <b/>
      <sz val="16"/>
      <color theme="1"/>
      <name val="Calibri"/>
      <family val="2"/>
      <scheme val="minor"/>
    </font>
    <font>
      <sz val="11"/>
      <color theme="1"/>
      <name val="Webdings"/>
      <family val="1"/>
      <charset val="2"/>
    </font>
    <font>
      <sz val="11"/>
      <color rgb="FFB686DA"/>
      <name val="Calibri"/>
      <family val="2"/>
      <scheme val="minor"/>
    </font>
    <font>
      <b/>
      <sz val="12"/>
      <color rgb="FFB686DA"/>
      <name val="Calibri"/>
      <family val="2"/>
      <scheme val="minor"/>
    </font>
    <font>
      <b/>
      <sz val="11"/>
      <name val="Calibri"/>
      <family val="2"/>
      <scheme val="minor"/>
    </font>
  </fonts>
  <fills count="15">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7" tint="0.39997558519241921"/>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FF3300"/>
        <bgColor indexed="64"/>
      </patternFill>
    </fill>
    <fill>
      <patternFill patternType="solid">
        <fgColor theme="1"/>
        <bgColor indexed="64"/>
      </patternFill>
    </fill>
    <fill>
      <patternFill patternType="solid">
        <fgColor theme="3" tint="0.39997558519241921"/>
        <bgColor indexed="64"/>
      </patternFill>
    </fill>
    <fill>
      <patternFill patternType="solid">
        <fgColor theme="3"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10" fillId="0" borderId="0"/>
  </cellStyleXfs>
  <cellXfs count="137">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 xfId="0" applyFill="1" applyBorder="1" applyAlignment="1">
      <alignment wrapText="1"/>
    </xf>
    <xf numFmtId="0" fontId="0" fillId="0" borderId="1" xfId="0" applyFill="1" applyBorder="1" applyAlignment="1">
      <alignment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textRotation="90"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xf numFmtId="0" fontId="1" fillId="4" borderId="1" xfId="0" applyFont="1" applyFill="1" applyBorder="1" applyAlignment="1">
      <alignment wrapText="1"/>
    </xf>
    <xf numFmtId="0" fontId="0" fillId="0" borderId="1" xfId="0" applyBorder="1" applyAlignment="1">
      <alignment horizontal="center" wrapText="1"/>
    </xf>
    <xf numFmtId="0" fontId="1" fillId="6" borderId="1" xfId="0" applyFont="1" applyFill="1" applyBorder="1" applyAlignment="1">
      <alignment wrapText="1"/>
    </xf>
    <xf numFmtId="3" fontId="1" fillId="6"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xf numFmtId="0" fontId="0" fillId="0" borderId="1" xfId="0" applyBorder="1" applyAlignment="1">
      <alignment wrapText="1"/>
    </xf>
    <xf numFmtId="0" fontId="1" fillId="4"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0" fillId="6" borderId="6" xfId="0" applyFill="1" applyBorder="1" applyAlignment="1">
      <alignment horizontal="center" vertical="center" wrapText="1"/>
    </xf>
    <xf numFmtId="0" fontId="1" fillId="6" borderId="6" xfId="0" applyFont="1" applyFill="1" applyBorder="1" applyAlignment="1">
      <alignment horizontal="left" vertical="center" wrapText="1"/>
    </xf>
    <xf numFmtId="0" fontId="0" fillId="0" borderId="1" xfId="0" applyBorder="1" applyAlignment="1">
      <alignment horizontal="center" vertical="center" wrapText="1"/>
    </xf>
    <xf numFmtId="0" fontId="5" fillId="0" borderId="0" xfId="0" applyFont="1"/>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7" borderId="0" xfId="0" applyFill="1"/>
    <xf numFmtId="0" fontId="0" fillId="0" borderId="1" xfId="0" applyFont="1" applyBorder="1" applyAlignment="1">
      <alignment wrapText="1"/>
    </xf>
    <xf numFmtId="0" fontId="0" fillId="0" borderId="1" xfId="0" applyFont="1" applyFill="1" applyBorder="1" applyAlignment="1">
      <alignment wrapText="1"/>
    </xf>
    <xf numFmtId="0" fontId="0" fillId="0" borderId="0" xfId="0" applyFill="1"/>
    <xf numFmtId="0" fontId="0" fillId="0" borderId="0" xfId="0" applyFont="1"/>
    <xf numFmtId="0" fontId="7" fillId="0" borderId="1" xfId="0" applyFont="1" applyFill="1" applyBorder="1" applyAlignment="1">
      <alignment horizontal="center" vertical="center" wrapText="1"/>
    </xf>
    <xf numFmtId="0" fontId="8" fillId="0" borderId="1" xfId="0" applyFont="1" applyBorder="1" applyAlignment="1">
      <alignment wrapText="1"/>
    </xf>
    <xf numFmtId="0" fontId="3" fillId="0" borderId="1" xfId="0" applyFont="1" applyBorder="1" applyAlignment="1">
      <alignment wrapText="1"/>
    </xf>
    <xf numFmtId="0" fontId="9" fillId="8" borderId="1" xfId="0" applyFont="1" applyFill="1" applyBorder="1" applyAlignment="1">
      <alignment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0" fillId="0" borderId="0" xfId="0"/>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wrapText="1"/>
    </xf>
    <xf numFmtId="0" fontId="7" fillId="0" borderId="0" xfId="0" applyFont="1"/>
    <xf numFmtId="0" fontId="0" fillId="9" borderId="1" xfId="0" applyFill="1" applyBorder="1" applyAlignment="1">
      <alignment wrapText="1"/>
    </xf>
    <xf numFmtId="0" fontId="0" fillId="0" borderId="1" xfId="0" applyFont="1" applyBorder="1"/>
    <xf numFmtId="0" fontId="0" fillId="0" borderId="1" xfId="0" applyFont="1" applyBorder="1" applyAlignment="1">
      <alignment horizontal="center" vertical="center"/>
    </xf>
    <xf numFmtId="0" fontId="0" fillId="0" borderId="0" xfId="0" applyFont="1" applyAlignment="1">
      <alignment wrapText="1"/>
    </xf>
    <xf numFmtId="0" fontId="0" fillId="9" borderId="1" xfId="0" applyFont="1" applyFill="1" applyBorder="1" applyAlignment="1">
      <alignment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wrapText="1"/>
    </xf>
    <xf numFmtId="3" fontId="0" fillId="0" borderId="1" xfId="0" applyNumberFormat="1" applyFont="1" applyBorder="1" applyAlignment="1">
      <alignment horizontal="center" wrapText="1"/>
    </xf>
    <xf numFmtId="0" fontId="3" fillId="0" borderId="1" xfId="0" applyFont="1" applyFill="1" applyBorder="1" applyAlignment="1">
      <alignment wrapText="1"/>
    </xf>
    <xf numFmtId="0" fontId="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0" borderId="0" xfId="0" applyAlignment="1">
      <alignment horizontal="center" wrapText="1"/>
    </xf>
    <xf numFmtId="0" fontId="0" fillId="7" borderId="1" xfId="0" applyFill="1" applyBorder="1"/>
    <xf numFmtId="0" fontId="0" fillId="0" borderId="1" xfId="0" applyFill="1" applyBorder="1"/>
    <xf numFmtId="0" fontId="0" fillId="7" borderId="1" xfId="0" applyFont="1" applyFill="1" applyBorder="1"/>
    <xf numFmtId="0" fontId="0" fillId="0" borderId="1" xfId="0" applyFont="1" applyFill="1" applyBorder="1" applyAlignment="1">
      <alignment horizontal="center" vertical="center"/>
    </xf>
    <xf numFmtId="0" fontId="0" fillId="0" borderId="1" xfId="0" applyFont="1" applyFill="1" applyBorder="1"/>
    <xf numFmtId="49" fontId="0" fillId="0"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0" fontId="0" fillId="0" borderId="1" xfId="0" applyBorder="1" applyAlignment="1">
      <alignment vertical="center" wrapText="1"/>
    </xf>
    <xf numFmtId="0" fontId="1" fillId="4"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top"/>
    </xf>
    <xf numFmtId="0" fontId="1" fillId="4" borderId="1" xfId="0" applyFont="1" applyFill="1" applyBorder="1" applyAlignment="1">
      <alignment horizontal="left" vertical="center" wrapText="1"/>
    </xf>
    <xf numFmtId="0" fontId="3" fillId="11" borderId="1" xfId="0" applyFont="1" applyFill="1" applyBorder="1" applyAlignment="1">
      <alignment wrapText="1"/>
    </xf>
    <xf numFmtId="0" fontId="0" fillId="11" borderId="1" xfId="0" applyFont="1" applyFill="1" applyBorder="1" applyAlignment="1">
      <alignment wrapText="1"/>
    </xf>
    <xf numFmtId="0" fontId="1" fillId="4" borderId="1" xfId="0" applyFont="1" applyFill="1" applyBorder="1" applyAlignment="1">
      <alignment vertical="center" wrapText="1"/>
    </xf>
    <xf numFmtId="0" fontId="4"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1" fillId="0" borderId="1" xfId="0" applyFont="1" applyFill="1" applyBorder="1" applyAlignment="1">
      <alignment wrapText="1"/>
    </xf>
    <xf numFmtId="0" fontId="0" fillId="0" borderId="0" xfId="0" applyBorder="1" applyAlignment="1">
      <alignment horizontal="center" wrapText="1"/>
    </xf>
    <xf numFmtId="0" fontId="0" fillId="11" borderId="1" xfId="0" applyFill="1" applyBorder="1" applyAlignment="1">
      <alignment wrapText="1"/>
    </xf>
    <xf numFmtId="0" fontId="3" fillId="0" borderId="0" xfId="0" applyFont="1" applyBorder="1" applyAlignment="1">
      <alignment wrapText="1"/>
    </xf>
    <xf numFmtId="0" fontId="3" fillId="0" borderId="1" xfId="0" applyFont="1" applyFill="1" applyBorder="1" applyAlignment="1">
      <alignment horizontal="center" wrapText="1"/>
    </xf>
    <xf numFmtId="0" fontId="0" fillId="0" borderId="1" xfId="0" applyFill="1" applyBorder="1" applyAlignment="1">
      <alignment horizontal="center" wrapText="1"/>
    </xf>
    <xf numFmtId="0" fontId="0" fillId="0" borderId="7" xfId="0" applyFont="1" applyBorder="1" applyAlignment="1">
      <alignment wrapText="1"/>
    </xf>
    <xf numFmtId="0" fontId="7" fillId="5" borderId="1" xfId="0" applyFont="1" applyFill="1" applyBorder="1" applyAlignment="1">
      <alignment wrapText="1"/>
    </xf>
    <xf numFmtId="0" fontId="3" fillId="5" borderId="1" xfId="0" applyFont="1" applyFill="1" applyBorder="1" applyAlignment="1">
      <alignment wrapText="1"/>
    </xf>
    <xf numFmtId="0" fontId="0" fillId="0" borderId="7" xfId="0" applyFont="1" applyFill="1" applyBorder="1" applyAlignment="1">
      <alignment vertical="center" wrapText="1"/>
    </xf>
    <xf numFmtId="0" fontId="1" fillId="4" borderId="1" xfId="0" applyFont="1" applyFill="1" applyBorder="1" applyAlignment="1">
      <alignment horizontal="center" vertical="center" wrapText="1"/>
    </xf>
    <xf numFmtId="0" fontId="0" fillId="0" borderId="1" xfId="0" applyBorder="1" applyAlignment="1">
      <alignment horizontal="left" vertical="center" wrapText="1"/>
    </xf>
    <xf numFmtId="0" fontId="0" fillId="5" borderId="1" xfId="0" applyFill="1" applyBorder="1" applyAlignment="1">
      <alignment wrapText="1"/>
    </xf>
    <xf numFmtId="0" fontId="13" fillId="0" borderId="0" xfId="0" applyFont="1" applyAlignment="1">
      <alignment wrapText="1"/>
    </xf>
    <xf numFmtId="0" fontId="13" fillId="0" borderId="8" xfId="0" applyFont="1" applyBorder="1" applyAlignment="1">
      <alignment wrapText="1"/>
    </xf>
    <xf numFmtId="0" fontId="13" fillId="0" borderId="1" xfId="0" applyFont="1" applyFill="1" applyBorder="1" applyAlignment="1">
      <alignment wrapText="1"/>
    </xf>
    <xf numFmtId="0" fontId="13" fillId="0" borderId="1" xfId="0" applyFont="1" applyBorder="1" applyAlignment="1">
      <alignment wrapText="1"/>
    </xf>
    <xf numFmtId="0" fontId="3" fillId="0" borderId="1" xfId="0" applyFont="1" applyFill="1" applyBorder="1" applyAlignment="1">
      <alignment vertical="center" wrapText="1"/>
    </xf>
    <xf numFmtId="0" fontId="13" fillId="12" borderId="0" xfId="0" applyFont="1" applyFill="1" applyAlignment="1">
      <alignment vertical="center"/>
    </xf>
    <xf numFmtId="0" fontId="14" fillId="0" borderId="0" xfId="0" applyFont="1" applyAlignment="1">
      <alignment horizontal="left" vertical="center" wrapText="1"/>
    </xf>
    <xf numFmtId="0" fontId="15" fillId="4" borderId="1" xfId="0" applyFont="1" applyFill="1" applyBorder="1" applyAlignment="1">
      <alignment vertical="center" wrapText="1"/>
    </xf>
    <xf numFmtId="0" fontId="3" fillId="9" borderId="1" xfId="0" applyFont="1" applyFill="1" applyBorder="1" applyAlignment="1">
      <alignment wrapText="1"/>
    </xf>
    <xf numFmtId="0" fontId="3" fillId="13" borderId="1" xfId="0" applyFont="1" applyFill="1" applyBorder="1" applyAlignment="1">
      <alignment wrapText="1"/>
    </xf>
    <xf numFmtId="0" fontId="0" fillId="13" borderId="1" xfId="0" applyFont="1" applyFill="1" applyBorder="1" applyAlignment="1">
      <alignment wrapText="1"/>
    </xf>
    <xf numFmtId="0" fontId="3" fillId="14" borderId="1" xfId="0" applyFont="1" applyFill="1" applyBorder="1" applyAlignment="1">
      <alignment wrapText="1"/>
    </xf>
    <xf numFmtId="0" fontId="0" fillId="0" borderId="1" xfId="0" applyFont="1" applyFill="1" applyBorder="1" applyAlignment="1">
      <alignment horizontal="left" vertical="center" wrapText="1"/>
    </xf>
    <xf numFmtId="0" fontId="0" fillId="0" borderId="0" xfId="0" applyFont="1" applyBorder="1" applyAlignment="1">
      <alignment horizontal="left" vertical="center" wrapText="1"/>
    </xf>
    <xf numFmtId="0" fontId="2" fillId="4" borderId="5" xfId="0" applyFont="1" applyFill="1" applyBorder="1" applyAlignment="1">
      <alignment horizontal="center" vertical="center" wrapText="1"/>
    </xf>
    <xf numFmtId="0" fontId="0" fillId="0" borderId="6" xfId="0" applyBorder="1" applyAlignment="1">
      <alignment horizontal="center" vertical="center" wrapText="1"/>
    </xf>
    <xf numFmtId="0" fontId="1" fillId="4"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4" borderId="5" xfId="0" applyFont="1" applyFill="1" applyBorder="1" applyAlignment="1">
      <alignment horizontal="left" vertical="center" wrapText="1"/>
    </xf>
    <xf numFmtId="0" fontId="0" fillId="0" borderId="6" xfId="0"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textRotation="90"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cellXfs>
  <cellStyles count="2">
    <cellStyle name="Normal" xfId="0" builtinId="0"/>
    <cellStyle name="Normal 2" xfId="1"/>
  </cellStyles>
  <dxfs count="27">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ont>
        <color rgb="FF9C0006"/>
      </font>
      <fill>
        <patternFill>
          <bgColor rgb="FFFFC7CE"/>
        </patternFill>
      </fill>
    </dxf>
  </dxfs>
  <tableStyles count="0" defaultTableStyle="TableStyleMedium2" defaultPivotStyle="PivotStyleLight16"/>
  <colors>
    <mruColors>
      <color rgb="FFFFFF99"/>
      <color rgb="FF9933FF"/>
      <color rgb="FFFF33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workbookViewId="0">
      <selection activeCell="C12" sqref="C12"/>
    </sheetView>
  </sheetViews>
  <sheetFormatPr defaultColWidth="9.109375" defaultRowHeight="14.4" x14ac:dyDescent="0.3"/>
  <cols>
    <col min="1" max="1" width="10.6640625" style="6" customWidth="1"/>
    <col min="2" max="2" width="37.109375" style="6" customWidth="1"/>
    <col min="3" max="3" width="53.88671875" style="7" customWidth="1"/>
    <col min="4" max="4" width="3.6640625" style="6" customWidth="1"/>
    <col min="5" max="5" width="30.109375" style="6" customWidth="1"/>
    <col min="6" max="6" width="19.88671875" style="6" bestFit="1" customWidth="1"/>
    <col min="7" max="7" width="9.88671875" style="6" bestFit="1" customWidth="1"/>
    <col min="8" max="8" width="0.88671875" style="6" customWidth="1"/>
    <col min="9" max="9" width="4.88671875" style="6" bestFit="1" customWidth="1"/>
    <col min="10" max="10" width="5.88671875" style="6" bestFit="1" customWidth="1"/>
    <col min="11" max="11" width="28.5546875" style="6" bestFit="1" customWidth="1"/>
    <col min="12" max="12" width="9.88671875" style="6" bestFit="1" customWidth="1"/>
    <col min="13" max="13" width="0.88671875" style="6" customWidth="1"/>
    <col min="14" max="16384" width="9.109375" style="6"/>
  </cols>
  <sheetData>
    <row r="1" spans="1:3" x14ac:dyDescent="0.3">
      <c r="A1" s="12" t="s">
        <v>0</v>
      </c>
      <c r="B1" s="12" t="s">
        <v>1</v>
      </c>
      <c r="C1" s="13" t="s">
        <v>2</v>
      </c>
    </row>
    <row r="2" spans="1:3" ht="28.8" x14ac:dyDescent="0.3">
      <c r="A2" s="15" t="s">
        <v>3</v>
      </c>
      <c r="B2" s="9" t="s">
        <v>4</v>
      </c>
      <c r="C2" s="10" t="s">
        <v>182</v>
      </c>
    </row>
    <row r="3" spans="1:3" ht="28.8" x14ac:dyDescent="0.3">
      <c r="A3" s="15" t="s">
        <v>3</v>
      </c>
      <c r="B3" s="10" t="s">
        <v>5</v>
      </c>
      <c r="C3" s="10" t="s">
        <v>6</v>
      </c>
    </row>
    <row r="4" spans="1:3" ht="28.8" x14ac:dyDescent="0.3">
      <c r="A4" s="16" t="s">
        <v>7</v>
      </c>
      <c r="B4" s="9" t="s">
        <v>8</v>
      </c>
      <c r="C4" s="11" t="s">
        <v>9</v>
      </c>
    </row>
    <row r="5" spans="1:3" ht="43.2" x14ac:dyDescent="0.3">
      <c r="A5" s="16" t="s">
        <v>7</v>
      </c>
      <c r="B5" s="9" t="s">
        <v>10</v>
      </c>
      <c r="C5" s="11" t="s">
        <v>724</v>
      </c>
    </row>
    <row r="6" spans="1:3" ht="28.8" x14ac:dyDescent="0.3">
      <c r="A6" s="16" t="s">
        <v>7</v>
      </c>
      <c r="B6" s="9" t="s">
        <v>11</v>
      </c>
      <c r="C6" s="11" t="s">
        <v>204</v>
      </c>
    </row>
    <row r="7" spans="1:3" ht="28.8" x14ac:dyDescent="0.3">
      <c r="A7" s="16" t="s">
        <v>7</v>
      </c>
      <c r="B7" s="9" t="s">
        <v>12</v>
      </c>
      <c r="C7" s="11" t="s">
        <v>205</v>
      </c>
    </row>
    <row r="8" spans="1:3" ht="28.8" x14ac:dyDescent="0.3">
      <c r="A8" s="16" t="s">
        <v>7</v>
      </c>
      <c r="B8" s="9" t="s">
        <v>13</v>
      </c>
      <c r="C8" s="11" t="s">
        <v>14</v>
      </c>
    </row>
    <row r="9" spans="1:3" ht="43.2" x14ac:dyDescent="0.3">
      <c r="A9" s="16" t="s">
        <v>7</v>
      </c>
      <c r="B9" s="9" t="s">
        <v>15</v>
      </c>
      <c r="C9" s="111" t="s">
        <v>550</v>
      </c>
    </row>
    <row r="10" spans="1:3" ht="28.8" x14ac:dyDescent="0.3">
      <c r="A10" s="16" t="s">
        <v>7</v>
      </c>
      <c r="B10" s="9" t="s">
        <v>16</v>
      </c>
      <c r="C10" s="47" t="s">
        <v>517</v>
      </c>
    </row>
    <row r="11" spans="1:3" ht="43.2" x14ac:dyDescent="0.3">
      <c r="A11" s="16" t="s">
        <v>7</v>
      </c>
      <c r="B11" s="9" t="s">
        <v>17</v>
      </c>
      <c r="C11" s="11" t="s">
        <v>183</v>
      </c>
    </row>
    <row r="12" spans="1:3" ht="43.2" x14ac:dyDescent="0.3">
      <c r="A12" s="16" t="s">
        <v>7</v>
      </c>
      <c r="B12" s="9" t="s">
        <v>18</v>
      </c>
      <c r="C12" s="111" t="s">
        <v>551</v>
      </c>
    </row>
    <row r="13" spans="1:3" ht="28.8" x14ac:dyDescent="0.3">
      <c r="A13" s="16" t="s">
        <v>7</v>
      </c>
      <c r="B13" s="9" t="s">
        <v>19</v>
      </c>
      <c r="C13" s="11" t="s">
        <v>61</v>
      </c>
    </row>
    <row r="14" spans="1:3" x14ac:dyDescent="0.3">
      <c r="A14" s="16" t="s">
        <v>7</v>
      </c>
      <c r="B14" s="9" t="s">
        <v>20</v>
      </c>
      <c r="C14" s="11" t="s">
        <v>21</v>
      </c>
    </row>
    <row r="15" spans="1:3" x14ac:dyDescent="0.3">
      <c r="A15" s="16" t="s">
        <v>7</v>
      </c>
      <c r="B15" s="9" t="s">
        <v>142</v>
      </c>
      <c r="C15" s="11"/>
    </row>
    <row r="16" spans="1:3" ht="28.8" x14ac:dyDescent="0.3">
      <c r="A16" s="17" t="s">
        <v>22</v>
      </c>
      <c r="B16" s="9" t="s">
        <v>23</v>
      </c>
      <c r="C16" s="11" t="s">
        <v>184</v>
      </c>
    </row>
    <row r="17" spans="1:5" x14ac:dyDescent="0.3">
      <c r="A17" s="17" t="s">
        <v>22</v>
      </c>
      <c r="B17" s="9" t="s">
        <v>24</v>
      </c>
      <c r="C17" s="9" t="s">
        <v>25</v>
      </c>
    </row>
    <row r="18" spans="1:5" x14ac:dyDescent="0.3">
      <c r="A18" s="17" t="s">
        <v>22</v>
      </c>
      <c r="B18" s="9" t="s">
        <v>26</v>
      </c>
      <c r="C18" s="9" t="s">
        <v>27</v>
      </c>
    </row>
    <row r="19" spans="1:5" x14ac:dyDescent="0.3">
      <c r="A19" s="17" t="s">
        <v>22</v>
      </c>
      <c r="B19" s="9" t="s">
        <v>28</v>
      </c>
      <c r="C19" s="9" t="s">
        <v>29</v>
      </c>
    </row>
    <row r="20" spans="1:5" x14ac:dyDescent="0.3">
      <c r="A20" s="17" t="s">
        <v>22</v>
      </c>
      <c r="B20" s="9" t="s">
        <v>30</v>
      </c>
      <c r="C20" s="9" t="s">
        <v>185</v>
      </c>
    </row>
    <row r="21" spans="1:5" x14ac:dyDescent="0.3">
      <c r="A21" s="17" t="s">
        <v>22</v>
      </c>
      <c r="B21" s="9" t="s">
        <v>31</v>
      </c>
      <c r="C21" s="9" t="s">
        <v>32</v>
      </c>
    </row>
    <row r="22" spans="1:5" x14ac:dyDescent="0.3">
      <c r="A22" s="17" t="s">
        <v>22</v>
      </c>
      <c r="B22" s="9" t="s">
        <v>132</v>
      </c>
      <c r="C22" s="9" t="s">
        <v>186</v>
      </c>
    </row>
    <row r="23" spans="1:5" x14ac:dyDescent="0.3">
      <c r="A23" s="17" t="s">
        <v>22</v>
      </c>
      <c r="B23" s="9" t="s">
        <v>33</v>
      </c>
      <c r="C23" s="9" t="s">
        <v>179</v>
      </c>
    </row>
    <row r="24" spans="1:5" x14ac:dyDescent="0.3">
      <c r="A24" s="17" t="s">
        <v>22</v>
      </c>
      <c r="B24" s="9" t="s">
        <v>34</v>
      </c>
      <c r="C24" s="9" t="s">
        <v>143</v>
      </c>
    </row>
    <row r="25" spans="1:5" x14ac:dyDescent="0.3">
      <c r="A25" s="17" t="s">
        <v>22</v>
      </c>
      <c r="B25" s="9" t="s">
        <v>141</v>
      </c>
      <c r="C25" s="9"/>
    </row>
    <row r="26" spans="1:5" x14ac:dyDescent="0.3">
      <c r="A26" s="17" t="s">
        <v>22</v>
      </c>
      <c r="B26" s="9" t="s">
        <v>212</v>
      </c>
      <c r="C26" s="9"/>
    </row>
    <row r="27" spans="1:5" x14ac:dyDescent="0.3">
      <c r="A27" s="86"/>
      <c r="B27" s="86" t="s">
        <v>278</v>
      </c>
      <c r="C27" s="82" t="s">
        <v>279</v>
      </c>
    </row>
    <row r="28" spans="1:5" x14ac:dyDescent="0.3">
      <c r="A28" s="86"/>
      <c r="B28" s="86" t="s">
        <v>288</v>
      </c>
      <c r="C28" s="82" t="s">
        <v>289</v>
      </c>
    </row>
    <row r="29" spans="1:5" ht="28.8" x14ac:dyDescent="0.3">
      <c r="A29" s="86"/>
      <c r="B29" s="86" t="s">
        <v>272</v>
      </c>
      <c r="C29" s="82" t="s">
        <v>276</v>
      </c>
    </row>
    <row r="30" spans="1:5" x14ac:dyDescent="0.3">
      <c r="A30" s="86"/>
      <c r="B30" s="87" t="s">
        <v>273</v>
      </c>
      <c r="C30" s="82" t="s">
        <v>277</v>
      </c>
    </row>
    <row r="31" spans="1:5" ht="28.8" x14ac:dyDescent="0.3">
      <c r="A31" s="86"/>
      <c r="B31" s="86" t="s">
        <v>274</v>
      </c>
      <c r="C31" s="82" t="s">
        <v>275</v>
      </c>
      <c r="E31" s="112" t="s">
        <v>516</v>
      </c>
    </row>
    <row r="32" spans="1:5" ht="28.8" x14ac:dyDescent="0.3">
      <c r="A32" s="86"/>
      <c r="B32" s="86" t="s">
        <v>486</v>
      </c>
      <c r="C32" s="82" t="s">
        <v>485</v>
      </c>
      <c r="E32" s="112" t="s">
        <v>516</v>
      </c>
    </row>
  </sheetData>
  <pageMargins left="0.25" right="0.25" top="0.25" bottom="0.25" header="0.3" footer="0.3"/>
  <pageSetup scale="96"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83.33203125" customWidth="1"/>
    <col min="3" max="3" width="7" style="4" customWidth="1"/>
    <col min="4" max="4" width="36.5546875" style="37" customWidth="1"/>
    <col min="5" max="5" width="28" customWidth="1"/>
    <col min="6" max="14" width="3.33203125" customWidth="1"/>
  </cols>
  <sheetData>
    <row r="1" spans="1:15" ht="59.4" x14ac:dyDescent="0.3">
      <c r="A1" s="13" t="s">
        <v>63</v>
      </c>
      <c r="B1" s="114" t="s">
        <v>559</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560</v>
      </c>
      <c r="C2" s="20">
        <v>30</v>
      </c>
      <c r="D2" s="106" t="s">
        <v>488</v>
      </c>
      <c r="E2" s="22"/>
      <c r="F2" s="38">
        <v>3</v>
      </c>
      <c r="G2" s="45" t="s">
        <v>44</v>
      </c>
      <c r="H2" s="45">
        <v>3</v>
      </c>
      <c r="I2" s="45">
        <v>3</v>
      </c>
      <c r="J2" s="45">
        <v>3</v>
      </c>
      <c r="K2" s="45">
        <v>3</v>
      </c>
      <c r="L2" s="45">
        <v>3</v>
      </c>
      <c r="M2" s="45">
        <v>3</v>
      </c>
      <c r="N2" s="45">
        <v>3</v>
      </c>
      <c r="O2" s="24">
        <f t="shared" ref="O2:O18" si="0">IF(C2=3,30,(COUNTIF(F2:N2,"H")*3)+(COUNTIF(F2:N2,"M")*2)+(COUNTIF(F2:N2,"L")))</f>
        <v>0</v>
      </c>
    </row>
    <row r="3" spans="1:15" s="2" customFormat="1" x14ac:dyDescent="0.3">
      <c r="A3" s="58">
        <v>3</v>
      </c>
      <c r="B3" s="63" t="s">
        <v>638</v>
      </c>
      <c r="C3" s="36">
        <v>30</v>
      </c>
      <c r="D3" s="106" t="s">
        <v>488</v>
      </c>
      <c r="E3" s="22"/>
      <c r="F3" s="38">
        <v>3</v>
      </c>
      <c r="G3" s="45">
        <v>3</v>
      </c>
      <c r="H3" s="45">
        <v>3</v>
      </c>
      <c r="I3" s="45">
        <v>3</v>
      </c>
      <c r="J3" s="45">
        <v>3</v>
      </c>
      <c r="K3" s="45">
        <v>3</v>
      </c>
      <c r="L3" s="45" t="s">
        <v>44</v>
      </c>
      <c r="M3" s="45">
        <v>3</v>
      </c>
      <c r="N3" s="45">
        <v>3</v>
      </c>
      <c r="O3" s="24">
        <f t="shared" si="0"/>
        <v>0</v>
      </c>
    </row>
    <row r="4" spans="1:15" x14ac:dyDescent="0.3">
      <c r="A4" s="58">
        <v>4</v>
      </c>
      <c r="B4" s="63" t="s">
        <v>561</v>
      </c>
      <c r="C4" s="36">
        <v>30</v>
      </c>
      <c r="D4" s="106" t="s">
        <v>488</v>
      </c>
      <c r="E4" s="22"/>
      <c r="F4" s="38">
        <v>3</v>
      </c>
      <c r="G4" s="45">
        <v>3</v>
      </c>
      <c r="H4" s="45">
        <v>3</v>
      </c>
      <c r="I4" s="45">
        <v>3</v>
      </c>
      <c r="J4" s="45">
        <v>3</v>
      </c>
      <c r="K4" s="45">
        <v>3</v>
      </c>
      <c r="L4" s="45">
        <v>3</v>
      </c>
      <c r="M4" s="45">
        <v>3</v>
      </c>
      <c r="N4" s="45">
        <v>3</v>
      </c>
      <c r="O4" s="24">
        <f t="shared" si="0"/>
        <v>0</v>
      </c>
    </row>
    <row r="5" spans="1:15" x14ac:dyDescent="0.3">
      <c r="A5" s="58">
        <v>5</v>
      </c>
      <c r="B5" s="63" t="s">
        <v>562</v>
      </c>
      <c r="C5" s="36">
        <v>30</v>
      </c>
      <c r="D5" s="106" t="s">
        <v>488</v>
      </c>
      <c r="E5" s="57"/>
      <c r="F5" s="38">
        <v>3</v>
      </c>
      <c r="G5" s="45">
        <v>3</v>
      </c>
      <c r="H5" s="45">
        <v>3</v>
      </c>
      <c r="I5" s="45">
        <v>3</v>
      </c>
      <c r="J5" s="45">
        <v>3</v>
      </c>
      <c r="K5" s="45">
        <v>3</v>
      </c>
      <c r="L5" s="45">
        <v>3</v>
      </c>
      <c r="M5" s="45">
        <v>3</v>
      </c>
      <c r="N5" s="45">
        <v>3</v>
      </c>
      <c r="O5" s="24">
        <f t="shared" si="0"/>
        <v>0</v>
      </c>
    </row>
    <row r="6" spans="1:15" x14ac:dyDescent="0.3">
      <c r="A6" s="58">
        <v>6</v>
      </c>
      <c r="B6" s="8" t="s">
        <v>563</v>
      </c>
      <c r="C6" s="58">
        <f t="shared" ref="C6:C18" si="1">((COUNTIF(F6:N6,"H")*3)+(COUNTIF(F6:N6,"M")*2)+(COUNTIF(F6:N6,"L")))</f>
        <v>27</v>
      </c>
      <c r="D6" s="42"/>
      <c r="E6" s="76"/>
      <c r="F6" s="38" t="s">
        <v>174</v>
      </c>
      <c r="G6" s="45" t="s">
        <v>174</v>
      </c>
      <c r="H6" s="45" t="s">
        <v>174</v>
      </c>
      <c r="I6" s="45" t="s">
        <v>174</v>
      </c>
      <c r="J6" s="45" t="s">
        <v>174</v>
      </c>
      <c r="K6" s="45" t="s">
        <v>174</v>
      </c>
      <c r="L6" s="45" t="s">
        <v>174</v>
      </c>
      <c r="M6" s="45" t="s">
        <v>174</v>
      </c>
      <c r="N6" s="45" t="s">
        <v>174</v>
      </c>
      <c r="O6" s="24">
        <f t="shared" si="0"/>
        <v>27</v>
      </c>
    </row>
    <row r="7" spans="1:15" x14ac:dyDescent="0.3">
      <c r="A7" s="58">
        <v>7</v>
      </c>
      <c r="B7" s="31" t="s">
        <v>564</v>
      </c>
      <c r="C7" s="58">
        <f t="shared" si="1"/>
        <v>26</v>
      </c>
      <c r="D7" s="41"/>
      <c r="E7" s="22" t="s">
        <v>144</v>
      </c>
      <c r="F7" s="38" t="s">
        <v>130</v>
      </c>
      <c r="G7" s="39" t="s">
        <v>174</v>
      </c>
      <c r="H7" s="39" t="s">
        <v>174</v>
      </c>
      <c r="I7" s="39" t="s">
        <v>174</v>
      </c>
      <c r="J7" s="39" t="s">
        <v>174</v>
      </c>
      <c r="K7" s="39" t="s">
        <v>174</v>
      </c>
      <c r="L7" s="39" t="s">
        <v>174</v>
      </c>
      <c r="M7" s="39" t="s">
        <v>174</v>
      </c>
      <c r="N7" s="39" t="s">
        <v>174</v>
      </c>
      <c r="O7" s="24">
        <f t="shared" si="0"/>
        <v>26</v>
      </c>
    </row>
    <row r="8" spans="1:15" ht="28.8" x14ac:dyDescent="0.3">
      <c r="A8" s="58">
        <v>8</v>
      </c>
      <c r="B8" s="31" t="s">
        <v>565</v>
      </c>
      <c r="C8" s="58">
        <f t="shared" si="1"/>
        <v>25</v>
      </c>
      <c r="D8" s="41"/>
      <c r="E8" s="22"/>
      <c r="F8" s="38" t="s">
        <v>130</v>
      </c>
      <c r="G8" s="39" t="s">
        <v>174</v>
      </c>
      <c r="H8" s="39" t="s">
        <v>130</v>
      </c>
      <c r="I8" s="39" t="s">
        <v>174</v>
      </c>
      <c r="J8" s="39" t="s">
        <v>174</v>
      </c>
      <c r="K8" s="39" t="s">
        <v>174</v>
      </c>
      <c r="L8" s="39" t="s">
        <v>174</v>
      </c>
      <c r="M8" s="39" t="s">
        <v>174</v>
      </c>
      <c r="N8" s="39" t="s">
        <v>174</v>
      </c>
      <c r="O8" s="24">
        <f t="shared" si="0"/>
        <v>25</v>
      </c>
    </row>
    <row r="9" spans="1:15" ht="28.8" x14ac:dyDescent="0.3">
      <c r="A9" s="58">
        <v>9</v>
      </c>
      <c r="B9" s="31" t="s">
        <v>566</v>
      </c>
      <c r="C9" s="58">
        <f t="shared" si="1"/>
        <v>25</v>
      </c>
      <c r="D9" s="41"/>
      <c r="E9" s="22"/>
      <c r="F9" s="38" t="s">
        <v>130</v>
      </c>
      <c r="G9" s="39" t="s">
        <v>174</v>
      </c>
      <c r="H9" s="39" t="s">
        <v>130</v>
      </c>
      <c r="I9" s="39" t="s">
        <v>174</v>
      </c>
      <c r="J9" s="39" t="s">
        <v>174</v>
      </c>
      <c r="K9" s="39" t="s">
        <v>174</v>
      </c>
      <c r="L9" s="39" t="s">
        <v>174</v>
      </c>
      <c r="M9" s="39" t="s">
        <v>174</v>
      </c>
      <c r="N9" s="39" t="s">
        <v>174</v>
      </c>
      <c r="O9" s="24">
        <f t="shared" si="0"/>
        <v>25</v>
      </c>
    </row>
    <row r="10" spans="1:15" x14ac:dyDescent="0.3">
      <c r="A10" s="58">
        <v>10</v>
      </c>
      <c r="B10" s="31" t="s">
        <v>567</v>
      </c>
      <c r="C10" s="58">
        <f t="shared" si="1"/>
        <v>24</v>
      </c>
      <c r="D10" s="8"/>
      <c r="E10" s="22"/>
      <c r="F10" s="38" t="s">
        <v>130</v>
      </c>
      <c r="G10" s="39" t="s">
        <v>174</v>
      </c>
      <c r="H10" s="39" t="s">
        <v>214</v>
      </c>
      <c r="I10" s="39" t="s">
        <v>174</v>
      </c>
      <c r="J10" s="39" t="s">
        <v>174</v>
      </c>
      <c r="K10" s="39" t="s">
        <v>174</v>
      </c>
      <c r="L10" s="39" t="s">
        <v>174</v>
      </c>
      <c r="M10" s="39" t="s">
        <v>174</v>
      </c>
      <c r="N10" s="39" t="s">
        <v>174</v>
      </c>
      <c r="O10" s="24">
        <f t="shared" si="0"/>
        <v>24</v>
      </c>
    </row>
    <row r="11" spans="1:15" s="4" customFormat="1" x14ac:dyDescent="0.3">
      <c r="A11" s="58">
        <v>11</v>
      </c>
      <c r="B11" s="31" t="s">
        <v>615</v>
      </c>
      <c r="C11" s="58">
        <f t="shared" si="1"/>
        <v>23</v>
      </c>
      <c r="D11" s="41"/>
      <c r="E11" s="22" t="s">
        <v>139</v>
      </c>
      <c r="F11" s="38" t="s">
        <v>130</v>
      </c>
      <c r="G11" s="39" t="s">
        <v>130</v>
      </c>
      <c r="H11" s="39" t="s">
        <v>174</v>
      </c>
      <c r="I11" s="39" t="s">
        <v>174</v>
      </c>
      <c r="J11" s="39" t="s">
        <v>174</v>
      </c>
      <c r="K11" s="39" t="s">
        <v>174</v>
      </c>
      <c r="L11" s="39" t="s">
        <v>174</v>
      </c>
      <c r="M11" s="39" t="s">
        <v>174</v>
      </c>
      <c r="N11" s="39" t="s">
        <v>214</v>
      </c>
      <c r="O11" s="24">
        <f t="shared" si="0"/>
        <v>23</v>
      </c>
    </row>
    <row r="12" spans="1:15" s="2" customFormat="1" x14ac:dyDescent="0.3">
      <c r="A12" s="58">
        <v>12</v>
      </c>
      <c r="B12" s="31" t="s">
        <v>568</v>
      </c>
      <c r="C12" s="58">
        <f t="shared" si="1"/>
        <v>23</v>
      </c>
      <c r="D12" s="41"/>
      <c r="E12" s="75"/>
      <c r="F12" s="38" t="s">
        <v>130</v>
      </c>
      <c r="G12" s="45" t="s">
        <v>174</v>
      </c>
      <c r="H12" s="39" t="s">
        <v>174</v>
      </c>
      <c r="I12" s="39" t="s">
        <v>174</v>
      </c>
      <c r="J12" s="39" t="s">
        <v>174</v>
      </c>
      <c r="K12" s="39" t="s">
        <v>174</v>
      </c>
      <c r="L12" s="39" t="s">
        <v>130</v>
      </c>
      <c r="M12" s="39" t="s">
        <v>174</v>
      </c>
      <c r="N12" s="39" t="s">
        <v>214</v>
      </c>
      <c r="O12" s="24">
        <f t="shared" si="0"/>
        <v>23</v>
      </c>
    </row>
    <row r="13" spans="1:15" s="2" customFormat="1" x14ac:dyDescent="0.3">
      <c r="A13" s="58">
        <v>13</v>
      </c>
      <c r="B13" s="31" t="s">
        <v>231</v>
      </c>
      <c r="C13" s="58">
        <f t="shared" si="1"/>
        <v>21</v>
      </c>
      <c r="D13" s="41"/>
      <c r="E13" s="57"/>
      <c r="F13" s="38" t="s">
        <v>130</v>
      </c>
      <c r="G13" s="39" t="s">
        <v>214</v>
      </c>
      <c r="H13" s="39" t="s">
        <v>174</v>
      </c>
      <c r="I13" s="39" t="s">
        <v>174</v>
      </c>
      <c r="J13" s="39" t="s">
        <v>130</v>
      </c>
      <c r="K13" s="39" t="s">
        <v>130</v>
      </c>
      <c r="L13" s="39" t="s">
        <v>130</v>
      </c>
      <c r="M13" s="39" t="s">
        <v>174</v>
      </c>
      <c r="N13" s="39" t="s">
        <v>174</v>
      </c>
      <c r="O13" s="24">
        <f t="shared" si="0"/>
        <v>21</v>
      </c>
    </row>
    <row r="14" spans="1:15" s="2" customFormat="1" x14ac:dyDescent="0.3">
      <c r="A14" s="58">
        <v>14</v>
      </c>
      <c r="B14" s="31" t="s">
        <v>569</v>
      </c>
      <c r="C14" s="58">
        <f t="shared" si="1"/>
        <v>21</v>
      </c>
      <c r="D14" s="41"/>
      <c r="E14" s="22"/>
      <c r="F14" s="38" t="s">
        <v>130</v>
      </c>
      <c r="G14" s="39" t="s">
        <v>130</v>
      </c>
      <c r="H14" s="39" t="s">
        <v>130</v>
      </c>
      <c r="I14" s="39" t="s">
        <v>174</v>
      </c>
      <c r="J14" s="39" t="s">
        <v>130</v>
      </c>
      <c r="K14" s="39" t="s">
        <v>174</v>
      </c>
      <c r="L14" s="39" t="s">
        <v>174</v>
      </c>
      <c r="M14" s="39" t="s">
        <v>174</v>
      </c>
      <c r="N14" s="39" t="s">
        <v>214</v>
      </c>
      <c r="O14" s="24">
        <f t="shared" si="0"/>
        <v>21</v>
      </c>
    </row>
    <row r="15" spans="1:15" s="2" customFormat="1" x14ac:dyDescent="0.3">
      <c r="A15" s="58">
        <v>15</v>
      </c>
      <c r="B15" s="31" t="s">
        <v>639</v>
      </c>
      <c r="C15" s="58">
        <f t="shared" si="1"/>
        <v>20</v>
      </c>
      <c r="D15" s="8"/>
      <c r="E15" s="22"/>
      <c r="F15" s="38" t="s">
        <v>174</v>
      </c>
      <c r="G15" s="39" t="s">
        <v>174</v>
      </c>
      <c r="H15" s="39" t="s">
        <v>130</v>
      </c>
      <c r="I15" s="39" t="s">
        <v>130</v>
      </c>
      <c r="J15" s="39" t="s">
        <v>174</v>
      </c>
      <c r="K15" s="39" t="s">
        <v>130</v>
      </c>
      <c r="L15" s="39" t="s">
        <v>130</v>
      </c>
      <c r="M15" s="39" t="s">
        <v>130</v>
      </c>
      <c r="N15" s="39" t="s">
        <v>214</v>
      </c>
      <c r="O15" s="24">
        <f t="shared" si="0"/>
        <v>20</v>
      </c>
    </row>
    <row r="16" spans="1:15" s="40" customFormat="1" x14ac:dyDescent="0.3">
      <c r="A16" s="58">
        <v>16</v>
      </c>
      <c r="B16" s="57" t="s">
        <v>616</v>
      </c>
      <c r="C16" s="58">
        <f t="shared" si="1"/>
        <v>20</v>
      </c>
      <c r="D16" s="41"/>
      <c r="E16" s="22"/>
      <c r="F16" s="38" t="s">
        <v>130</v>
      </c>
      <c r="G16" s="39" t="s">
        <v>174</v>
      </c>
      <c r="H16" s="39" t="s">
        <v>214</v>
      </c>
      <c r="I16" s="39" t="s">
        <v>214</v>
      </c>
      <c r="J16" s="39" t="s">
        <v>130</v>
      </c>
      <c r="K16" s="39" t="s">
        <v>174</v>
      </c>
      <c r="L16" s="39" t="s">
        <v>130</v>
      </c>
      <c r="M16" s="39" t="s">
        <v>174</v>
      </c>
      <c r="N16" s="39" t="s">
        <v>174</v>
      </c>
      <c r="O16" s="24">
        <f t="shared" si="0"/>
        <v>20</v>
      </c>
    </row>
    <row r="17" spans="1:15" s="3" customFormat="1" x14ac:dyDescent="0.3">
      <c r="A17" s="58">
        <v>17</v>
      </c>
      <c r="B17" s="57" t="s">
        <v>571</v>
      </c>
      <c r="C17" s="58">
        <f t="shared" si="1"/>
        <v>18</v>
      </c>
      <c r="D17" s="41"/>
      <c r="E17" s="22"/>
      <c r="F17" s="38" t="s">
        <v>130</v>
      </c>
      <c r="G17" s="39" t="s">
        <v>130</v>
      </c>
      <c r="H17" s="39" t="s">
        <v>130</v>
      </c>
      <c r="I17" s="39" t="s">
        <v>174</v>
      </c>
      <c r="J17" s="39" t="s">
        <v>130</v>
      </c>
      <c r="K17" s="39" t="s">
        <v>130</v>
      </c>
      <c r="L17" s="39" t="s">
        <v>130</v>
      </c>
      <c r="M17" s="39" t="s">
        <v>130</v>
      </c>
      <c r="N17" s="39" t="s">
        <v>214</v>
      </c>
      <c r="O17" s="24">
        <f t="shared" si="0"/>
        <v>18</v>
      </c>
    </row>
    <row r="18" spans="1:15" s="43" customFormat="1" x14ac:dyDescent="0.3">
      <c r="A18" s="58">
        <v>18</v>
      </c>
      <c r="B18" s="57" t="s">
        <v>572</v>
      </c>
      <c r="C18" s="58">
        <f t="shared" si="1"/>
        <v>15</v>
      </c>
      <c r="D18" s="41"/>
      <c r="E18" s="22"/>
      <c r="F18" s="38" t="s">
        <v>130</v>
      </c>
      <c r="G18" s="39" t="s">
        <v>214</v>
      </c>
      <c r="H18" s="39" t="s">
        <v>214</v>
      </c>
      <c r="I18" s="39" t="s">
        <v>174</v>
      </c>
      <c r="J18" s="39" t="s">
        <v>130</v>
      </c>
      <c r="K18" s="39" t="s">
        <v>130</v>
      </c>
      <c r="L18" s="39" t="s">
        <v>214</v>
      </c>
      <c r="M18" s="39" t="s">
        <v>130</v>
      </c>
      <c r="N18" s="39" t="s">
        <v>214</v>
      </c>
      <c r="O18" s="24">
        <f t="shared" si="0"/>
        <v>15</v>
      </c>
    </row>
  </sheetData>
  <sortState ref="A2:O25">
    <sortCondition ref="A2:A25"/>
  </sortState>
  <pageMargins left="0.25" right="0.25" top="0.75" bottom="0.75" header="0.3" footer="0.3"/>
  <pageSetup orientation="portrait" r:id="rId1"/>
  <headerFooter>
    <oddFooter>Page &amp;P&amp;R&amp;A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Normal="100" workbookViewId="0">
      <pane ySplit="1" topLeftCell="A2" activePane="bottomLeft" state="frozen"/>
      <selection pane="bottomLeft"/>
    </sheetView>
  </sheetViews>
  <sheetFormatPr defaultColWidth="8.88671875" defaultRowHeight="14.4" x14ac:dyDescent="0.3"/>
  <cols>
    <col min="1" max="1" width="5.109375" style="4" customWidth="1"/>
    <col min="2" max="2" width="64.88671875" style="3" customWidth="1"/>
    <col min="3" max="3" width="8.44140625" style="4" customWidth="1"/>
    <col min="4" max="4" width="17.88671875" style="37" customWidth="1"/>
    <col min="5" max="5" width="23.33203125" style="3" customWidth="1"/>
    <col min="6" max="14" width="3.33203125" style="3" customWidth="1"/>
    <col min="15" max="16384" width="8.88671875" style="3"/>
  </cols>
  <sheetData>
    <row r="1" spans="1:15" ht="59.4" x14ac:dyDescent="0.3">
      <c r="A1" s="13" t="s">
        <v>63</v>
      </c>
      <c r="B1" s="91" t="s">
        <v>549</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573</v>
      </c>
      <c r="C2" s="20">
        <v>30</v>
      </c>
      <c r="D2" s="41"/>
      <c r="E2" s="22"/>
      <c r="F2" s="18">
        <v>1</v>
      </c>
      <c r="G2" s="28">
        <v>2</v>
      </c>
      <c r="H2" s="28">
        <v>2</v>
      </c>
      <c r="I2" s="28">
        <v>2</v>
      </c>
      <c r="J2" s="28">
        <v>3</v>
      </c>
      <c r="K2" s="28">
        <v>2</v>
      </c>
      <c r="L2" s="28">
        <v>1</v>
      </c>
      <c r="M2" s="28">
        <v>2</v>
      </c>
      <c r="N2" s="28">
        <v>2</v>
      </c>
      <c r="O2" s="24">
        <f>IF(C2=3,30,(COUNTIF(F2:N2,"H")*3)+(COUNTIF(F2:N2,"M")*2)+(COUNTIF(F2:N2,"L")))</f>
        <v>0</v>
      </c>
    </row>
    <row r="3" spans="1:15" ht="28.8" x14ac:dyDescent="0.3">
      <c r="A3" s="58">
        <v>3</v>
      </c>
      <c r="B3" s="63" t="s">
        <v>574</v>
      </c>
      <c r="C3" s="58">
        <v>30</v>
      </c>
      <c r="D3" s="41"/>
      <c r="E3" s="22"/>
      <c r="F3" s="18"/>
      <c r="G3" s="28">
        <v>3</v>
      </c>
      <c r="H3" s="28">
        <v>3</v>
      </c>
      <c r="I3" s="28">
        <v>3</v>
      </c>
      <c r="J3" s="28">
        <v>3</v>
      </c>
      <c r="K3" s="28">
        <v>3</v>
      </c>
      <c r="L3" s="28">
        <v>3</v>
      </c>
      <c r="M3" s="28">
        <v>3</v>
      </c>
      <c r="N3" s="28">
        <v>3</v>
      </c>
      <c r="O3" s="24">
        <f>IF(C3=3,30,(COUNTIF(F3:N3,"H")*3)+(COUNTIF(F3:N3,"M")*2)+(COUNTIF(F3:N3,"L")))</f>
        <v>0</v>
      </c>
    </row>
  </sheetData>
  <pageMargins left="0.25" right="0.25" top="0.75" bottom="0.75" header="0.3" footer="0.3"/>
  <pageSetup orientation="portrait" r:id="rId1"/>
  <headerFooter>
    <oddFooter>Page &amp;P&amp;R&amp;A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78.33203125" customWidth="1"/>
    <col min="3" max="3" width="6.33203125" style="4" customWidth="1"/>
    <col min="4" max="4" width="15.33203125" style="37" customWidth="1"/>
    <col min="5" max="5" width="19.5546875" customWidth="1"/>
    <col min="6" max="14" width="3.33203125" customWidth="1"/>
  </cols>
  <sheetData>
    <row r="1" spans="1:15" ht="59.4" x14ac:dyDescent="0.3">
      <c r="A1" s="13" t="s">
        <v>63</v>
      </c>
      <c r="B1" s="91" t="s">
        <v>302</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28.8" x14ac:dyDescent="0.3">
      <c r="A2" s="58">
        <v>2</v>
      </c>
      <c r="B2" s="63" t="s">
        <v>383</v>
      </c>
      <c r="C2" s="20">
        <v>30</v>
      </c>
      <c r="D2" s="106" t="s">
        <v>488</v>
      </c>
      <c r="E2" s="22"/>
      <c r="F2" s="18">
        <v>3</v>
      </c>
      <c r="G2" s="28">
        <v>3</v>
      </c>
      <c r="H2" s="28">
        <v>3</v>
      </c>
      <c r="I2" s="28">
        <v>3</v>
      </c>
      <c r="J2" s="28">
        <v>3</v>
      </c>
      <c r="K2" s="28">
        <v>3</v>
      </c>
      <c r="L2" s="28">
        <v>3</v>
      </c>
      <c r="M2" s="28">
        <v>3</v>
      </c>
      <c r="N2" s="28">
        <v>3</v>
      </c>
      <c r="O2" s="24">
        <f>IF(C2=3,30,(COUNTIF(F2:N2,"H")*3)+(COUNTIF(F2:N2,"M")*2)+(COUNTIF(F2:N2,"L")))</f>
        <v>0</v>
      </c>
    </row>
    <row r="3" spans="1:15" ht="28.8" x14ac:dyDescent="0.3">
      <c r="A3" s="58">
        <v>3</v>
      </c>
      <c r="B3" s="63" t="s">
        <v>236</v>
      </c>
      <c r="C3" s="58">
        <v>30</v>
      </c>
      <c r="D3" s="106" t="s">
        <v>488</v>
      </c>
      <c r="E3" s="22"/>
      <c r="F3" s="18">
        <v>3</v>
      </c>
      <c r="G3" s="28">
        <v>3</v>
      </c>
      <c r="H3" s="28">
        <v>3</v>
      </c>
      <c r="I3" s="28">
        <v>3</v>
      </c>
      <c r="J3" s="28">
        <v>3</v>
      </c>
      <c r="K3" s="28">
        <v>3</v>
      </c>
      <c r="L3" s="28">
        <v>3</v>
      </c>
      <c r="M3" s="28">
        <v>3</v>
      </c>
      <c r="N3" s="28">
        <v>3</v>
      </c>
      <c r="O3" s="24">
        <f>IF(C3=3,30,(COUNTIF(F3:N3,"H")*3)+(COUNTIF(F3:N3,"M")*2)+(COUNTIF(F3:N3,"L")))</f>
        <v>0</v>
      </c>
    </row>
    <row r="4" spans="1:15" ht="28.8" x14ac:dyDescent="0.3">
      <c r="A4" s="58">
        <v>4</v>
      </c>
      <c r="B4" s="8" t="s">
        <v>384</v>
      </c>
      <c r="C4" s="58">
        <v>18</v>
      </c>
      <c r="D4" s="106" t="s">
        <v>488</v>
      </c>
      <c r="E4" s="22"/>
      <c r="F4" s="18">
        <v>3</v>
      </c>
      <c r="G4" s="28">
        <v>3</v>
      </c>
      <c r="H4" s="28">
        <v>3</v>
      </c>
      <c r="I4" s="28">
        <v>2</v>
      </c>
      <c r="J4" s="28">
        <v>3</v>
      </c>
      <c r="K4" s="28">
        <v>3</v>
      </c>
      <c r="L4" s="28">
        <v>3</v>
      </c>
      <c r="M4" s="28">
        <v>3</v>
      </c>
      <c r="N4" s="28">
        <v>3</v>
      </c>
      <c r="O4" s="24">
        <f>IF(C4=3,30,(COUNTIF(F4:N4,"H")*3)+(COUNTIF(F4:N4,"M")*2)+(COUNTIF(F4:N4,"L")))</f>
        <v>0</v>
      </c>
    </row>
  </sheetData>
  <sortState ref="A2:O6">
    <sortCondition descending="1" ref="C2:C6"/>
  </sortState>
  <pageMargins left="0.25" right="0.25" top="0.75" bottom="0.75" header="0.3" footer="0.3"/>
  <pageSetup orientation="portrait" r:id="rId1"/>
  <headerFooter>
    <oddFooter>Page &amp;P&amp;R&amp;A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73.33203125" customWidth="1"/>
    <col min="3" max="3" width="8.6640625" style="4" customWidth="1"/>
    <col min="4" max="4" width="35.109375" style="37" customWidth="1"/>
    <col min="5" max="5" width="25.44140625" customWidth="1"/>
    <col min="6" max="14" width="3.33203125" customWidth="1"/>
  </cols>
  <sheetData>
    <row r="1" spans="1:15" ht="59.4" x14ac:dyDescent="0.3">
      <c r="A1" s="13" t="s">
        <v>63</v>
      </c>
      <c r="B1" s="114" t="s">
        <v>575</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237</v>
      </c>
      <c r="C2" s="20">
        <v>30</v>
      </c>
      <c r="D2" s="106" t="s">
        <v>488</v>
      </c>
      <c r="E2" s="22"/>
      <c r="F2" s="28">
        <v>3</v>
      </c>
      <c r="G2" s="29">
        <v>3</v>
      </c>
      <c r="H2" s="28">
        <v>3</v>
      </c>
      <c r="I2" s="28" t="s">
        <v>44</v>
      </c>
      <c r="J2" s="28">
        <v>2</v>
      </c>
      <c r="K2" s="28">
        <v>3</v>
      </c>
      <c r="L2" s="28">
        <v>3</v>
      </c>
      <c r="M2" s="28">
        <v>3</v>
      </c>
      <c r="N2" s="28">
        <v>3</v>
      </c>
      <c r="O2" s="24">
        <f t="shared" ref="O2:O20" si="0">IF(C2=3,30,(COUNTIF(F2:N2,"H")*3)+(COUNTIF(F2:N2,"M")*2)+(COUNTIF(F2:N2,"L")))</f>
        <v>0</v>
      </c>
    </row>
    <row r="3" spans="1:15" ht="28.8" x14ac:dyDescent="0.3">
      <c r="A3" s="58">
        <v>3</v>
      </c>
      <c r="B3" s="63" t="s">
        <v>438</v>
      </c>
      <c r="C3" s="58">
        <v>30</v>
      </c>
      <c r="D3" s="106" t="s">
        <v>488</v>
      </c>
      <c r="E3" s="22"/>
      <c r="F3" s="28">
        <v>3</v>
      </c>
      <c r="G3" s="29">
        <v>3</v>
      </c>
      <c r="H3" s="28">
        <v>3</v>
      </c>
      <c r="I3" s="28">
        <v>3</v>
      </c>
      <c r="J3" s="28">
        <v>3</v>
      </c>
      <c r="K3" s="28">
        <v>2</v>
      </c>
      <c r="L3" s="28">
        <v>3</v>
      </c>
      <c r="M3" s="28">
        <v>3</v>
      </c>
      <c r="N3" s="28">
        <v>3</v>
      </c>
      <c r="O3" s="24">
        <f t="shared" si="0"/>
        <v>0</v>
      </c>
    </row>
    <row r="4" spans="1:15" ht="28.8" x14ac:dyDescent="0.3">
      <c r="A4" s="58">
        <v>4</v>
      </c>
      <c r="B4" s="63" t="s">
        <v>640</v>
      </c>
      <c r="C4" s="58">
        <v>30</v>
      </c>
      <c r="D4" s="41"/>
      <c r="E4" s="22"/>
      <c r="F4" s="28" t="s">
        <v>44</v>
      </c>
      <c r="G4" s="29" t="s">
        <v>44</v>
      </c>
      <c r="H4" s="28">
        <v>2</v>
      </c>
      <c r="I4" s="28">
        <v>3</v>
      </c>
      <c r="J4" s="28">
        <v>3</v>
      </c>
      <c r="K4" s="28">
        <v>3</v>
      </c>
      <c r="L4" s="28">
        <v>3</v>
      </c>
      <c r="M4" s="28">
        <v>3</v>
      </c>
      <c r="N4" s="28">
        <v>3</v>
      </c>
      <c r="O4" s="24">
        <f t="shared" si="0"/>
        <v>0</v>
      </c>
    </row>
    <row r="5" spans="1:15" ht="28.8" x14ac:dyDescent="0.3">
      <c r="A5" s="58">
        <v>5</v>
      </c>
      <c r="B5" s="63" t="s">
        <v>238</v>
      </c>
      <c r="C5" s="58">
        <v>30</v>
      </c>
      <c r="D5" s="106" t="s">
        <v>488</v>
      </c>
      <c r="E5" s="22"/>
      <c r="F5" s="28" t="s">
        <v>44</v>
      </c>
      <c r="G5" s="29" t="s">
        <v>44</v>
      </c>
      <c r="H5" s="28">
        <v>3</v>
      </c>
      <c r="I5" s="28">
        <v>3</v>
      </c>
      <c r="J5" s="28">
        <v>3</v>
      </c>
      <c r="K5" s="28">
        <v>3</v>
      </c>
      <c r="L5" s="28">
        <v>3</v>
      </c>
      <c r="M5" s="28">
        <v>3</v>
      </c>
      <c r="N5" s="28">
        <v>3</v>
      </c>
      <c r="O5" s="24">
        <f t="shared" si="0"/>
        <v>0</v>
      </c>
    </row>
    <row r="6" spans="1:15" x14ac:dyDescent="0.3">
      <c r="A6" s="58">
        <v>6</v>
      </c>
      <c r="B6" s="63" t="s">
        <v>576</v>
      </c>
      <c r="C6" s="58">
        <v>30</v>
      </c>
      <c r="D6" s="41"/>
      <c r="E6" s="22" t="s">
        <v>140</v>
      </c>
      <c r="F6" s="28">
        <v>3</v>
      </c>
      <c r="G6" s="29">
        <v>3</v>
      </c>
      <c r="H6" s="28">
        <v>3</v>
      </c>
      <c r="I6" s="28">
        <v>2</v>
      </c>
      <c r="J6" s="28">
        <v>3</v>
      </c>
      <c r="K6" s="28">
        <v>3</v>
      </c>
      <c r="L6" s="28">
        <v>3</v>
      </c>
      <c r="M6" s="28">
        <v>3</v>
      </c>
      <c r="N6" s="28">
        <v>2</v>
      </c>
      <c r="O6" s="24">
        <f t="shared" si="0"/>
        <v>0</v>
      </c>
    </row>
    <row r="7" spans="1:15" ht="28.8" x14ac:dyDescent="0.3">
      <c r="A7" s="58">
        <v>7</v>
      </c>
      <c r="B7" s="8" t="s">
        <v>389</v>
      </c>
      <c r="C7" s="58">
        <v>27</v>
      </c>
      <c r="D7" s="106" t="s">
        <v>488</v>
      </c>
      <c r="E7" s="22"/>
      <c r="F7" s="28">
        <v>3</v>
      </c>
      <c r="G7" s="29">
        <v>3</v>
      </c>
      <c r="H7" s="28">
        <v>2</v>
      </c>
      <c r="I7" s="28">
        <v>2</v>
      </c>
      <c r="J7" s="28">
        <v>3</v>
      </c>
      <c r="K7" s="28">
        <v>2</v>
      </c>
      <c r="L7" s="28">
        <v>2</v>
      </c>
      <c r="M7" s="28">
        <v>3</v>
      </c>
      <c r="N7" s="28">
        <v>2</v>
      </c>
      <c r="O7" s="24">
        <f t="shared" si="0"/>
        <v>0</v>
      </c>
    </row>
    <row r="8" spans="1:15" ht="28.8" x14ac:dyDescent="0.3">
      <c r="A8" s="58">
        <v>8</v>
      </c>
      <c r="B8" s="8" t="s">
        <v>388</v>
      </c>
      <c r="C8" s="58">
        <v>27</v>
      </c>
      <c r="D8" s="106" t="s">
        <v>488</v>
      </c>
      <c r="E8" s="22"/>
      <c r="F8" s="28">
        <v>3</v>
      </c>
      <c r="G8" s="29">
        <v>3</v>
      </c>
      <c r="H8" s="28">
        <v>3</v>
      </c>
      <c r="I8" s="28">
        <v>2</v>
      </c>
      <c r="J8" s="28">
        <v>3</v>
      </c>
      <c r="K8" s="28">
        <v>2</v>
      </c>
      <c r="L8" s="28">
        <v>2</v>
      </c>
      <c r="M8" s="28">
        <v>2</v>
      </c>
      <c r="N8" s="28">
        <v>2</v>
      </c>
      <c r="O8" s="24">
        <f t="shared" si="0"/>
        <v>0</v>
      </c>
    </row>
    <row r="9" spans="1:15" ht="28.8" x14ac:dyDescent="0.3">
      <c r="A9" s="58">
        <v>9</v>
      </c>
      <c r="B9" s="8" t="s">
        <v>265</v>
      </c>
      <c r="C9" s="58">
        <v>27</v>
      </c>
      <c r="D9" s="106" t="s">
        <v>488</v>
      </c>
      <c r="E9" s="22"/>
      <c r="F9" s="28">
        <v>3</v>
      </c>
      <c r="G9" s="29">
        <v>3</v>
      </c>
      <c r="H9" s="28">
        <v>3</v>
      </c>
      <c r="I9" s="28">
        <v>3</v>
      </c>
      <c r="J9" s="28">
        <v>3</v>
      </c>
      <c r="K9" s="28">
        <v>2</v>
      </c>
      <c r="L9" s="28">
        <v>2</v>
      </c>
      <c r="M9" s="28">
        <v>3</v>
      </c>
      <c r="N9" s="28">
        <v>2</v>
      </c>
      <c r="O9" s="24">
        <f t="shared" si="0"/>
        <v>0</v>
      </c>
    </row>
    <row r="10" spans="1:15" ht="28.8" x14ac:dyDescent="0.3">
      <c r="A10" s="58">
        <v>10</v>
      </c>
      <c r="B10" s="57" t="s">
        <v>387</v>
      </c>
      <c r="C10" s="58">
        <f t="shared" ref="C10:C20" si="1">((COUNTIF(F10:N10,"H")*3)+(COUNTIF(F10:N10,"M")*2)+(COUNTIF(F10:N10,"L")))</f>
        <v>25</v>
      </c>
      <c r="D10" s="106" t="s">
        <v>488</v>
      </c>
      <c r="E10" s="22" t="s">
        <v>140</v>
      </c>
      <c r="F10" s="58" t="s">
        <v>130</v>
      </c>
      <c r="G10" s="59" t="s">
        <v>174</v>
      </c>
      <c r="H10" s="58" t="s">
        <v>130</v>
      </c>
      <c r="I10" s="58" t="s">
        <v>174</v>
      </c>
      <c r="J10" s="58" t="s">
        <v>174</v>
      </c>
      <c r="K10" s="58" t="s">
        <v>174</v>
      </c>
      <c r="L10" s="58" t="s">
        <v>174</v>
      </c>
      <c r="M10" s="58" t="s">
        <v>174</v>
      </c>
      <c r="N10" s="58" t="s">
        <v>174</v>
      </c>
      <c r="O10" s="24">
        <f t="shared" si="0"/>
        <v>25</v>
      </c>
    </row>
    <row r="11" spans="1:15" x14ac:dyDescent="0.3">
      <c r="A11" s="58">
        <v>11</v>
      </c>
      <c r="B11" s="31" t="s">
        <v>489</v>
      </c>
      <c r="C11" s="58">
        <f t="shared" si="1"/>
        <v>21</v>
      </c>
      <c r="D11" s="42"/>
      <c r="E11" s="22"/>
      <c r="F11" s="36" t="s">
        <v>130</v>
      </c>
      <c r="G11" s="59" t="s">
        <v>214</v>
      </c>
      <c r="H11" s="58" t="s">
        <v>174</v>
      </c>
      <c r="I11" s="58" t="s">
        <v>174</v>
      </c>
      <c r="J11" s="58" t="s">
        <v>130</v>
      </c>
      <c r="K11" s="58" t="s">
        <v>174</v>
      </c>
      <c r="L11" s="58" t="s">
        <v>174</v>
      </c>
      <c r="M11" s="58" t="s">
        <v>174</v>
      </c>
      <c r="N11" s="58" t="s">
        <v>214</v>
      </c>
      <c r="O11" s="24">
        <f t="shared" si="0"/>
        <v>21</v>
      </c>
    </row>
    <row r="12" spans="1:15" x14ac:dyDescent="0.3">
      <c r="A12" s="58">
        <v>12</v>
      </c>
      <c r="B12" s="31" t="s">
        <v>292</v>
      </c>
      <c r="C12" s="58">
        <f t="shared" si="1"/>
        <v>20</v>
      </c>
      <c r="D12" s="41"/>
      <c r="E12" s="22"/>
      <c r="F12" s="36" t="s">
        <v>130</v>
      </c>
      <c r="G12" s="59" t="s">
        <v>214</v>
      </c>
      <c r="H12" s="58" t="s">
        <v>214</v>
      </c>
      <c r="I12" s="58" t="s">
        <v>130</v>
      </c>
      <c r="J12" s="58" t="s">
        <v>130</v>
      </c>
      <c r="K12" s="58" t="s">
        <v>174</v>
      </c>
      <c r="L12" s="58" t="s">
        <v>174</v>
      </c>
      <c r="M12" s="58" t="s">
        <v>174</v>
      </c>
      <c r="N12" s="58" t="s">
        <v>174</v>
      </c>
      <c r="O12" s="24">
        <f t="shared" si="0"/>
        <v>20</v>
      </c>
    </row>
    <row r="13" spans="1:15" ht="28.8" x14ac:dyDescent="0.3">
      <c r="A13" s="58">
        <v>13</v>
      </c>
      <c r="B13" s="31" t="s">
        <v>314</v>
      </c>
      <c r="C13" s="58">
        <f t="shared" si="1"/>
        <v>19</v>
      </c>
      <c r="D13" s="41"/>
      <c r="E13" s="22"/>
      <c r="F13" s="36" t="s">
        <v>130</v>
      </c>
      <c r="G13" s="59" t="s">
        <v>174</v>
      </c>
      <c r="H13" s="58" t="s">
        <v>130</v>
      </c>
      <c r="I13" s="58" t="s">
        <v>174</v>
      </c>
      <c r="J13" s="58" t="s">
        <v>130</v>
      </c>
      <c r="K13" s="58" t="s">
        <v>130</v>
      </c>
      <c r="L13" s="58" t="s">
        <v>130</v>
      </c>
      <c r="M13" s="58" t="s">
        <v>130</v>
      </c>
      <c r="N13" s="58" t="s">
        <v>214</v>
      </c>
      <c r="O13" s="24">
        <f t="shared" si="0"/>
        <v>19</v>
      </c>
    </row>
    <row r="14" spans="1:15" x14ac:dyDescent="0.3">
      <c r="A14" s="58">
        <v>14</v>
      </c>
      <c r="B14" s="31" t="s">
        <v>386</v>
      </c>
      <c r="C14" s="58">
        <f t="shared" si="1"/>
        <v>18</v>
      </c>
      <c r="D14" s="41"/>
      <c r="E14" s="22"/>
      <c r="F14" s="36" t="s">
        <v>130</v>
      </c>
      <c r="G14" s="59" t="s">
        <v>214</v>
      </c>
      <c r="H14" s="58" t="s">
        <v>130</v>
      </c>
      <c r="I14" s="58" t="s">
        <v>130</v>
      </c>
      <c r="J14" s="58" t="s">
        <v>130</v>
      </c>
      <c r="K14" s="58" t="s">
        <v>130</v>
      </c>
      <c r="L14" s="58" t="s">
        <v>130</v>
      </c>
      <c r="M14" s="58" t="s">
        <v>130</v>
      </c>
      <c r="N14" s="58" t="s">
        <v>174</v>
      </c>
      <c r="O14" s="24">
        <f t="shared" si="0"/>
        <v>18</v>
      </c>
    </row>
    <row r="15" spans="1:15" x14ac:dyDescent="0.3">
      <c r="A15" s="58">
        <v>15</v>
      </c>
      <c r="B15" s="31" t="s">
        <v>629</v>
      </c>
      <c r="C15" s="58">
        <f t="shared" si="1"/>
        <v>18</v>
      </c>
      <c r="D15" s="110"/>
      <c r="E15" s="22"/>
      <c r="F15" s="36" t="s">
        <v>130</v>
      </c>
      <c r="G15" s="59" t="s">
        <v>174</v>
      </c>
      <c r="H15" s="58" t="s">
        <v>130</v>
      </c>
      <c r="I15" s="58" t="s">
        <v>130</v>
      </c>
      <c r="J15" s="58" t="s">
        <v>130</v>
      </c>
      <c r="K15" s="58" t="s">
        <v>130</v>
      </c>
      <c r="L15" s="58" t="s">
        <v>130</v>
      </c>
      <c r="M15" s="58" t="s">
        <v>130</v>
      </c>
      <c r="N15" s="58" t="s">
        <v>214</v>
      </c>
      <c r="O15" s="24">
        <f t="shared" si="0"/>
        <v>18</v>
      </c>
    </row>
    <row r="16" spans="1:15" x14ac:dyDescent="0.3">
      <c r="A16" s="58">
        <v>16</v>
      </c>
      <c r="B16" s="31" t="s">
        <v>577</v>
      </c>
      <c r="C16" s="58">
        <f t="shared" si="1"/>
        <v>18</v>
      </c>
      <c r="D16" s="41"/>
      <c r="E16" s="22"/>
      <c r="F16" s="36" t="s">
        <v>130</v>
      </c>
      <c r="G16" s="59" t="s">
        <v>60</v>
      </c>
      <c r="H16" s="58" t="s">
        <v>214</v>
      </c>
      <c r="I16" s="58" t="s">
        <v>130</v>
      </c>
      <c r="J16" s="58" t="s">
        <v>174</v>
      </c>
      <c r="K16" s="58" t="s">
        <v>174</v>
      </c>
      <c r="L16" s="58" t="s">
        <v>214</v>
      </c>
      <c r="M16" s="58" t="s">
        <v>174</v>
      </c>
      <c r="N16" s="58" t="s">
        <v>174</v>
      </c>
      <c r="O16" s="24">
        <f t="shared" si="0"/>
        <v>18</v>
      </c>
    </row>
    <row r="17" spans="1:15" s="4" customFormat="1" x14ac:dyDescent="0.3">
      <c r="A17" s="58">
        <v>17</v>
      </c>
      <c r="B17" s="31" t="s">
        <v>293</v>
      </c>
      <c r="C17" s="58">
        <f t="shared" si="1"/>
        <v>16</v>
      </c>
      <c r="D17" s="41"/>
      <c r="E17" s="22"/>
      <c r="F17" s="36" t="s">
        <v>130</v>
      </c>
      <c r="G17" s="59" t="s">
        <v>130</v>
      </c>
      <c r="H17" s="58" t="s">
        <v>130</v>
      </c>
      <c r="I17" s="58" t="s">
        <v>130</v>
      </c>
      <c r="J17" s="58" t="s">
        <v>214</v>
      </c>
      <c r="K17" s="58" t="s">
        <v>130</v>
      </c>
      <c r="L17" s="58" t="s">
        <v>130</v>
      </c>
      <c r="M17" s="58" t="s">
        <v>130</v>
      </c>
      <c r="N17" s="58" t="s">
        <v>214</v>
      </c>
      <c r="O17" s="24">
        <f t="shared" si="0"/>
        <v>16</v>
      </c>
    </row>
    <row r="18" spans="1:15" s="4" customFormat="1" x14ac:dyDescent="0.3">
      <c r="A18" s="58">
        <v>18</v>
      </c>
      <c r="B18" s="57" t="s">
        <v>641</v>
      </c>
      <c r="C18" s="58">
        <f t="shared" si="1"/>
        <v>15</v>
      </c>
      <c r="D18" s="110"/>
      <c r="E18" s="22"/>
      <c r="F18" s="58" t="s">
        <v>130</v>
      </c>
      <c r="G18" s="59" t="s">
        <v>214</v>
      </c>
      <c r="H18" s="58" t="s">
        <v>214</v>
      </c>
      <c r="I18" s="58" t="s">
        <v>130</v>
      </c>
      <c r="J18" s="58" t="s">
        <v>130</v>
      </c>
      <c r="K18" s="58" t="s">
        <v>130</v>
      </c>
      <c r="L18" s="58" t="s">
        <v>130</v>
      </c>
      <c r="M18" s="58" t="s">
        <v>130</v>
      </c>
      <c r="N18" s="58" t="s">
        <v>214</v>
      </c>
      <c r="O18" s="24">
        <f t="shared" si="0"/>
        <v>15</v>
      </c>
    </row>
    <row r="19" spans="1:15" x14ac:dyDescent="0.3">
      <c r="A19" s="58">
        <v>19</v>
      </c>
      <c r="B19" s="31" t="s">
        <v>239</v>
      </c>
      <c r="C19" s="58">
        <f t="shared" si="1"/>
        <v>15</v>
      </c>
      <c r="D19" s="41"/>
      <c r="E19" s="22"/>
      <c r="F19" s="36" t="s">
        <v>130</v>
      </c>
      <c r="G19" s="29" t="s">
        <v>214</v>
      </c>
      <c r="H19" s="58" t="s">
        <v>130</v>
      </c>
      <c r="I19" s="58" t="s">
        <v>130</v>
      </c>
      <c r="J19" s="58" t="s">
        <v>214</v>
      </c>
      <c r="K19" s="58" t="s">
        <v>130</v>
      </c>
      <c r="L19" s="58" t="s">
        <v>130</v>
      </c>
      <c r="M19" s="58" t="s">
        <v>130</v>
      </c>
      <c r="N19" s="58" t="s">
        <v>214</v>
      </c>
      <c r="O19" s="24">
        <f t="shared" si="0"/>
        <v>15</v>
      </c>
    </row>
    <row r="20" spans="1:15" x14ac:dyDescent="0.3">
      <c r="A20" s="58">
        <v>20</v>
      </c>
      <c r="B20" s="31" t="s">
        <v>240</v>
      </c>
      <c r="C20" s="58">
        <f t="shared" si="1"/>
        <v>15</v>
      </c>
      <c r="D20" s="41"/>
      <c r="E20" s="22"/>
      <c r="F20" s="36" t="s">
        <v>174</v>
      </c>
      <c r="G20" s="59" t="s">
        <v>214</v>
      </c>
      <c r="H20" s="58" t="s">
        <v>214</v>
      </c>
      <c r="I20" s="58" t="s">
        <v>130</v>
      </c>
      <c r="J20" s="58" t="s">
        <v>130</v>
      </c>
      <c r="K20" s="58" t="s">
        <v>130</v>
      </c>
      <c r="L20" s="58" t="s">
        <v>214</v>
      </c>
      <c r="M20" s="58" t="s">
        <v>130</v>
      </c>
      <c r="N20" s="58" t="s">
        <v>214</v>
      </c>
      <c r="O20" s="24">
        <f t="shared" si="0"/>
        <v>15</v>
      </c>
    </row>
  </sheetData>
  <sortState ref="A2:O31">
    <sortCondition descending="1" ref="C2:C31"/>
    <sortCondition ref="A2:A31"/>
  </sortState>
  <pageMargins left="0.25" right="0.25" top="0.75" bottom="0.75" header="0.3" footer="0.3"/>
  <pageSetup orientation="portrait" r:id="rId1"/>
  <headerFooter>
    <oddFooter>Page &amp;P&amp;R&amp;A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Normal="100" workbookViewId="0">
      <pane ySplit="1" topLeftCell="A2" activePane="bottomLeft" state="frozen"/>
      <selection pane="bottomLeft"/>
    </sheetView>
  </sheetViews>
  <sheetFormatPr defaultColWidth="8.88671875" defaultRowHeight="14.4" x14ac:dyDescent="0.3"/>
  <cols>
    <col min="1" max="1" width="5.109375" style="4" customWidth="1"/>
    <col min="2" max="2" width="6.109375" style="4" customWidth="1"/>
    <col min="3" max="3" width="83.33203125" style="3" customWidth="1"/>
    <col min="4" max="4" width="27.5546875" style="3" customWidth="1"/>
    <col min="5" max="13" width="3.44140625" style="3" customWidth="1"/>
    <col min="14" max="14" width="33.33203125" style="3" customWidth="1"/>
    <col min="15" max="15" width="5.6640625" style="3" customWidth="1"/>
    <col min="16" max="16384" width="8.88671875" style="3"/>
  </cols>
  <sheetData>
    <row r="1" spans="1:15" ht="59.4" x14ac:dyDescent="0.3">
      <c r="A1" s="13" t="s">
        <v>63</v>
      </c>
      <c r="B1" s="13" t="s">
        <v>62</v>
      </c>
      <c r="C1" s="23" t="s">
        <v>64</v>
      </c>
      <c r="D1" s="13" t="s">
        <v>222</v>
      </c>
      <c r="E1" s="14" t="s">
        <v>35</v>
      </c>
      <c r="F1" s="14" t="s">
        <v>36</v>
      </c>
      <c r="G1" s="14" t="s">
        <v>37</v>
      </c>
      <c r="H1" s="14" t="s">
        <v>38</v>
      </c>
      <c r="I1" s="14" t="s">
        <v>39</v>
      </c>
      <c r="J1" s="14" t="s">
        <v>40</v>
      </c>
      <c r="K1" s="14" t="s">
        <v>41</v>
      </c>
      <c r="L1" s="14" t="s">
        <v>42</v>
      </c>
      <c r="M1" s="14" t="s">
        <v>43</v>
      </c>
      <c r="N1" s="13" t="s">
        <v>220</v>
      </c>
      <c r="O1" s="13" t="s">
        <v>219</v>
      </c>
    </row>
    <row r="2" spans="1:15" x14ac:dyDescent="0.3">
      <c r="A2" s="58">
        <v>2</v>
      </c>
      <c r="B2" s="58">
        <f>((COUNTIF(E2:M2,"H")*3)+(COUNTIF(E2:M2,"M")*2)+(COUNTIF(E2:M2,"L")))</f>
        <v>13</v>
      </c>
      <c r="C2" s="8" t="s">
        <v>578</v>
      </c>
      <c r="D2" s="5"/>
      <c r="E2" s="20"/>
      <c r="F2" s="21">
        <v>2</v>
      </c>
      <c r="G2" s="20" t="s">
        <v>214</v>
      </c>
      <c r="H2" s="20"/>
      <c r="I2" s="20" t="s">
        <v>174</v>
      </c>
      <c r="J2" s="20" t="s">
        <v>130</v>
      </c>
      <c r="K2" s="20" t="s">
        <v>174</v>
      </c>
      <c r="L2" s="20" t="s">
        <v>174</v>
      </c>
      <c r="M2" s="20" t="s">
        <v>214</v>
      </c>
      <c r="N2" s="22"/>
      <c r="O2" s="24">
        <f>IF(B2=3,30,(COUNTIF(E2:M2,"H")*3)+(COUNTIF(E2:M2,"M")*2)+(COUNTIF(E2:M2,"L")))</f>
        <v>13</v>
      </c>
    </row>
  </sheetData>
  <pageMargins left="0.7" right="0.7" top="0.75" bottom="0.75" header="0.3" footer="0.3"/>
  <pageSetup orientation="landscape" r:id="rId1"/>
  <headerFooter>
    <oddFooter>&amp;A&amp;RPage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73.44140625" customWidth="1"/>
    <col min="3" max="3" width="9.6640625" style="4" customWidth="1"/>
    <col min="4" max="4" width="43.6640625" style="37" customWidth="1"/>
    <col min="5" max="5" width="28" customWidth="1"/>
    <col min="6" max="14" width="3.33203125" customWidth="1"/>
  </cols>
  <sheetData>
    <row r="1" spans="1:15" ht="59.4" x14ac:dyDescent="0.3">
      <c r="A1" s="13" t="s">
        <v>63</v>
      </c>
      <c r="B1" s="91" t="s">
        <v>297</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28.8" x14ac:dyDescent="0.3">
      <c r="A2" s="58">
        <v>2</v>
      </c>
      <c r="B2" s="63" t="s">
        <v>685</v>
      </c>
      <c r="C2" s="58">
        <v>30</v>
      </c>
      <c r="D2" s="41"/>
      <c r="E2" s="22"/>
      <c r="F2" s="28">
        <v>3</v>
      </c>
      <c r="G2" s="28">
        <v>3</v>
      </c>
      <c r="H2" s="28">
        <v>2</v>
      </c>
      <c r="I2" s="28">
        <v>3</v>
      </c>
      <c r="J2" s="28">
        <v>3</v>
      </c>
      <c r="K2" s="28">
        <v>3</v>
      </c>
      <c r="L2" s="28">
        <v>2</v>
      </c>
      <c r="M2" s="28">
        <v>3</v>
      </c>
      <c r="N2" s="28">
        <v>1</v>
      </c>
      <c r="O2" s="24">
        <f>IF(C2=3,30,(COUNTIF(F2:N2,"H")*3)+(COUNTIF(F2:N2,"M")*2)+(COUNTIF(F2:N2,"L")))</f>
        <v>0</v>
      </c>
    </row>
    <row r="3" spans="1:15" s="2" customFormat="1" x14ac:dyDescent="0.3">
      <c r="A3" s="58">
        <v>3</v>
      </c>
      <c r="B3" s="63" t="s">
        <v>579</v>
      </c>
      <c r="C3" s="58">
        <v>30</v>
      </c>
      <c r="D3" s="106" t="s">
        <v>488</v>
      </c>
      <c r="E3" s="57"/>
      <c r="F3" s="28">
        <v>3</v>
      </c>
      <c r="G3" s="28">
        <v>1</v>
      </c>
      <c r="H3" s="28">
        <v>3</v>
      </c>
      <c r="I3" s="28">
        <v>3</v>
      </c>
      <c r="J3" s="28">
        <v>3</v>
      </c>
      <c r="K3" s="28">
        <v>3</v>
      </c>
      <c r="L3" s="28">
        <v>2</v>
      </c>
      <c r="M3" s="28">
        <v>3</v>
      </c>
      <c r="N3" s="28">
        <v>3</v>
      </c>
      <c r="O3" s="24">
        <f>IF(C3=3,30,(COUNTIF(F3:N3,"H")*3)+(COUNTIF(F3:N3,"M")*2)+(COUNTIF(F3:N3,"L")))</f>
        <v>0</v>
      </c>
    </row>
    <row r="4" spans="1:15" s="2" customFormat="1" ht="28.8" x14ac:dyDescent="0.3">
      <c r="A4" s="58">
        <v>4</v>
      </c>
      <c r="B4" s="63" t="s">
        <v>349</v>
      </c>
      <c r="C4" s="58">
        <v>30</v>
      </c>
      <c r="D4" s="106" t="s">
        <v>488</v>
      </c>
      <c r="E4" s="22"/>
      <c r="F4" s="28">
        <v>2</v>
      </c>
      <c r="G4" s="28" t="s">
        <v>44</v>
      </c>
      <c r="H4" s="28">
        <v>2</v>
      </c>
      <c r="I4" s="28">
        <v>3</v>
      </c>
      <c r="J4" s="28">
        <v>3</v>
      </c>
      <c r="K4" s="28">
        <v>3</v>
      </c>
      <c r="L4" s="28">
        <v>3</v>
      </c>
      <c r="M4" s="28">
        <v>3</v>
      </c>
      <c r="N4" s="28">
        <v>3</v>
      </c>
      <c r="O4" s="24">
        <f>IF(C4=3,30,(COUNTIF(F4:N4,"H")*3)+(COUNTIF(F4:N4,"M")*2)+(COUNTIF(F4:N4,"L")))</f>
        <v>0</v>
      </c>
    </row>
    <row r="5" spans="1:15" s="2" customFormat="1" x14ac:dyDescent="0.3">
      <c r="A5" s="58">
        <v>5</v>
      </c>
      <c r="B5" s="63" t="s">
        <v>350</v>
      </c>
      <c r="C5" s="58">
        <v>30</v>
      </c>
      <c r="D5" s="42"/>
      <c r="E5" s="22"/>
      <c r="F5" s="28">
        <v>3</v>
      </c>
      <c r="G5" s="28">
        <v>3</v>
      </c>
      <c r="H5" s="28">
        <v>3</v>
      </c>
      <c r="I5" s="28">
        <v>3</v>
      </c>
      <c r="J5" s="28">
        <v>3</v>
      </c>
      <c r="K5" s="28">
        <v>3</v>
      </c>
      <c r="L5" s="28">
        <v>2</v>
      </c>
      <c r="M5" s="28">
        <v>3</v>
      </c>
      <c r="N5" s="28">
        <v>3</v>
      </c>
      <c r="O5" s="24">
        <f>IF(C5=3,30,(COUNTIF(F5:N5,"H")*3)+(COUNTIF(F5:N5,"M")*2)+(COUNTIF(F5:N5,"L")))</f>
        <v>0</v>
      </c>
    </row>
    <row r="6" spans="1:15" s="2" customFormat="1" ht="28.8" x14ac:dyDescent="0.3">
      <c r="A6" s="58">
        <v>6</v>
      </c>
      <c r="B6" s="63" t="s">
        <v>490</v>
      </c>
      <c r="C6" s="58">
        <v>30</v>
      </c>
      <c r="D6" s="106" t="s">
        <v>488</v>
      </c>
      <c r="E6" s="22"/>
      <c r="F6" s="28">
        <v>3</v>
      </c>
      <c r="G6" s="28">
        <v>3</v>
      </c>
      <c r="H6" s="28">
        <v>2</v>
      </c>
      <c r="I6" s="28">
        <v>3</v>
      </c>
      <c r="J6" s="28">
        <v>3</v>
      </c>
      <c r="K6" s="28">
        <v>3</v>
      </c>
      <c r="L6" s="28">
        <v>2</v>
      </c>
      <c r="M6" s="28">
        <v>3</v>
      </c>
      <c r="N6" s="28">
        <v>3</v>
      </c>
      <c r="O6" s="24">
        <f>IF(C6=3,30,(COUNTIF(F6:N6,"H")*3)+(COUNTIF(F6:N6,"M")*2)+(COUNTIF(F6:N6,"L")))</f>
        <v>0</v>
      </c>
    </row>
    <row r="7" spans="1:15" s="56" customFormat="1" ht="28.8" x14ac:dyDescent="0.3">
      <c r="A7" s="58">
        <v>7</v>
      </c>
      <c r="B7" s="115" t="s">
        <v>580</v>
      </c>
      <c r="C7" s="58"/>
      <c r="D7" s="106"/>
      <c r="E7" s="22"/>
      <c r="F7" s="28"/>
      <c r="G7" s="28"/>
      <c r="H7" s="28"/>
      <c r="I7" s="28"/>
      <c r="J7" s="28"/>
      <c r="K7" s="28"/>
      <c r="L7" s="28"/>
      <c r="M7" s="28"/>
      <c r="N7" s="28"/>
      <c r="O7" s="24"/>
    </row>
    <row r="8" spans="1:15" s="2" customFormat="1" x14ac:dyDescent="0.3">
      <c r="A8" s="58">
        <v>8</v>
      </c>
      <c r="B8" s="63" t="s">
        <v>390</v>
      </c>
      <c r="C8" s="58">
        <v>30</v>
      </c>
      <c r="D8" s="106" t="s">
        <v>488</v>
      </c>
      <c r="E8" s="22"/>
      <c r="F8" s="28">
        <v>3</v>
      </c>
      <c r="G8" s="28">
        <v>3</v>
      </c>
      <c r="H8" s="28">
        <v>3</v>
      </c>
      <c r="I8" s="28">
        <v>3</v>
      </c>
      <c r="J8" s="28">
        <v>3</v>
      </c>
      <c r="K8" s="28">
        <v>3</v>
      </c>
      <c r="L8" s="28">
        <v>2</v>
      </c>
      <c r="M8" s="28">
        <v>3</v>
      </c>
      <c r="N8" s="28">
        <v>3</v>
      </c>
      <c r="O8" s="24">
        <f t="shared" ref="O8:O15" si="0">IF(C8=3,30,(COUNTIF(F8:N8,"H")*3)+(COUNTIF(F8:N8,"M")*2)+(COUNTIF(F8:N8,"L")))</f>
        <v>0</v>
      </c>
    </row>
    <row r="9" spans="1:15" s="2" customFormat="1" ht="28.8" x14ac:dyDescent="0.3">
      <c r="A9" s="58">
        <v>9</v>
      </c>
      <c r="B9" s="63" t="s">
        <v>688</v>
      </c>
      <c r="C9" s="58">
        <v>30</v>
      </c>
      <c r="D9" s="106" t="s">
        <v>488</v>
      </c>
      <c r="E9" s="22"/>
      <c r="F9" s="28" t="s">
        <v>44</v>
      </c>
      <c r="G9" s="28">
        <v>3</v>
      </c>
      <c r="H9" s="28">
        <v>3</v>
      </c>
      <c r="I9" s="28">
        <v>3</v>
      </c>
      <c r="J9" s="28">
        <v>3</v>
      </c>
      <c r="K9" s="28">
        <v>3</v>
      </c>
      <c r="L9" s="28">
        <v>2</v>
      </c>
      <c r="M9" s="28">
        <v>3</v>
      </c>
      <c r="N9" s="28">
        <v>1</v>
      </c>
      <c r="O9" s="24">
        <f t="shared" si="0"/>
        <v>0</v>
      </c>
    </row>
    <row r="10" spans="1:15" s="56" customFormat="1" x14ac:dyDescent="0.3">
      <c r="A10" s="58">
        <v>10</v>
      </c>
      <c r="B10" s="63" t="s">
        <v>617</v>
      </c>
      <c r="C10" s="58">
        <v>30</v>
      </c>
      <c r="D10" s="106" t="s">
        <v>488</v>
      </c>
      <c r="E10" s="22"/>
      <c r="F10" s="28" t="s">
        <v>44</v>
      </c>
      <c r="G10" s="28">
        <v>3</v>
      </c>
      <c r="H10" s="28">
        <v>3</v>
      </c>
      <c r="I10" s="28">
        <v>3</v>
      </c>
      <c r="J10" s="28">
        <v>3</v>
      </c>
      <c r="K10" s="28">
        <v>3</v>
      </c>
      <c r="L10" s="28">
        <v>2</v>
      </c>
      <c r="M10" s="28">
        <v>3</v>
      </c>
      <c r="N10" s="28">
        <v>1</v>
      </c>
      <c r="O10" s="24">
        <f t="shared" si="0"/>
        <v>0</v>
      </c>
    </row>
    <row r="11" spans="1:15" s="56" customFormat="1" x14ac:dyDescent="0.3">
      <c r="A11" s="58">
        <v>11</v>
      </c>
      <c r="B11" s="63" t="s">
        <v>618</v>
      </c>
      <c r="C11" s="58">
        <v>30</v>
      </c>
      <c r="D11" s="106" t="s">
        <v>488</v>
      </c>
      <c r="E11" s="22"/>
      <c r="F11" s="28" t="s">
        <v>44</v>
      </c>
      <c r="G11" s="28">
        <v>3</v>
      </c>
      <c r="H11" s="28">
        <v>3</v>
      </c>
      <c r="I11" s="28">
        <v>3</v>
      </c>
      <c r="J11" s="28">
        <v>3</v>
      </c>
      <c r="K11" s="28">
        <v>3</v>
      </c>
      <c r="L11" s="28">
        <v>2</v>
      </c>
      <c r="M11" s="28">
        <v>3</v>
      </c>
      <c r="N11" s="28">
        <v>1</v>
      </c>
      <c r="O11" s="24">
        <f t="shared" si="0"/>
        <v>0</v>
      </c>
    </row>
    <row r="12" spans="1:15" ht="28.8" x14ac:dyDescent="0.3">
      <c r="A12" s="58">
        <v>12</v>
      </c>
      <c r="B12" s="31" t="s">
        <v>523</v>
      </c>
      <c r="C12" s="58">
        <f t="shared" ref="C12:C15" si="1">((COUNTIF(F12:N12,"H")*3)+(COUNTIF(F12:N12,"M")*2)+(COUNTIF(F12:N12,"L")))</f>
        <v>24</v>
      </c>
      <c r="D12" s="41"/>
      <c r="E12" s="22"/>
      <c r="F12" s="36" t="s">
        <v>174</v>
      </c>
      <c r="G12" s="58" t="s">
        <v>174</v>
      </c>
      <c r="H12" s="58" t="s">
        <v>174</v>
      </c>
      <c r="I12" s="58" t="s">
        <v>174</v>
      </c>
      <c r="J12" s="58" t="s">
        <v>174</v>
      </c>
      <c r="K12" s="58" t="s">
        <v>174</v>
      </c>
      <c r="L12" s="58" t="s">
        <v>174</v>
      </c>
      <c r="M12" s="58"/>
      <c r="N12" s="58" t="s">
        <v>174</v>
      </c>
      <c r="O12" s="24">
        <f t="shared" si="0"/>
        <v>24</v>
      </c>
    </row>
    <row r="13" spans="1:15" x14ac:dyDescent="0.3">
      <c r="A13" s="58">
        <v>13</v>
      </c>
      <c r="B13" s="8" t="s">
        <v>581</v>
      </c>
      <c r="C13" s="58">
        <f t="shared" si="1"/>
        <v>21</v>
      </c>
      <c r="D13" s="42"/>
      <c r="E13" s="8"/>
      <c r="F13" s="28" t="s">
        <v>174</v>
      </c>
      <c r="G13" s="28" t="s">
        <v>214</v>
      </c>
      <c r="H13" s="28" t="s">
        <v>130</v>
      </c>
      <c r="I13" s="28" t="s">
        <v>174</v>
      </c>
      <c r="J13" s="28" t="s">
        <v>174</v>
      </c>
      <c r="K13" s="28" t="s">
        <v>130</v>
      </c>
      <c r="L13" s="28" t="s">
        <v>130</v>
      </c>
      <c r="M13" s="28" t="s">
        <v>174</v>
      </c>
      <c r="N13" s="28" t="s">
        <v>130</v>
      </c>
      <c r="O13" s="24">
        <f t="shared" si="0"/>
        <v>21</v>
      </c>
    </row>
    <row r="14" spans="1:15" ht="28.8" x14ac:dyDescent="0.3">
      <c r="A14" s="58">
        <v>14</v>
      </c>
      <c r="B14" s="31" t="s">
        <v>187</v>
      </c>
      <c r="C14" s="58">
        <f t="shared" si="1"/>
        <v>18</v>
      </c>
      <c r="D14" s="41"/>
      <c r="E14" s="22"/>
      <c r="F14" s="36" t="s">
        <v>130</v>
      </c>
      <c r="G14" s="58" t="s">
        <v>174</v>
      </c>
      <c r="H14" s="58" t="s">
        <v>130</v>
      </c>
      <c r="I14" s="58" t="s">
        <v>130</v>
      </c>
      <c r="J14" s="58" t="s">
        <v>130</v>
      </c>
      <c r="K14" s="58" t="s">
        <v>130</v>
      </c>
      <c r="L14" s="58" t="s">
        <v>214</v>
      </c>
      <c r="M14" s="58" t="s">
        <v>130</v>
      </c>
      <c r="N14" s="58" t="s">
        <v>130</v>
      </c>
      <c r="O14" s="24">
        <f t="shared" si="0"/>
        <v>18</v>
      </c>
    </row>
    <row r="15" spans="1:15" s="43" customFormat="1" x14ac:dyDescent="0.3">
      <c r="A15" s="58">
        <v>15</v>
      </c>
      <c r="B15" s="57" t="s">
        <v>642</v>
      </c>
      <c r="C15" s="58">
        <f t="shared" si="1"/>
        <v>12</v>
      </c>
      <c r="D15" s="110"/>
      <c r="E15" s="22"/>
      <c r="F15" s="58" t="s">
        <v>214</v>
      </c>
      <c r="G15" s="58" t="s">
        <v>214</v>
      </c>
      <c r="H15" s="58" t="s">
        <v>130</v>
      </c>
      <c r="I15" s="58" t="s">
        <v>130</v>
      </c>
      <c r="J15" s="58" t="s">
        <v>130</v>
      </c>
      <c r="K15" s="58" t="s">
        <v>214</v>
      </c>
      <c r="L15" s="58" t="s">
        <v>214</v>
      </c>
      <c r="M15" s="58" t="s">
        <v>214</v>
      </c>
      <c r="N15" s="58" t="s">
        <v>214</v>
      </c>
      <c r="O15" s="24">
        <f t="shared" si="0"/>
        <v>12</v>
      </c>
    </row>
  </sheetData>
  <sortState ref="A2:S23">
    <sortCondition descending="1" ref="O2:O23"/>
  </sortState>
  <pageMargins left="0.25" right="0.25" top="0.75" bottom="0.75" header="0.3" footer="0.3"/>
  <pageSetup orientation="portrait" r:id="rId1"/>
  <headerFooter>
    <oddFooter>Page &amp;P&amp;R&amp;A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zoomScaleNormal="100" workbookViewId="0">
      <pane ySplit="1" topLeftCell="A2" activePane="bottomLeft" state="frozen"/>
      <selection pane="bottomLeft"/>
    </sheetView>
  </sheetViews>
  <sheetFormatPr defaultColWidth="8.88671875" defaultRowHeight="14.4" x14ac:dyDescent="0.3"/>
  <cols>
    <col min="1" max="1" width="5.109375" style="4" customWidth="1"/>
    <col min="2" max="2" width="73.33203125" style="3" customWidth="1"/>
    <col min="3" max="3" width="6.109375" style="4" customWidth="1"/>
    <col min="4" max="4" width="18.6640625" style="44" customWidth="1"/>
    <col min="5" max="5" width="23.33203125" style="3" customWidth="1"/>
    <col min="6" max="14" width="3.33203125" style="3" customWidth="1"/>
    <col min="15" max="16384" width="8.88671875" style="3"/>
  </cols>
  <sheetData>
    <row r="1" spans="1:15" ht="63.6" customHeight="1" x14ac:dyDescent="0.3">
      <c r="A1" s="13" t="s">
        <v>63</v>
      </c>
      <c r="B1" s="92" t="s">
        <v>303</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5" t="s">
        <v>582</v>
      </c>
      <c r="C2" s="20">
        <v>30</v>
      </c>
      <c r="D2" s="41"/>
      <c r="E2" s="22"/>
      <c r="F2" s="28">
        <v>3</v>
      </c>
      <c r="G2" s="29">
        <v>3</v>
      </c>
      <c r="H2" s="28">
        <v>3</v>
      </c>
      <c r="I2" s="28">
        <v>2</v>
      </c>
      <c r="J2" s="28">
        <v>2</v>
      </c>
      <c r="K2" s="28">
        <v>2</v>
      </c>
      <c r="L2" s="28">
        <v>3</v>
      </c>
      <c r="M2" s="28">
        <v>3</v>
      </c>
      <c r="N2" s="28">
        <v>3</v>
      </c>
      <c r="O2" s="24">
        <f>IF(C2=3,30,(COUNTIF(F2:N2,"H")*3)+(COUNTIF(F2:N2,"M")*2)+(COUNTIF(F2:N2,"L")))</f>
        <v>0</v>
      </c>
    </row>
    <row r="3" spans="1:15" x14ac:dyDescent="0.3">
      <c r="A3" s="58">
        <v>3</v>
      </c>
      <c r="B3" s="31" t="s">
        <v>524</v>
      </c>
      <c r="C3" s="58">
        <f>((COUNTIF(F3:N3,"H")*3)+(COUNTIF(F3:N3,"M")*2)+(COUNTIF(F3:N3,"L")))</f>
        <v>18</v>
      </c>
      <c r="D3" s="41"/>
      <c r="E3" s="22"/>
      <c r="F3" s="36" t="s">
        <v>174</v>
      </c>
      <c r="G3" s="21" t="s">
        <v>174</v>
      </c>
      <c r="H3" s="36" t="s">
        <v>130</v>
      </c>
      <c r="I3" s="36" t="s">
        <v>130</v>
      </c>
      <c r="J3" s="36" t="s">
        <v>214</v>
      </c>
      <c r="K3" s="36" t="s">
        <v>130</v>
      </c>
      <c r="L3" s="36" t="s">
        <v>130</v>
      </c>
      <c r="M3" s="36" t="s">
        <v>130</v>
      </c>
      <c r="N3" s="58" t="s">
        <v>214</v>
      </c>
      <c r="O3" s="24">
        <f>IF(C3=3,30,(COUNTIF(F3:N3,"H")*3)+(COUNTIF(F3:N3,"M")*2)+(COUNTIF(F3:N3,"L")))</f>
        <v>18</v>
      </c>
    </row>
    <row r="4" spans="1:15" x14ac:dyDescent="0.3">
      <c r="A4" s="58">
        <v>4</v>
      </c>
      <c r="B4" s="31" t="s">
        <v>525</v>
      </c>
      <c r="C4" s="58">
        <f>((COUNTIF(F4:N4,"H")*3)+(COUNTIF(F4:N4,"M")*2)+(COUNTIF(F4:N4,"L")))</f>
        <v>17</v>
      </c>
      <c r="D4" s="41"/>
      <c r="E4" s="22"/>
      <c r="F4" s="36" t="s">
        <v>130</v>
      </c>
      <c r="G4" s="21" t="s">
        <v>174</v>
      </c>
      <c r="H4" s="36" t="s">
        <v>130</v>
      </c>
      <c r="I4" s="36" t="s">
        <v>214</v>
      </c>
      <c r="J4" s="36" t="s">
        <v>130</v>
      </c>
      <c r="K4" s="36" t="s">
        <v>130</v>
      </c>
      <c r="L4" s="36" t="s">
        <v>130</v>
      </c>
      <c r="M4" s="36" t="s">
        <v>130</v>
      </c>
      <c r="N4" s="58" t="s">
        <v>214</v>
      </c>
      <c r="O4" s="24">
        <f>IF(C4=3,30,(COUNTIF(F4:N4,"H")*3)+(COUNTIF(F4:N4,"M")*2)+(COUNTIF(F4:N4,"L")))</f>
        <v>17</v>
      </c>
    </row>
  </sheetData>
  <sortState ref="A2:S4">
    <sortCondition descending="1" ref="O2:O4"/>
  </sortState>
  <conditionalFormatting sqref="C2">
    <cfRule type="cellIs" dxfId="26" priority="17" operator="equal">
      <formula>3</formula>
    </cfRule>
  </conditionalFormatting>
  <conditionalFormatting sqref="B2">
    <cfRule type="expression" dxfId="25" priority="14">
      <formula>COUNTIF(F2:N2, "?") &gt;= 5</formula>
    </cfRule>
  </conditionalFormatting>
  <conditionalFormatting sqref="B2">
    <cfRule type="expression" dxfId="24" priority="12">
      <formula>COUNTIF(F2:N2, "3") &gt;= 6</formula>
    </cfRule>
    <cfRule type="expression" dxfId="23" priority="13">
      <formula>ISNUMBER(SEARCH("Delete", D2))= TRUE</formula>
    </cfRule>
  </conditionalFormatting>
  <conditionalFormatting sqref="B2">
    <cfRule type="expression" dxfId="22" priority="15">
      <formula>ISNUMBER(SEARCH("Duplicate", D2))= TRUE</formula>
    </cfRule>
  </conditionalFormatting>
  <pageMargins left="0.25" right="0.25" top="0.75" bottom="0.75" header="0.3" footer="0.3"/>
  <pageSetup orientation="portrait" r:id="rId1"/>
  <headerFooter>
    <oddFooter>Page &amp;P&amp;R&amp;A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zoomScale="90" zoomScaleNormal="90" workbookViewId="0">
      <pane ySplit="2" topLeftCell="A3" activePane="bottomLeft" state="frozen"/>
      <selection activeCell="B1" sqref="B1"/>
      <selection pane="bottomLeft" sqref="A1:A2"/>
    </sheetView>
  </sheetViews>
  <sheetFormatPr defaultRowHeight="14.4" x14ac:dyDescent="0.3"/>
  <cols>
    <col min="1" max="1" width="33" customWidth="1"/>
    <col min="3" max="3" width="65.88671875" customWidth="1"/>
    <col min="5" max="5" width="26.33203125" customWidth="1"/>
    <col min="6" max="6" width="25.44140625" customWidth="1"/>
    <col min="7" max="16" width="3.33203125" customWidth="1"/>
    <col min="18" max="18" width="6.33203125" style="3" customWidth="1"/>
    <col min="19" max="19" width="7.6640625" style="4" customWidth="1"/>
    <col min="20" max="20" width="69.6640625" customWidth="1"/>
    <col min="21" max="21" width="3.33203125" style="3" customWidth="1"/>
    <col min="22" max="29" width="3.33203125" style="30" customWidth="1"/>
    <col min="30" max="30" width="15.44140625" style="3" customWidth="1"/>
    <col min="31" max="31" width="3.33203125" style="3" customWidth="1"/>
    <col min="32" max="39" width="3.33203125" style="30" customWidth="1"/>
    <col min="40" max="40" width="15.44140625" style="3" customWidth="1"/>
    <col min="41" max="41" width="27.6640625" customWidth="1"/>
  </cols>
  <sheetData>
    <row r="1" spans="1:41" s="3" customFormat="1" ht="42" customHeight="1" x14ac:dyDescent="0.3">
      <c r="A1" s="129" t="s">
        <v>250</v>
      </c>
      <c r="B1" s="129" t="s">
        <v>63</v>
      </c>
      <c r="C1" s="129" t="s">
        <v>255</v>
      </c>
      <c r="D1" s="129" t="s">
        <v>62</v>
      </c>
      <c r="E1" s="129" t="s">
        <v>222</v>
      </c>
      <c r="F1" s="129" t="s">
        <v>220</v>
      </c>
      <c r="G1" s="130" t="s">
        <v>35</v>
      </c>
      <c r="H1" s="130" t="s">
        <v>36</v>
      </c>
      <c r="I1" s="130" t="s">
        <v>37</v>
      </c>
      <c r="J1" s="130" t="s">
        <v>38</v>
      </c>
      <c r="K1" s="130" t="s">
        <v>39</v>
      </c>
      <c r="L1" s="130" t="s">
        <v>40</v>
      </c>
      <c r="M1" s="130" t="s">
        <v>41</v>
      </c>
      <c r="N1" s="130" t="s">
        <v>42</v>
      </c>
      <c r="O1" s="130" t="s">
        <v>43</v>
      </c>
      <c r="P1"/>
      <c r="Q1"/>
      <c r="R1" s="123" t="s">
        <v>63</v>
      </c>
      <c r="S1" s="123" t="s">
        <v>62</v>
      </c>
      <c r="T1" s="127" t="s">
        <v>120</v>
      </c>
      <c r="U1" s="124" t="s">
        <v>728</v>
      </c>
      <c r="V1" s="125"/>
      <c r="W1" s="125"/>
      <c r="X1" s="125"/>
      <c r="Y1" s="125"/>
      <c r="Z1" s="125"/>
      <c r="AA1" s="125"/>
      <c r="AB1" s="125"/>
      <c r="AC1" s="126"/>
      <c r="AD1" s="123" t="s">
        <v>123</v>
      </c>
      <c r="AE1" s="124" t="s">
        <v>188</v>
      </c>
      <c r="AF1" s="125"/>
      <c r="AG1" s="125"/>
      <c r="AH1" s="125"/>
      <c r="AI1" s="125"/>
      <c r="AJ1" s="125"/>
      <c r="AK1" s="125"/>
      <c r="AL1" s="125"/>
      <c r="AM1" s="126"/>
      <c r="AN1" s="123" t="s">
        <v>124</v>
      </c>
      <c r="AO1" s="121" t="s">
        <v>222</v>
      </c>
    </row>
    <row r="2" spans="1:41" s="30" customFormat="1" ht="67.95" customHeight="1" x14ac:dyDescent="0.3">
      <c r="A2" s="129"/>
      <c r="B2" s="129"/>
      <c r="C2" s="129"/>
      <c r="D2" s="129"/>
      <c r="E2" s="129"/>
      <c r="F2" s="129"/>
      <c r="G2" s="130"/>
      <c r="H2" s="130"/>
      <c r="I2" s="130"/>
      <c r="J2" s="130"/>
      <c r="K2" s="130"/>
      <c r="L2" s="130"/>
      <c r="M2" s="130"/>
      <c r="N2" s="130"/>
      <c r="O2" s="130"/>
      <c r="P2"/>
      <c r="Q2"/>
      <c r="R2" s="122"/>
      <c r="S2" s="122"/>
      <c r="T2" s="128"/>
      <c r="U2" s="32" t="s">
        <v>35</v>
      </c>
      <c r="V2" s="32" t="s">
        <v>36</v>
      </c>
      <c r="W2" s="32" t="s">
        <v>37</v>
      </c>
      <c r="X2" s="32" t="s">
        <v>38</v>
      </c>
      <c r="Y2" s="32" t="s">
        <v>39</v>
      </c>
      <c r="Z2" s="32" t="s">
        <v>40</v>
      </c>
      <c r="AA2" s="32" t="s">
        <v>41</v>
      </c>
      <c r="AB2" s="32" t="s">
        <v>42</v>
      </c>
      <c r="AC2" s="32" t="s">
        <v>43</v>
      </c>
      <c r="AD2" s="122"/>
      <c r="AE2" s="32" t="s">
        <v>35</v>
      </c>
      <c r="AF2" s="32" t="s">
        <v>36</v>
      </c>
      <c r="AG2" s="32" t="s">
        <v>37</v>
      </c>
      <c r="AH2" s="32" t="s">
        <v>38</v>
      </c>
      <c r="AI2" s="32" t="s">
        <v>39</v>
      </c>
      <c r="AJ2" s="32" t="s">
        <v>40</v>
      </c>
      <c r="AK2" s="32" t="s">
        <v>41</v>
      </c>
      <c r="AL2" s="32" t="s">
        <v>42</v>
      </c>
      <c r="AM2" s="32" t="s">
        <v>43</v>
      </c>
      <c r="AN2" s="122"/>
      <c r="AO2" s="122"/>
    </row>
    <row r="3" spans="1:41" s="30" customFormat="1" ht="75.599999999999994" customHeight="1" x14ac:dyDescent="0.3">
      <c r="A3" s="84"/>
      <c r="B3" s="58">
        <v>2</v>
      </c>
      <c r="C3" s="63" t="s">
        <v>689</v>
      </c>
      <c r="D3" s="58">
        <v>30</v>
      </c>
      <c r="E3" s="8"/>
      <c r="F3" s="57"/>
      <c r="G3" s="28"/>
      <c r="H3" s="28"/>
      <c r="I3" s="28"/>
      <c r="J3" s="28"/>
      <c r="K3" s="28"/>
      <c r="L3" s="28"/>
      <c r="M3" s="28"/>
      <c r="N3" s="28"/>
      <c r="O3" s="28"/>
      <c r="P3"/>
      <c r="Q3"/>
      <c r="R3" s="33"/>
      <c r="S3" s="34"/>
      <c r="T3" s="35" t="s">
        <v>81</v>
      </c>
      <c r="U3" s="33">
        <v>3</v>
      </c>
      <c r="V3" s="33"/>
      <c r="W3" s="33"/>
      <c r="X3" s="33"/>
      <c r="Y3" s="33"/>
      <c r="Z3" s="33"/>
      <c r="AA3" s="33"/>
      <c r="AB3" s="33"/>
      <c r="AC3" s="33"/>
      <c r="AD3" s="34" t="s">
        <v>121</v>
      </c>
      <c r="AE3" s="33">
        <v>2</v>
      </c>
      <c r="AF3" s="33"/>
      <c r="AG3" s="33"/>
      <c r="AH3" s="33"/>
      <c r="AI3" s="33"/>
      <c r="AJ3" s="33"/>
      <c r="AK3" s="33"/>
      <c r="AL3" s="33"/>
      <c r="AM3" s="33"/>
      <c r="AN3" s="34" t="s">
        <v>122</v>
      </c>
      <c r="AO3" s="34"/>
    </row>
    <row r="4" spans="1:41" ht="45" customHeight="1" x14ac:dyDescent="0.3">
      <c r="A4" s="81" t="s">
        <v>263</v>
      </c>
      <c r="B4" s="58">
        <v>3</v>
      </c>
      <c r="C4" s="5" t="s">
        <v>257</v>
      </c>
      <c r="D4" s="58">
        <f>((COUNTIF(G4:O4,"H")*3)+(COUNTIF(G4:O4,"M")*2)+(COUNTIF(G4:O4,"L")))</f>
        <v>21</v>
      </c>
      <c r="E4" s="96" t="s">
        <v>644</v>
      </c>
      <c r="F4" s="57" t="s">
        <v>264</v>
      </c>
      <c r="G4" s="18" t="s">
        <v>130</v>
      </c>
      <c r="H4" s="58" t="s">
        <v>130</v>
      </c>
      <c r="I4" s="58" t="s">
        <v>174</v>
      </c>
      <c r="J4" s="58" t="s">
        <v>174</v>
      </c>
      <c r="K4" s="20" t="s">
        <v>174</v>
      </c>
      <c r="L4" s="58" t="s">
        <v>174</v>
      </c>
      <c r="M4" s="58" t="s">
        <v>174</v>
      </c>
      <c r="N4" s="58" t="s">
        <v>130</v>
      </c>
      <c r="O4" s="58"/>
      <c r="R4" s="27">
        <v>4</v>
      </c>
      <c r="S4" s="22"/>
      <c r="T4" s="5" t="s">
        <v>46</v>
      </c>
      <c r="U4" s="36">
        <v>3</v>
      </c>
      <c r="V4" s="53">
        <v>3</v>
      </c>
      <c r="W4" s="55">
        <v>3</v>
      </c>
      <c r="X4" s="36">
        <v>3</v>
      </c>
      <c r="Y4" s="58">
        <v>3</v>
      </c>
      <c r="Z4" s="58">
        <v>3</v>
      </c>
      <c r="AA4" s="51">
        <v>3</v>
      </c>
      <c r="AB4" s="36">
        <v>3</v>
      </c>
      <c r="AC4" s="55">
        <v>2</v>
      </c>
      <c r="AD4" s="24" t="s">
        <v>146</v>
      </c>
      <c r="AE4" s="36">
        <v>3</v>
      </c>
      <c r="AF4" s="55">
        <v>3</v>
      </c>
      <c r="AG4" s="36">
        <v>3</v>
      </c>
      <c r="AH4" s="36">
        <v>3</v>
      </c>
      <c r="AI4" s="58">
        <v>3</v>
      </c>
      <c r="AJ4" s="58">
        <v>3</v>
      </c>
      <c r="AK4" s="55"/>
      <c r="AL4" s="36">
        <v>3</v>
      </c>
      <c r="AM4" s="55">
        <v>2</v>
      </c>
      <c r="AN4" s="5"/>
      <c r="AO4" s="5"/>
    </row>
    <row r="5" spans="1:41" s="30" customFormat="1" x14ac:dyDescent="0.3">
      <c r="A5" s="22" t="s">
        <v>271</v>
      </c>
      <c r="B5" s="58">
        <v>4</v>
      </c>
      <c r="C5" s="57" t="s">
        <v>439</v>
      </c>
      <c r="D5" s="58">
        <f>((COUNTIF(G5:O5,"H")*3)+(COUNTIF(G5:O5,"M")*2)+(COUNTIF(G5:O5,"L")))</f>
        <v>19</v>
      </c>
      <c r="E5" s="41"/>
      <c r="F5" s="22" t="s">
        <v>134</v>
      </c>
      <c r="G5" s="58" t="s">
        <v>130</v>
      </c>
      <c r="H5" s="59" t="s">
        <v>174</v>
      </c>
      <c r="I5" s="58" t="s">
        <v>214</v>
      </c>
      <c r="J5" s="58" t="s">
        <v>130</v>
      </c>
      <c r="K5" s="58" t="s">
        <v>174</v>
      </c>
      <c r="L5" s="58" t="s">
        <v>130</v>
      </c>
      <c r="M5" s="58" t="s">
        <v>174</v>
      </c>
      <c r="N5" s="58" t="s">
        <v>130</v>
      </c>
      <c r="O5" s="58" t="s">
        <v>214</v>
      </c>
      <c r="P5"/>
      <c r="Q5"/>
      <c r="R5" s="27">
        <v>5</v>
      </c>
      <c r="S5" s="22"/>
      <c r="T5" s="8" t="s">
        <v>643</v>
      </c>
      <c r="U5" s="36">
        <v>3</v>
      </c>
      <c r="V5" s="53">
        <v>3</v>
      </c>
      <c r="W5" s="55">
        <v>3</v>
      </c>
      <c r="X5" s="36">
        <v>3</v>
      </c>
      <c r="Y5" s="58">
        <v>3</v>
      </c>
      <c r="Z5" s="58">
        <v>3</v>
      </c>
      <c r="AA5" s="51">
        <v>3</v>
      </c>
      <c r="AB5" s="36">
        <v>3</v>
      </c>
      <c r="AC5" s="55">
        <v>2</v>
      </c>
      <c r="AD5" s="24" t="s">
        <v>147</v>
      </c>
      <c r="AE5" s="36"/>
      <c r="AF5" s="55" t="s">
        <v>49</v>
      </c>
      <c r="AG5" s="36">
        <v>3</v>
      </c>
      <c r="AH5" s="36"/>
      <c r="AI5" s="58">
        <v>3</v>
      </c>
      <c r="AJ5" s="58">
        <v>3</v>
      </c>
      <c r="AK5" s="51">
        <v>3</v>
      </c>
      <c r="AL5" s="36">
        <v>2</v>
      </c>
      <c r="AM5" s="55">
        <v>2</v>
      </c>
      <c r="AN5" s="31"/>
      <c r="AO5" s="31"/>
    </row>
    <row r="6" spans="1:41" x14ac:dyDescent="0.3">
      <c r="R6" s="27">
        <v>6</v>
      </c>
      <c r="S6" s="22"/>
      <c r="T6" s="31" t="s">
        <v>125</v>
      </c>
      <c r="U6" s="36">
        <v>3</v>
      </c>
      <c r="V6" s="53">
        <v>3</v>
      </c>
      <c r="W6" s="55">
        <v>3</v>
      </c>
      <c r="X6" s="36">
        <v>3</v>
      </c>
      <c r="Y6" s="58">
        <v>3</v>
      </c>
      <c r="Z6" s="58">
        <v>3</v>
      </c>
      <c r="AA6" s="51">
        <v>3</v>
      </c>
      <c r="AB6" s="36">
        <v>3</v>
      </c>
      <c r="AC6" s="55">
        <v>3</v>
      </c>
      <c r="AD6" s="24" t="s">
        <v>148</v>
      </c>
      <c r="AE6" s="36">
        <v>3</v>
      </c>
      <c r="AF6" s="55">
        <v>3</v>
      </c>
      <c r="AG6" s="36">
        <v>3</v>
      </c>
      <c r="AH6" s="36">
        <v>3</v>
      </c>
      <c r="AI6" s="58">
        <v>3</v>
      </c>
      <c r="AJ6" s="58">
        <v>3</v>
      </c>
      <c r="AK6" s="51">
        <v>3</v>
      </c>
      <c r="AL6" s="36">
        <v>3</v>
      </c>
      <c r="AM6" s="55">
        <v>3</v>
      </c>
      <c r="AN6" s="31" t="s">
        <v>148</v>
      </c>
      <c r="AO6" s="31"/>
    </row>
    <row r="7" spans="1:41" x14ac:dyDescent="0.3">
      <c r="R7" s="27">
        <v>7</v>
      </c>
      <c r="S7" s="22"/>
      <c r="T7" s="31" t="s">
        <v>74</v>
      </c>
      <c r="U7" s="36"/>
      <c r="V7" s="53"/>
      <c r="W7" s="55">
        <v>3</v>
      </c>
      <c r="X7" s="36"/>
      <c r="Y7" s="58">
        <v>2</v>
      </c>
      <c r="Z7" s="58"/>
      <c r="AA7" s="51">
        <v>2</v>
      </c>
      <c r="AB7" s="36"/>
      <c r="AC7" s="55">
        <v>2</v>
      </c>
      <c r="AD7" s="24"/>
      <c r="AE7" s="36"/>
      <c r="AF7" s="55"/>
      <c r="AG7" s="36"/>
      <c r="AH7" s="36"/>
      <c r="AI7" s="58">
        <v>2</v>
      </c>
      <c r="AJ7" s="58"/>
      <c r="AK7" s="51">
        <v>3</v>
      </c>
      <c r="AL7" s="36"/>
      <c r="AM7" s="55">
        <v>2</v>
      </c>
      <c r="AN7" s="31"/>
      <c r="AO7" s="31"/>
    </row>
    <row r="8" spans="1:41" ht="43.2" x14ac:dyDescent="0.3">
      <c r="R8" s="27">
        <v>8</v>
      </c>
      <c r="S8" s="22"/>
      <c r="T8" s="31" t="s">
        <v>48</v>
      </c>
      <c r="U8" s="36"/>
      <c r="V8" s="53"/>
      <c r="W8" s="55">
        <v>3</v>
      </c>
      <c r="X8" s="36"/>
      <c r="Y8" s="58">
        <v>1</v>
      </c>
      <c r="Z8" s="58" t="s">
        <v>166</v>
      </c>
      <c r="AA8" s="51" t="s">
        <v>44</v>
      </c>
      <c r="AB8" s="36"/>
      <c r="AC8" s="55" t="s">
        <v>44</v>
      </c>
      <c r="AD8" s="24"/>
      <c r="AE8" s="36"/>
      <c r="AF8" s="55"/>
      <c r="AG8" s="36"/>
      <c r="AH8" s="36"/>
      <c r="AI8" s="58">
        <v>1</v>
      </c>
      <c r="AJ8" s="58" t="s">
        <v>166</v>
      </c>
      <c r="AK8" s="51">
        <v>2</v>
      </c>
      <c r="AL8" s="36" t="s">
        <v>44</v>
      </c>
      <c r="AM8" s="55" t="s">
        <v>44</v>
      </c>
      <c r="AN8" s="31"/>
      <c r="AO8" s="31" t="s">
        <v>727</v>
      </c>
    </row>
    <row r="9" spans="1:41" x14ac:dyDescent="0.3">
      <c r="R9" s="27">
        <v>9</v>
      </c>
      <c r="S9" s="22"/>
      <c r="T9" s="31" t="s">
        <v>315</v>
      </c>
      <c r="U9" s="36"/>
      <c r="V9" s="53">
        <v>2</v>
      </c>
      <c r="W9" s="55">
        <v>2</v>
      </c>
      <c r="X9" s="36"/>
      <c r="Y9" s="58">
        <v>2</v>
      </c>
      <c r="Z9" s="58">
        <v>2</v>
      </c>
      <c r="AA9" s="51" t="s">
        <v>131</v>
      </c>
      <c r="AB9" s="36"/>
      <c r="AC9" s="55">
        <v>2</v>
      </c>
      <c r="AD9" s="24"/>
      <c r="AE9" s="36"/>
      <c r="AF9" s="55">
        <v>1</v>
      </c>
      <c r="AG9" s="36"/>
      <c r="AH9" s="36"/>
      <c r="AI9" s="58">
        <v>2</v>
      </c>
      <c r="AJ9" s="58">
        <v>2</v>
      </c>
      <c r="AK9" s="51" t="s">
        <v>44</v>
      </c>
      <c r="AL9" s="36"/>
      <c r="AM9" s="55">
        <v>2</v>
      </c>
      <c r="AN9" s="31"/>
      <c r="AO9" s="31"/>
    </row>
    <row r="10" spans="1:41" ht="45" customHeight="1" x14ac:dyDescent="0.3">
      <c r="R10" s="27">
        <v>11</v>
      </c>
      <c r="S10" s="22"/>
      <c r="T10" s="31" t="s">
        <v>51</v>
      </c>
      <c r="U10" s="36"/>
      <c r="V10" s="53">
        <v>2</v>
      </c>
      <c r="W10" s="55">
        <v>2</v>
      </c>
      <c r="X10" s="36"/>
      <c r="Y10" s="58">
        <v>2</v>
      </c>
      <c r="Z10" s="58">
        <v>2</v>
      </c>
      <c r="AA10" s="51">
        <v>2</v>
      </c>
      <c r="AB10" s="36"/>
      <c r="AC10" s="55">
        <v>2</v>
      </c>
      <c r="AD10" s="24"/>
      <c r="AE10" s="36"/>
      <c r="AF10" s="55">
        <v>1</v>
      </c>
      <c r="AG10" s="36"/>
      <c r="AH10" s="36"/>
      <c r="AI10" s="58">
        <v>2</v>
      </c>
      <c r="AJ10" s="58">
        <v>2</v>
      </c>
      <c r="AK10" s="51" t="s">
        <v>131</v>
      </c>
      <c r="AL10" s="36"/>
      <c r="AM10" s="55">
        <v>2</v>
      </c>
      <c r="AN10" s="31"/>
      <c r="AO10" s="31"/>
    </row>
    <row r="11" spans="1:41" x14ac:dyDescent="0.3">
      <c r="R11" s="27">
        <v>12</v>
      </c>
      <c r="S11" s="22"/>
      <c r="T11" s="31" t="s">
        <v>152</v>
      </c>
      <c r="U11" s="36"/>
      <c r="V11" s="53"/>
      <c r="W11" s="55">
        <v>1</v>
      </c>
      <c r="X11" s="36"/>
      <c r="Y11" s="58">
        <v>1</v>
      </c>
      <c r="Z11" s="58">
        <v>1</v>
      </c>
      <c r="AA11" s="51">
        <v>2</v>
      </c>
      <c r="AB11" s="36"/>
      <c r="AC11" s="55">
        <v>1</v>
      </c>
      <c r="AD11" s="24"/>
      <c r="AE11" s="36"/>
      <c r="AF11" s="55"/>
      <c r="AG11" s="36"/>
      <c r="AH11" s="36"/>
      <c r="AI11" s="58">
        <v>1</v>
      </c>
      <c r="AJ11" s="58">
        <v>1</v>
      </c>
      <c r="AK11" s="51">
        <v>2</v>
      </c>
      <c r="AL11" s="36">
        <v>2</v>
      </c>
      <c r="AM11" s="55">
        <v>1</v>
      </c>
      <c r="AN11" s="31"/>
      <c r="AO11" s="31"/>
    </row>
    <row r="12" spans="1:41" ht="100.8" x14ac:dyDescent="0.3">
      <c r="R12" s="27">
        <v>13</v>
      </c>
      <c r="S12" s="22"/>
      <c r="T12" s="31" t="s">
        <v>47</v>
      </c>
      <c r="U12" s="36"/>
      <c r="V12" s="53"/>
      <c r="W12" s="55">
        <v>1</v>
      </c>
      <c r="X12" s="36"/>
      <c r="Y12" s="58">
        <v>1</v>
      </c>
      <c r="Z12" s="58">
        <v>1</v>
      </c>
      <c r="AA12" s="51">
        <v>2</v>
      </c>
      <c r="AB12" s="36">
        <v>3</v>
      </c>
      <c r="AC12" s="55">
        <v>1</v>
      </c>
      <c r="AD12" s="24"/>
      <c r="AE12" s="36"/>
      <c r="AF12" s="55"/>
      <c r="AG12" s="36"/>
      <c r="AH12" s="36"/>
      <c r="AI12" s="58">
        <v>1</v>
      </c>
      <c r="AJ12" s="58">
        <v>1</v>
      </c>
      <c r="AK12" s="51">
        <v>2</v>
      </c>
      <c r="AL12" s="36" t="s">
        <v>49</v>
      </c>
      <c r="AM12" s="55">
        <v>1</v>
      </c>
      <c r="AN12" s="31"/>
      <c r="AO12" s="57" t="s">
        <v>169</v>
      </c>
    </row>
    <row r="13" spans="1:41" x14ac:dyDescent="0.3">
      <c r="R13" s="27">
        <v>14</v>
      </c>
      <c r="S13" s="22"/>
      <c r="T13" s="31" t="s">
        <v>50</v>
      </c>
      <c r="U13" s="36"/>
      <c r="V13" s="53">
        <v>2</v>
      </c>
      <c r="W13" s="55" t="s">
        <v>44</v>
      </c>
      <c r="X13" s="36"/>
      <c r="Y13" s="58">
        <v>1</v>
      </c>
      <c r="Z13" s="58" t="s">
        <v>44</v>
      </c>
      <c r="AA13" s="51" t="s">
        <v>44</v>
      </c>
      <c r="AB13" s="36"/>
      <c r="AC13" s="55">
        <v>2</v>
      </c>
      <c r="AD13" s="24" t="s">
        <v>146</v>
      </c>
      <c r="AE13" s="36"/>
      <c r="AF13" s="55">
        <v>1</v>
      </c>
      <c r="AG13" s="36"/>
      <c r="AH13" s="36"/>
      <c r="AI13" s="58">
        <v>1</v>
      </c>
      <c r="AJ13" s="58" t="s">
        <v>44</v>
      </c>
      <c r="AK13" s="51">
        <v>2</v>
      </c>
      <c r="AL13" s="36"/>
      <c r="AM13" s="55">
        <v>2</v>
      </c>
      <c r="AN13" s="31"/>
      <c r="AO13" s="31"/>
    </row>
    <row r="14" spans="1:41" s="3" customFormat="1" ht="43.2" x14ac:dyDescent="0.3">
      <c r="A14" s="22" t="s">
        <v>253</v>
      </c>
      <c r="B14" s="58">
        <v>5</v>
      </c>
      <c r="C14" s="31" t="s">
        <v>230</v>
      </c>
      <c r="D14" s="58">
        <v>0</v>
      </c>
      <c r="E14" s="90" t="s">
        <v>417</v>
      </c>
      <c r="F14" s="22"/>
      <c r="G14" s="18" t="s">
        <v>174</v>
      </c>
      <c r="H14" s="58" t="s">
        <v>174</v>
      </c>
      <c r="I14" s="58" t="s">
        <v>174</v>
      </c>
      <c r="J14" s="58" t="s">
        <v>174</v>
      </c>
      <c r="K14" s="58" t="s">
        <v>130</v>
      </c>
      <c r="L14" s="58" t="s">
        <v>174</v>
      </c>
      <c r="M14" s="58" t="s">
        <v>174</v>
      </c>
      <c r="N14" s="58" t="s">
        <v>174</v>
      </c>
      <c r="O14" s="58" t="s">
        <v>214</v>
      </c>
      <c r="P14"/>
      <c r="Q14"/>
      <c r="R14" s="27">
        <v>15</v>
      </c>
      <c r="S14" s="22"/>
      <c r="T14" s="31" t="s">
        <v>94</v>
      </c>
      <c r="U14" s="36"/>
      <c r="V14" s="53">
        <v>1</v>
      </c>
      <c r="W14" s="55" t="s">
        <v>44</v>
      </c>
      <c r="X14" s="36"/>
      <c r="Y14" s="58">
        <v>1</v>
      </c>
      <c r="Z14" s="58" t="s">
        <v>44</v>
      </c>
      <c r="AA14" s="51" t="s">
        <v>44</v>
      </c>
      <c r="AB14" s="36"/>
      <c r="AC14" s="55">
        <v>1</v>
      </c>
      <c r="AD14" s="24"/>
      <c r="AE14" s="36"/>
      <c r="AF14" s="55"/>
      <c r="AG14" s="36"/>
      <c r="AH14" s="36"/>
      <c r="AI14" s="58">
        <v>1</v>
      </c>
      <c r="AJ14" s="58" t="s">
        <v>44</v>
      </c>
      <c r="AK14" s="51" t="s">
        <v>44</v>
      </c>
      <c r="AL14" s="36"/>
      <c r="AM14" s="55">
        <v>1</v>
      </c>
      <c r="AN14" s="31"/>
      <c r="AO14" s="54" t="s">
        <v>163</v>
      </c>
    </row>
    <row r="15" spans="1:41" s="3" customFormat="1" ht="43.2" x14ac:dyDescent="0.3">
      <c r="A15" s="22" t="s">
        <v>291</v>
      </c>
      <c r="B15" s="58">
        <v>6</v>
      </c>
      <c r="C15" s="8" t="s">
        <v>491</v>
      </c>
      <c r="D15" s="58">
        <v>0</v>
      </c>
      <c r="E15" s="90" t="s">
        <v>417</v>
      </c>
      <c r="F15" s="22" t="s">
        <v>155</v>
      </c>
      <c r="G15" s="18">
        <v>1</v>
      </c>
      <c r="H15" s="28">
        <v>3</v>
      </c>
      <c r="I15" s="28">
        <v>2</v>
      </c>
      <c r="J15" s="28">
        <v>2</v>
      </c>
      <c r="K15" s="28">
        <v>3</v>
      </c>
      <c r="L15" s="28">
        <v>2</v>
      </c>
      <c r="M15" s="28">
        <v>1</v>
      </c>
      <c r="N15" s="28">
        <v>3</v>
      </c>
      <c r="O15" s="28">
        <v>2</v>
      </c>
      <c r="P15"/>
      <c r="Q15"/>
      <c r="R15" s="27">
        <v>16</v>
      </c>
      <c r="S15" s="22"/>
      <c r="T15" s="31" t="s">
        <v>95</v>
      </c>
      <c r="U15" s="36"/>
      <c r="V15" s="53">
        <v>1</v>
      </c>
      <c r="W15" s="55" t="s">
        <v>44</v>
      </c>
      <c r="X15" s="36"/>
      <c r="Y15" s="58">
        <v>1</v>
      </c>
      <c r="Z15" s="58" t="s">
        <v>44</v>
      </c>
      <c r="AA15" s="51" t="s">
        <v>44</v>
      </c>
      <c r="AB15" s="36"/>
      <c r="AC15" s="55">
        <v>1</v>
      </c>
      <c r="AD15" s="24"/>
      <c r="AE15" s="36"/>
      <c r="AF15" s="55">
        <v>1</v>
      </c>
      <c r="AG15" s="36"/>
      <c r="AH15" s="36"/>
      <c r="AI15" s="58">
        <v>1</v>
      </c>
      <c r="AJ15" s="58" t="s">
        <v>44</v>
      </c>
      <c r="AK15" s="51" t="s">
        <v>44</v>
      </c>
      <c r="AL15" s="36"/>
      <c r="AM15" s="55">
        <v>1</v>
      </c>
      <c r="AN15" s="31"/>
      <c r="AO15" s="54" t="s">
        <v>164</v>
      </c>
    </row>
    <row r="16" spans="1:41" ht="28.8" x14ac:dyDescent="0.3">
      <c r="A16" s="22" t="s">
        <v>291</v>
      </c>
      <c r="B16" s="58">
        <v>7</v>
      </c>
      <c r="C16" s="8" t="s">
        <v>492</v>
      </c>
      <c r="D16" s="58">
        <v>0</v>
      </c>
      <c r="E16" s="90" t="s">
        <v>417</v>
      </c>
      <c r="F16" s="22" t="s">
        <v>155</v>
      </c>
      <c r="G16" s="18">
        <v>1</v>
      </c>
      <c r="H16" s="28">
        <v>3</v>
      </c>
      <c r="I16" s="28">
        <v>2</v>
      </c>
      <c r="J16" s="28">
        <v>2</v>
      </c>
      <c r="K16" s="28">
        <v>3</v>
      </c>
      <c r="L16" s="28">
        <v>2</v>
      </c>
      <c r="M16" s="28">
        <v>1</v>
      </c>
      <c r="N16" s="28">
        <v>3</v>
      </c>
      <c r="O16" s="28">
        <v>2</v>
      </c>
      <c r="R16" s="27">
        <v>17</v>
      </c>
      <c r="S16" s="22"/>
      <c r="T16" s="31" t="s">
        <v>52</v>
      </c>
      <c r="U16" s="36"/>
      <c r="V16" s="53">
        <v>1</v>
      </c>
      <c r="W16" s="55">
        <v>1</v>
      </c>
      <c r="X16" s="36"/>
      <c r="Y16" s="58">
        <v>1</v>
      </c>
      <c r="Z16" s="58" t="s">
        <v>44</v>
      </c>
      <c r="AA16" s="51" t="s">
        <v>44</v>
      </c>
      <c r="AB16" s="36"/>
      <c r="AC16" s="55">
        <v>1</v>
      </c>
      <c r="AD16" s="24"/>
      <c r="AE16" s="36"/>
      <c r="AF16" s="55">
        <v>2</v>
      </c>
      <c r="AG16" s="36"/>
      <c r="AH16" s="36"/>
      <c r="AI16" s="58">
        <v>1</v>
      </c>
      <c r="AJ16" s="58" t="s">
        <v>44</v>
      </c>
      <c r="AK16" s="51" t="s">
        <v>44</v>
      </c>
      <c r="AL16" s="36"/>
      <c r="AM16" s="55">
        <v>1</v>
      </c>
      <c r="AN16" s="31"/>
      <c r="AO16" s="31"/>
    </row>
    <row r="17" spans="1:41" ht="28.8" x14ac:dyDescent="0.3">
      <c r="A17" s="22" t="s">
        <v>294</v>
      </c>
      <c r="B17" s="58">
        <v>8</v>
      </c>
      <c r="C17" s="8" t="s">
        <v>493</v>
      </c>
      <c r="D17" s="58">
        <v>0</v>
      </c>
      <c r="E17" s="90" t="s">
        <v>417</v>
      </c>
      <c r="F17" s="57"/>
      <c r="G17" s="28">
        <v>3</v>
      </c>
      <c r="H17" s="28">
        <v>3</v>
      </c>
      <c r="I17" s="28">
        <v>2</v>
      </c>
      <c r="J17" s="28">
        <v>3</v>
      </c>
      <c r="K17" s="28">
        <v>3</v>
      </c>
      <c r="L17" s="28">
        <v>3</v>
      </c>
      <c r="M17" s="28">
        <v>2</v>
      </c>
      <c r="N17" s="28">
        <v>3</v>
      </c>
      <c r="O17" s="28">
        <v>2</v>
      </c>
      <c r="R17" s="27">
        <v>18</v>
      </c>
      <c r="S17" s="22"/>
      <c r="T17" s="31" t="s">
        <v>53</v>
      </c>
      <c r="U17" s="36"/>
      <c r="V17" s="53">
        <v>1</v>
      </c>
      <c r="W17" s="55">
        <v>1</v>
      </c>
      <c r="X17" s="36"/>
      <c r="Y17" s="58">
        <v>1</v>
      </c>
      <c r="Z17" s="58" t="s">
        <v>44</v>
      </c>
      <c r="AA17" s="51" t="s">
        <v>44</v>
      </c>
      <c r="AB17" s="36"/>
      <c r="AC17" s="55">
        <v>1</v>
      </c>
      <c r="AD17" s="24"/>
      <c r="AE17" s="36"/>
      <c r="AF17" s="55">
        <v>2</v>
      </c>
      <c r="AG17" s="36"/>
      <c r="AH17" s="36"/>
      <c r="AI17" s="58">
        <v>1</v>
      </c>
      <c r="AJ17" s="58" t="s">
        <v>44</v>
      </c>
      <c r="AK17" s="51" t="s">
        <v>44</v>
      </c>
      <c r="AL17" s="36"/>
      <c r="AM17" s="55">
        <v>1</v>
      </c>
      <c r="AN17" s="31"/>
      <c r="AO17" s="31"/>
    </row>
    <row r="18" spans="1:41" ht="28.8" x14ac:dyDescent="0.3">
      <c r="A18" s="84" t="s">
        <v>259</v>
      </c>
      <c r="B18" s="58">
        <v>10</v>
      </c>
      <c r="C18" s="8" t="s">
        <v>256</v>
      </c>
      <c r="D18" s="58">
        <v>0</v>
      </c>
      <c r="E18" s="90" t="s">
        <v>417</v>
      </c>
      <c r="F18" s="57" t="s">
        <v>155</v>
      </c>
      <c r="G18" s="28">
        <v>3</v>
      </c>
      <c r="H18" s="28">
        <v>3</v>
      </c>
      <c r="I18" s="28">
        <v>2</v>
      </c>
      <c r="J18" s="28">
        <v>3</v>
      </c>
      <c r="K18" s="28">
        <v>3</v>
      </c>
      <c r="L18" s="28">
        <v>3</v>
      </c>
      <c r="M18" s="28">
        <v>3</v>
      </c>
      <c r="N18" s="28">
        <v>3</v>
      </c>
      <c r="O18" s="28">
        <v>2</v>
      </c>
      <c r="R18" s="27">
        <v>19</v>
      </c>
      <c r="S18" s="22"/>
      <c r="T18" s="31" t="s">
        <v>54</v>
      </c>
      <c r="U18" s="36"/>
      <c r="V18" s="53">
        <v>1</v>
      </c>
      <c r="W18" s="55">
        <v>1</v>
      </c>
      <c r="X18" s="36"/>
      <c r="Y18" s="58">
        <v>1</v>
      </c>
      <c r="Z18" s="58" t="s">
        <v>44</v>
      </c>
      <c r="AA18" s="51" t="s">
        <v>44</v>
      </c>
      <c r="AB18" s="36"/>
      <c r="AC18" s="55">
        <v>1</v>
      </c>
      <c r="AD18" s="24"/>
      <c r="AE18" s="36"/>
      <c r="AF18" s="55">
        <v>2</v>
      </c>
      <c r="AG18" s="36"/>
      <c r="AH18" s="36"/>
      <c r="AI18" s="58">
        <v>1</v>
      </c>
      <c r="AJ18" s="58" t="s">
        <v>44</v>
      </c>
      <c r="AK18" s="51" t="s">
        <v>44</v>
      </c>
      <c r="AL18" s="36"/>
      <c r="AM18" s="55">
        <v>1</v>
      </c>
      <c r="AN18" s="31"/>
      <c r="AO18" s="31"/>
    </row>
    <row r="19" spans="1:41" x14ac:dyDescent="0.3">
      <c r="R19" s="27">
        <v>20</v>
      </c>
      <c r="S19" s="22"/>
      <c r="T19" s="31" t="s">
        <v>69</v>
      </c>
      <c r="U19" s="36"/>
      <c r="V19" s="53"/>
      <c r="W19" s="55">
        <v>1</v>
      </c>
      <c r="X19" s="36"/>
      <c r="Y19" s="58">
        <v>1</v>
      </c>
      <c r="Z19" s="58" t="s">
        <v>44</v>
      </c>
      <c r="AA19" s="51" t="s">
        <v>44</v>
      </c>
      <c r="AB19" s="36"/>
      <c r="AC19" s="55">
        <v>1</v>
      </c>
      <c r="AD19" s="24"/>
      <c r="AE19" s="36"/>
      <c r="AF19" s="55"/>
      <c r="AG19" s="36"/>
      <c r="AH19" s="36"/>
      <c r="AI19" s="58">
        <v>1</v>
      </c>
      <c r="AJ19" s="58" t="s">
        <v>44</v>
      </c>
      <c r="AK19" s="51" t="s">
        <v>44</v>
      </c>
      <c r="AL19" s="36"/>
      <c r="AM19" s="55">
        <v>1</v>
      </c>
      <c r="AN19" s="31"/>
      <c r="AO19" s="31"/>
    </row>
    <row r="20" spans="1:41" x14ac:dyDescent="0.3">
      <c r="R20" s="27">
        <v>21</v>
      </c>
      <c r="S20" s="22"/>
      <c r="T20" s="31" t="s">
        <v>70</v>
      </c>
      <c r="U20" s="36"/>
      <c r="V20" s="53"/>
      <c r="W20" s="55">
        <v>1</v>
      </c>
      <c r="X20" s="36"/>
      <c r="Y20" s="58">
        <v>1</v>
      </c>
      <c r="Z20" s="58" t="s">
        <v>44</v>
      </c>
      <c r="AA20" s="51" t="s">
        <v>44</v>
      </c>
      <c r="AB20" s="36"/>
      <c r="AC20" s="55">
        <v>1</v>
      </c>
      <c r="AD20" s="24"/>
      <c r="AE20" s="36"/>
      <c r="AF20" s="55"/>
      <c r="AG20" s="36"/>
      <c r="AH20" s="36"/>
      <c r="AI20" s="58">
        <v>1</v>
      </c>
      <c r="AJ20" s="58" t="s">
        <v>44</v>
      </c>
      <c r="AK20" s="51" t="s">
        <v>44</v>
      </c>
      <c r="AL20" s="36"/>
      <c r="AM20" s="55">
        <v>1</v>
      </c>
      <c r="AN20" s="31"/>
      <c r="AO20" s="31"/>
    </row>
    <row r="21" spans="1:41" x14ac:dyDescent="0.3">
      <c r="R21" s="27">
        <v>22</v>
      </c>
      <c r="S21" s="22"/>
      <c r="T21" s="31" t="s">
        <v>71</v>
      </c>
      <c r="U21" s="36"/>
      <c r="V21" s="53"/>
      <c r="W21" s="55">
        <v>1</v>
      </c>
      <c r="X21" s="36"/>
      <c r="Y21" s="58">
        <v>1</v>
      </c>
      <c r="Z21" s="58" t="s">
        <v>44</v>
      </c>
      <c r="AA21" s="51" t="s">
        <v>44</v>
      </c>
      <c r="AB21" s="36"/>
      <c r="AC21" s="55">
        <v>1</v>
      </c>
      <c r="AD21" s="24"/>
      <c r="AE21" s="36"/>
      <c r="AF21" s="55"/>
      <c r="AG21" s="36"/>
      <c r="AH21" s="36"/>
      <c r="AI21" s="58">
        <v>1</v>
      </c>
      <c r="AJ21" s="58" t="s">
        <v>44</v>
      </c>
      <c r="AK21" s="51" t="s">
        <v>44</v>
      </c>
      <c r="AL21" s="36"/>
      <c r="AM21" s="55">
        <v>1</v>
      </c>
      <c r="AN21" s="31"/>
      <c r="AO21" s="31"/>
    </row>
    <row r="22" spans="1:41" x14ac:dyDescent="0.3">
      <c r="R22" s="27">
        <v>23</v>
      </c>
      <c r="S22" s="22"/>
      <c r="T22" s="31" t="s">
        <v>72</v>
      </c>
      <c r="U22" s="36"/>
      <c r="V22" s="53"/>
      <c r="W22" s="55">
        <v>1</v>
      </c>
      <c r="X22" s="36"/>
      <c r="Y22" s="58">
        <v>2</v>
      </c>
      <c r="Z22" s="58" t="s">
        <v>44</v>
      </c>
      <c r="AA22" s="51" t="s">
        <v>44</v>
      </c>
      <c r="AB22" s="36"/>
      <c r="AC22" s="55">
        <v>1</v>
      </c>
      <c r="AD22" s="24"/>
      <c r="AE22" s="36"/>
      <c r="AF22" s="55"/>
      <c r="AG22" s="36"/>
      <c r="AH22" s="36"/>
      <c r="AI22" s="58">
        <v>2</v>
      </c>
      <c r="AJ22" s="58" t="s">
        <v>44</v>
      </c>
      <c r="AK22" s="51" t="s">
        <v>44</v>
      </c>
      <c r="AL22" s="36"/>
      <c r="AM22" s="55">
        <v>1</v>
      </c>
      <c r="AN22" s="31"/>
      <c r="AO22" s="31"/>
    </row>
    <row r="23" spans="1:41" x14ac:dyDescent="0.3">
      <c r="R23" s="27">
        <v>24</v>
      </c>
      <c r="S23" s="22"/>
      <c r="T23" s="31" t="s">
        <v>73</v>
      </c>
      <c r="U23" s="36"/>
      <c r="V23" s="53"/>
      <c r="W23" s="55">
        <v>1</v>
      </c>
      <c r="X23" s="36"/>
      <c r="Y23" s="58">
        <v>2</v>
      </c>
      <c r="Z23" s="58" t="s">
        <v>44</v>
      </c>
      <c r="AA23" s="51" t="s">
        <v>44</v>
      </c>
      <c r="AB23" s="36"/>
      <c r="AC23" s="55">
        <v>1</v>
      </c>
      <c r="AD23" s="24"/>
      <c r="AE23" s="36"/>
      <c r="AF23" s="55"/>
      <c r="AG23" s="36"/>
      <c r="AH23" s="36"/>
      <c r="AI23" s="58">
        <v>2</v>
      </c>
      <c r="AJ23" s="58" t="s">
        <v>44</v>
      </c>
      <c r="AK23" s="51" t="s">
        <v>44</v>
      </c>
      <c r="AL23" s="36"/>
      <c r="AM23" s="55">
        <v>1</v>
      </c>
      <c r="AN23" s="31"/>
      <c r="AO23" s="31"/>
    </row>
    <row r="24" spans="1:41" x14ac:dyDescent="0.3">
      <c r="R24" s="27">
        <v>25</v>
      </c>
      <c r="S24" s="22"/>
      <c r="T24" s="31" t="s">
        <v>75</v>
      </c>
      <c r="U24" s="36"/>
      <c r="V24" s="53"/>
      <c r="W24" s="55">
        <v>1</v>
      </c>
      <c r="X24" s="36"/>
      <c r="Y24" s="58">
        <v>1</v>
      </c>
      <c r="Z24" s="58">
        <v>1</v>
      </c>
      <c r="AA24" s="51" t="s">
        <v>44</v>
      </c>
      <c r="AB24" s="36"/>
      <c r="AC24" s="55">
        <v>1</v>
      </c>
      <c r="AD24" s="24"/>
      <c r="AE24" s="36"/>
      <c r="AF24" s="55"/>
      <c r="AG24" s="36"/>
      <c r="AH24" s="36"/>
      <c r="AI24" s="58">
        <v>1</v>
      </c>
      <c r="AJ24" s="58">
        <v>1</v>
      </c>
      <c r="AK24" s="51" t="s">
        <v>44</v>
      </c>
      <c r="AL24" s="36"/>
      <c r="AM24" s="55">
        <v>1</v>
      </c>
      <c r="AN24" s="31"/>
      <c r="AO24" s="31"/>
    </row>
    <row r="25" spans="1:41" s="30" customFormat="1" x14ac:dyDescent="0.3">
      <c r="A25"/>
      <c r="B25"/>
      <c r="C25"/>
      <c r="D25"/>
      <c r="E25"/>
      <c r="F25"/>
      <c r="G25"/>
      <c r="H25"/>
      <c r="I25"/>
      <c r="J25"/>
      <c r="K25"/>
      <c r="L25"/>
      <c r="M25"/>
      <c r="N25"/>
      <c r="O25"/>
      <c r="P25"/>
      <c r="Q25"/>
      <c r="R25" s="27">
        <v>26</v>
      </c>
      <c r="S25" s="22"/>
      <c r="T25" s="31" t="s">
        <v>149</v>
      </c>
      <c r="U25" s="36" t="s">
        <v>49</v>
      </c>
      <c r="V25" s="53"/>
      <c r="W25" s="55">
        <v>2</v>
      </c>
      <c r="X25" s="36"/>
      <c r="Y25" s="58">
        <v>1</v>
      </c>
      <c r="Z25" s="58">
        <v>2</v>
      </c>
      <c r="AA25" s="51" t="s">
        <v>44</v>
      </c>
      <c r="AB25" s="36"/>
      <c r="AC25" s="55">
        <v>1</v>
      </c>
      <c r="AD25" s="27" t="s">
        <v>150</v>
      </c>
      <c r="AE25" s="36"/>
      <c r="AF25" s="55"/>
      <c r="AG25" s="36"/>
      <c r="AH25" s="36"/>
      <c r="AI25" s="58">
        <v>1</v>
      </c>
      <c r="AJ25" s="58">
        <v>2</v>
      </c>
      <c r="AK25" s="51" t="s">
        <v>44</v>
      </c>
      <c r="AL25" s="36"/>
      <c r="AM25" s="55">
        <v>1</v>
      </c>
      <c r="AN25" s="52" t="s">
        <v>150</v>
      </c>
      <c r="AO25" s="31"/>
    </row>
    <row r="26" spans="1:41" s="30" customFormat="1" x14ac:dyDescent="0.3">
      <c r="A26"/>
      <c r="B26"/>
      <c r="C26"/>
      <c r="D26"/>
      <c r="E26"/>
      <c r="F26"/>
      <c r="G26"/>
      <c r="H26"/>
      <c r="I26"/>
      <c r="J26"/>
      <c r="K26"/>
      <c r="L26"/>
      <c r="M26"/>
      <c r="N26"/>
      <c r="O26"/>
      <c r="P26"/>
      <c r="Q26"/>
      <c r="R26" s="27">
        <v>27</v>
      </c>
      <c r="S26" s="22"/>
      <c r="T26" s="31" t="s">
        <v>151</v>
      </c>
      <c r="U26" s="36" t="s">
        <v>49</v>
      </c>
      <c r="V26" s="53"/>
      <c r="W26" s="55">
        <v>3</v>
      </c>
      <c r="X26" s="36"/>
      <c r="Y26" s="58">
        <v>1</v>
      </c>
      <c r="Z26" s="58" t="s">
        <v>44</v>
      </c>
      <c r="AA26" s="51" t="s">
        <v>44</v>
      </c>
      <c r="AB26" s="36"/>
      <c r="AC26" s="55">
        <v>1</v>
      </c>
      <c r="AD26" s="27" t="s">
        <v>150</v>
      </c>
      <c r="AE26" s="36" t="s">
        <v>49</v>
      </c>
      <c r="AF26" s="55"/>
      <c r="AG26" s="36"/>
      <c r="AH26" s="36"/>
      <c r="AI26" s="58">
        <v>1</v>
      </c>
      <c r="AJ26" s="58" t="s">
        <v>44</v>
      </c>
      <c r="AK26" s="51" t="s">
        <v>44</v>
      </c>
      <c r="AL26" s="36"/>
      <c r="AM26" s="55">
        <v>1</v>
      </c>
      <c r="AN26" s="52" t="s">
        <v>150</v>
      </c>
      <c r="AO26" s="31"/>
    </row>
    <row r="27" spans="1:41" x14ac:dyDescent="0.3">
      <c r="A27" s="30"/>
      <c r="B27" s="30"/>
      <c r="C27" s="30"/>
      <c r="D27" s="30"/>
      <c r="E27" s="30"/>
      <c r="F27" s="30"/>
      <c r="G27" s="30"/>
      <c r="H27" s="30"/>
      <c r="I27" s="30"/>
      <c r="J27" s="30"/>
      <c r="K27" s="30"/>
      <c r="L27" s="30"/>
      <c r="M27" s="30"/>
      <c r="N27" s="30"/>
      <c r="O27" s="30"/>
      <c r="R27" s="27">
        <v>28</v>
      </c>
      <c r="S27" s="5"/>
      <c r="T27" s="5" t="s">
        <v>416</v>
      </c>
      <c r="U27" s="5"/>
      <c r="V27" s="31"/>
      <c r="W27" s="31"/>
      <c r="X27" s="31"/>
      <c r="Y27" s="31"/>
      <c r="Z27" s="31"/>
      <c r="AA27" s="31"/>
      <c r="AB27" s="31"/>
      <c r="AC27" s="31"/>
      <c r="AD27" s="5"/>
      <c r="AE27" s="5"/>
      <c r="AF27" s="31"/>
      <c r="AG27" s="31"/>
      <c r="AH27" s="31"/>
      <c r="AI27" s="31"/>
      <c r="AJ27" s="31"/>
      <c r="AK27" s="51" t="s">
        <v>44</v>
      </c>
      <c r="AL27" s="31"/>
      <c r="AM27" s="31"/>
      <c r="AN27" s="5"/>
      <c r="AO27" s="5"/>
    </row>
    <row r="28" spans="1:41" x14ac:dyDescent="0.3">
      <c r="A28" s="30"/>
      <c r="B28" s="30"/>
      <c r="C28" s="30"/>
      <c r="D28" s="30"/>
      <c r="E28" s="30"/>
      <c r="F28" s="30"/>
      <c r="G28" s="30"/>
      <c r="H28" s="30"/>
      <c r="I28" s="30"/>
      <c r="J28" s="30"/>
      <c r="K28" s="30"/>
      <c r="L28" s="30"/>
      <c r="M28" s="30"/>
      <c r="N28" s="30"/>
      <c r="O28" s="30"/>
      <c r="R28" s="22"/>
      <c r="S28" s="5"/>
      <c r="T28" s="5"/>
      <c r="U28" s="5"/>
      <c r="V28" s="31"/>
      <c r="W28" s="31"/>
      <c r="X28" s="31"/>
      <c r="Y28" s="31"/>
      <c r="Z28" s="31"/>
      <c r="AA28" s="31"/>
      <c r="AB28" s="31"/>
      <c r="AC28" s="31"/>
      <c r="AD28" s="5"/>
      <c r="AE28" s="5"/>
      <c r="AF28" s="31"/>
      <c r="AG28" s="31"/>
      <c r="AH28" s="31"/>
      <c r="AI28" s="31"/>
      <c r="AJ28" s="31"/>
      <c r="AK28" s="31"/>
      <c r="AL28" s="31"/>
      <c r="AM28" s="31"/>
      <c r="AN28" s="5"/>
      <c r="AO28" s="5"/>
    </row>
    <row r="29" spans="1:41" x14ac:dyDescent="0.3">
      <c r="R29" s="22"/>
      <c r="S29" s="5"/>
      <c r="T29" s="5"/>
      <c r="U29" s="5"/>
      <c r="V29" s="31"/>
      <c r="W29" s="31"/>
      <c r="X29" s="31"/>
      <c r="Y29" s="31"/>
      <c r="Z29" s="31"/>
      <c r="AA29" s="31"/>
      <c r="AB29" s="31"/>
      <c r="AC29" s="31"/>
      <c r="AD29" s="5"/>
      <c r="AE29" s="5"/>
      <c r="AF29" s="31"/>
      <c r="AG29" s="31"/>
      <c r="AH29" s="31"/>
      <c r="AI29" s="31"/>
      <c r="AJ29" s="31"/>
      <c r="AK29" s="31"/>
      <c r="AL29" s="31"/>
      <c r="AM29" s="31"/>
      <c r="AN29" s="5"/>
      <c r="AO29" s="5"/>
    </row>
    <row r="30" spans="1:41" x14ac:dyDescent="0.3">
      <c r="R30" s="22"/>
      <c r="S30" s="5"/>
      <c r="T30" s="5"/>
      <c r="U30" s="5"/>
      <c r="V30" s="31"/>
      <c r="W30" s="31"/>
      <c r="X30" s="31"/>
      <c r="Y30" s="31"/>
      <c r="Z30" s="31"/>
      <c r="AA30" s="31"/>
      <c r="AB30" s="31"/>
      <c r="AC30" s="31"/>
      <c r="AD30" s="5"/>
      <c r="AE30" s="5"/>
      <c r="AF30" s="31"/>
      <c r="AG30" s="31"/>
      <c r="AH30" s="31"/>
      <c r="AI30" s="31"/>
      <c r="AJ30" s="31"/>
      <c r="AK30" s="31"/>
      <c r="AL30" s="31"/>
      <c r="AM30" s="31"/>
      <c r="AN30" s="5"/>
      <c r="AO30" s="5"/>
    </row>
    <row r="31" spans="1:41" x14ac:dyDescent="0.3">
      <c r="R31" s="22"/>
      <c r="S31" s="5"/>
      <c r="T31" s="5"/>
      <c r="U31" s="5"/>
      <c r="V31" s="31"/>
      <c r="W31" s="31"/>
      <c r="X31" s="31"/>
      <c r="Y31" s="31"/>
      <c r="Z31" s="31"/>
      <c r="AA31" s="31"/>
      <c r="AB31" s="31"/>
      <c r="AC31" s="31"/>
      <c r="AD31" s="5"/>
      <c r="AE31" s="5"/>
      <c r="AF31" s="31"/>
      <c r="AG31" s="31"/>
      <c r="AH31" s="31"/>
      <c r="AI31" s="31"/>
      <c r="AJ31" s="31"/>
      <c r="AK31" s="31"/>
      <c r="AL31" s="31"/>
      <c r="AM31" s="31"/>
      <c r="AN31" s="5"/>
      <c r="AO31" s="5"/>
    </row>
    <row r="32" spans="1:41" x14ac:dyDescent="0.3">
      <c r="R32" s="22"/>
      <c r="S32" s="5"/>
      <c r="T32" s="5"/>
      <c r="U32" s="5"/>
      <c r="V32" s="31"/>
      <c r="W32" s="31"/>
      <c r="X32" s="31"/>
      <c r="Y32" s="31"/>
      <c r="Z32" s="31"/>
      <c r="AA32" s="31"/>
      <c r="AB32" s="31"/>
      <c r="AC32" s="31"/>
      <c r="AD32" s="5"/>
      <c r="AE32" s="5"/>
      <c r="AF32" s="31"/>
      <c r="AG32" s="31"/>
      <c r="AH32" s="31"/>
      <c r="AI32" s="31"/>
      <c r="AJ32" s="31"/>
      <c r="AK32" s="31"/>
      <c r="AL32" s="31"/>
      <c r="AM32" s="31"/>
      <c r="AN32" s="5"/>
      <c r="AO32" s="5"/>
    </row>
    <row r="33" spans="18:41" x14ac:dyDescent="0.3">
      <c r="R33" s="22"/>
      <c r="S33" s="5"/>
      <c r="T33" s="5"/>
      <c r="U33" s="5"/>
      <c r="V33" s="31"/>
      <c r="W33" s="31"/>
      <c r="X33" s="31"/>
      <c r="Y33" s="31"/>
      <c r="Z33" s="31"/>
      <c r="AA33" s="31"/>
      <c r="AB33" s="31"/>
      <c r="AC33" s="31"/>
      <c r="AD33" s="5"/>
      <c r="AE33" s="5"/>
      <c r="AF33" s="31"/>
      <c r="AG33" s="31"/>
      <c r="AH33" s="31"/>
      <c r="AI33" s="31"/>
      <c r="AJ33" s="31"/>
      <c r="AK33" s="31"/>
      <c r="AL33" s="31"/>
      <c r="AM33" s="31"/>
      <c r="AN33" s="5"/>
      <c r="AO33" s="5"/>
    </row>
    <row r="34" spans="18:41" x14ac:dyDescent="0.3">
      <c r="R34" s="22"/>
      <c r="S34" s="5"/>
      <c r="T34" s="5"/>
      <c r="U34" s="5"/>
      <c r="V34" s="31"/>
      <c r="W34" s="31"/>
      <c r="X34" s="31"/>
      <c r="Y34" s="31"/>
      <c r="Z34" s="31"/>
      <c r="AA34" s="31"/>
      <c r="AB34" s="31"/>
      <c r="AC34" s="31"/>
      <c r="AD34" s="5"/>
      <c r="AE34" s="5"/>
      <c r="AF34" s="31"/>
      <c r="AG34" s="31"/>
      <c r="AH34" s="31"/>
      <c r="AI34" s="31"/>
      <c r="AJ34" s="31"/>
      <c r="AK34" s="31"/>
      <c r="AL34" s="31"/>
      <c r="AM34" s="31"/>
      <c r="AN34" s="5"/>
      <c r="AO34" s="5"/>
    </row>
    <row r="35" spans="18:41" x14ac:dyDescent="0.3">
      <c r="R35" s="22"/>
      <c r="S35" s="5"/>
      <c r="T35" s="5"/>
      <c r="U35" s="5"/>
      <c r="V35" s="31"/>
      <c r="W35" s="31"/>
      <c r="X35" s="31"/>
      <c r="Y35" s="31"/>
      <c r="Z35" s="31"/>
      <c r="AA35" s="31"/>
      <c r="AB35" s="31"/>
      <c r="AC35" s="31"/>
      <c r="AD35" s="5"/>
      <c r="AE35" s="5"/>
      <c r="AF35" s="31"/>
      <c r="AG35" s="31"/>
      <c r="AH35" s="31"/>
      <c r="AI35" s="31"/>
      <c r="AJ35" s="31"/>
      <c r="AK35" s="31"/>
      <c r="AL35" s="31"/>
      <c r="AM35" s="31"/>
      <c r="AN35" s="5"/>
      <c r="AO35" s="5"/>
    </row>
  </sheetData>
  <mergeCells count="23">
    <mergeCell ref="O1:O2"/>
    <mergeCell ref="G1:G2"/>
    <mergeCell ref="N1:N2"/>
    <mergeCell ref="M1:M2"/>
    <mergeCell ref="L1:L2"/>
    <mergeCell ref="K1:K2"/>
    <mergeCell ref="J1:J2"/>
    <mergeCell ref="I1:I2"/>
    <mergeCell ref="H1:H2"/>
    <mergeCell ref="A1:A2"/>
    <mergeCell ref="B1:B2"/>
    <mergeCell ref="C1:C2"/>
    <mergeCell ref="D1:D2"/>
    <mergeCell ref="F1:F2"/>
    <mergeCell ref="E1:E2"/>
    <mergeCell ref="AO1:AO2"/>
    <mergeCell ref="R1:R2"/>
    <mergeCell ref="U1:AC1"/>
    <mergeCell ref="AE1:AM1"/>
    <mergeCell ref="T1:T2"/>
    <mergeCell ref="S1:S2"/>
    <mergeCell ref="AD1:AD2"/>
    <mergeCell ref="AN1:AN2"/>
  </mergeCells>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71.44140625" customWidth="1"/>
    <col min="3" max="3" width="10" style="4" customWidth="1"/>
    <col min="4" max="4" width="26" customWidth="1"/>
    <col min="5" max="5" width="21.6640625" style="62" customWidth="1"/>
    <col min="6" max="14" width="3.33203125" customWidth="1"/>
  </cols>
  <sheetData>
    <row r="1" spans="1:15" ht="61.95" customHeight="1" x14ac:dyDescent="0.3">
      <c r="A1" s="13" t="s">
        <v>63</v>
      </c>
      <c r="B1" s="91" t="s">
        <v>296</v>
      </c>
      <c r="C1" s="13" t="s">
        <v>62</v>
      </c>
      <c r="D1" s="13" t="s">
        <v>220</v>
      </c>
      <c r="E1" s="13" t="s">
        <v>222</v>
      </c>
      <c r="F1" s="14" t="s">
        <v>35</v>
      </c>
      <c r="G1" s="14" t="s">
        <v>36</v>
      </c>
      <c r="H1" s="14" t="s">
        <v>37</v>
      </c>
      <c r="I1" s="14" t="s">
        <v>38</v>
      </c>
      <c r="J1" s="14" t="s">
        <v>39</v>
      </c>
      <c r="K1" s="14" t="s">
        <v>40</v>
      </c>
      <c r="L1" s="14" t="s">
        <v>41</v>
      </c>
      <c r="M1" s="14" t="s">
        <v>42</v>
      </c>
      <c r="N1" s="14" t="s">
        <v>43</v>
      </c>
      <c r="O1" s="13" t="s">
        <v>219</v>
      </c>
    </row>
    <row r="2" spans="1:15" ht="28.8" x14ac:dyDescent="0.3">
      <c r="A2" s="58">
        <v>2</v>
      </c>
      <c r="B2" s="63" t="s">
        <v>585</v>
      </c>
      <c r="C2" s="36">
        <v>30</v>
      </c>
      <c r="D2" s="106" t="s">
        <v>488</v>
      </c>
      <c r="E2" s="61"/>
      <c r="F2" s="28">
        <v>2</v>
      </c>
      <c r="G2" s="29">
        <v>3</v>
      </c>
      <c r="H2" s="28">
        <v>3</v>
      </c>
      <c r="I2" s="28">
        <v>3</v>
      </c>
      <c r="J2" s="28">
        <v>3</v>
      </c>
      <c r="K2" s="28">
        <v>3</v>
      </c>
      <c r="L2" s="28">
        <v>3</v>
      </c>
      <c r="M2" s="28">
        <v>3</v>
      </c>
      <c r="N2" s="28">
        <v>3</v>
      </c>
      <c r="O2" s="24">
        <f>IF(C2=3,30,(COUNTIF(F2:N2,"H")*3)+(COUNTIF(F2:N2,"M")*2)+(COUNTIF(F2:N2,"L")))</f>
        <v>0</v>
      </c>
    </row>
    <row r="3" spans="1:15" s="30" customFormat="1" ht="28.8" x14ac:dyDescent="0.3">
      <c r="A3" s="58">
        <v>3</v>
      </c>
      <c r="B3" s="63" t="s">
        <v>690</v>
      </c>
      <c r="C3" s="58">
        <v>30</v>
      </c>
      <c r="D3" s="106" t="s">
        <v>488</v>
      </c>
      <c r="E3" s="61"/>
      <c r="F3" s="28">
        <v>3</v>
      </c>
      <c r="G3" s="29">
        <v>3</v>
      </c>
      <c r="H3" s="28">
        <v>3</v>
      </c>
      <c r="I3" s="28">
        <v>3</v>
      </c>
      <c r="J3" s="28">
        <v>3</v>
      </c>
      <c r="K3" s="28">
        <v>3</v>
      </c>
      <c r="L3" s="28">
        <v>3</v>
      </c>
      <c r="M3" s="28">
        <v>3</v>
      </c>
      <c r="N3" s="28">
        <v>3</v>
      </c>
      <c r="O3" s="24">
        <f>IF(C3=3,30,(COUNTIF(F3:N3,"H")*3)+(COUNTIF(F3:N3,"M")*2)+(COUNTIF(F3:N3,"L")))</f>
        <v>0</v>
      </c>
    </row>
    <row r="4" spans="1:15" x14ac:dyDescent="0.3">
      <c r="A4" s="58">
        <v>4</v>
      </c>
      <c r="B4" s="63" t="s">
        <v>583</v>
      </c>
      <c r="C4" s="58">
        <v>30</v>
      </c>
      <c r="D4" s="22"/>
      <c r="E4" s="61"/>
      <c r="F4" s="28">
        <v>3</v>
      </c>
      <c r="G4" s="29">
        <v>3</v>
      </c>
      <c r="H4" s="28">
        <v>3</v>
      </c>
      <c r="I4" s="28">
        <v>3</v>
      </c>
      <c r="J4" s="28">
        <v>3</v>
      </c>
      <c r="K4" s="28">
        <v>3</v>
      </c>
      <c r="L4" s="28">
        <v>3</v>
      </c>
      <c r="M4" s="28">
        <v>3</v>
      </c>
      <c r="N4" s="28">
        <v>3</v>
      </c>
      <c r="O4" s="24">
        <f>IF(C4=3,30,(COUNTIF(F4:N4,"H")*3)+(COUNTIF(F4:N4,"M")*2)+(COUNTIF(F4:N4,"L")))</f>
        <v>0</v>
      </c>
    </row>
    <row r="5" spans="1:15" s="2" customFormat="1" ht="28.8" x14ac:dyDescent="0.3">
      <c r="A5" s="58">
        <v>5</v>
      </c>
      <c r="B5" s="63" t="s">
        <v>584</v>
      </c>
      <c r="C5" s="58">
        <v>30</v>
      </c>
      <c r="D5" s="106" t="s">
        <v>488</v>
      </c>
      <c r="E5" s="61"/>
      <c r="F5" s="28">
        <v>3</v>
      </c>
      <c r="G5" s="29">
        <v>3</v>
      </c>
      <c r="H5" s="28">
        <v>3</v>
      </c>
      <c r="I5" s="28">
        <v>3</v>
      </c>
      <c r="J5" s="28">
        <v>3</v>
      </c>
      <c r="K5" s="28">
        <v>3</v>
      </c>
      <c r="L5" s="28">
        <v>2</v>
      </c>
      <c r="M5" s="28">
        <v>3</v>
      </c>
      <c r="N5" s="28">
        <v>3</v>
      </c>
      <c r="O5" s="24">
        <f>IF(C5=3,30,(COUNTIF(F5:N5,"H")*3)+(COUNTIF(F5:N5,"M")*2)+(COUNTIF(F5:N5,"L")))</f>
        <v>0</v>
      </c>
    </row>
    <row r="6" spans="1:15" s="2" customFormat="1" ht="43.2" x14ac:dyDescent="0.3">
      <c r="A6" s="58">
        <v>6</v>
      </c>
      <c r="B6" s="57" t="s">
        <v>468</v>
      </c>
      <c r="C6" s="58">
        <v>27</v>
      </c>
      <c r="D6" s="22"/>
      <c r="E6" s="8"/>
      <c r="F6" s="58" t="s">
        <v>130</v>
      </c>
      <c r="G6" s="59" t="s">
        <v>174</v>
      </c>
      <c r="H6" s="58" t="s">
        <v>174</v>
      </c>
      <c r="I6" s="58" t="s">
        <v>130</v>
      </c>
      <c r="J6" s="58" t="s">
        <v>130</v>
      </c>
      <c r="K6" s="58" t="s">
        <v>174</v>
      </c>
      <c r="L6" s="58" t="s">
        <v>174</v>
      </c>
      <c r="M6" s="58" t="s">
        <v>130</v>
      </c>
      <c r="N6" s="58" t="s">
        <v>214</v>
      </c>
      <c r="O6" s="24">
        <f>IF(C6=3,30,(COUNTIF(F6:N6,"H")*3)+(COUNTIF(F6:N6,"M")*2)+(COUNTIF(F6:N6,"L")))</f>
        <v>21</v>
      </c>
    </row>
    <row r="7" spans="1:15" s="2" customFormat="1" ht="28.8" x14ac:dyDescent="0.3">
      <c r="A7" s="58">
        <v>7</v>
      </c>
      <c r="B7" s="57" t="s">
        <v>241</v>
      </c>
      <c r="C7" s="58">
        <f>((COUNTIF(F7:N7,"H")*3)+(COUNTIF(F7:N7,"M")*2)+(COUNTIF(F7:N7,"L")))</f>
        <v>24</v>
      </c>
      <c r="D7" s="22"/>
      <c r="E7" s="60"/>
      <c r="F7" s="51" t="s">
        <v>130</v>
      </c>
      <c r="G7" s="59" t="s">
        <v>174</v>
      </c>
      <c r="H7" s="58" t="s">
        <v>214</v>
      </c>
      <c r="I7" s="58" t="s">
        <v>174</v>
      </c>
      <c r="J7" s="58" t="s">
        <v>174</v>
      </c>
      <c r="K7" s="58" t="s">
        <v>174</v>
      </c>
      <c r="L7" s="58" t="s">
        <v>174</v>
      </c>
      <c r="M7" s="58" t="s">
        <v>174</v>
      </c>
      <c r="N7" s="58" t="s">
        <v>174</v>
      </c>
      <c r="O7" s="24">
        <f>((COUNTIF(F7:N7,"H")*3)+(COUNTIF(F7:N7,"M")*2)+(COUNTIF(F7:N7,"L")))</f>
        <v>24</v>
      </c>
    </row>
    <row r="8" spans="1:15" s="2" customFormat="1" ht="44.55" customHeight="1" x14ac:dyDescent="0.3">
      <c r="A8" s="58">
        <v>8</v>
      </c>
      <c r="B8" s="57" t="s">
        <v>586</v>
      </c>
      <c r="C8" s="58">
        <f>((COUNTIF(F8:N8,"H")*3)+(COUNTIF(F8:N8,"M")*2)+(COUNTIF(F8:N8,"L")))</f>
        <v>22</v>
      </c>
      <c r="D8" s="22"/>
      <c r="E8" s="60"/>
      <c r="F8" s="51" t="s">
        <v>174</v>
      </c>
      <c r="G8" s="59" t="s">
        <v>174</v>
      </c>
      <c r="H8" s="58" t="s">
        <v>214</v>
      </c>
      <c r="I8" s="58" t="s">
        <v>174</v>
      </c>
      <c r="J8" s="58" t="s">
        <v>174</v>
      </c>
      <c r="K8" s="58" t="s">
        <v>130</v>
      </c>
      <c r="L8" s="58" t="s">
        <v>174</v>
      </c>
      <c r="M8" s="58" t="s">
        <v>174</v>
      </c>
      <c r="N8" s="58" t="s">
        <v>214</v>
      </c>
      <c r="O8" s="24">
        <f>IF(C8=3,30,(COUNTIF(F8:N8,"H")*3)+(COUNTIF(F8:N8,"M")*2)+(COUNTIF(F8:N8,"L")))</f>
        <v>22</v>
      </c>
    </row>
    <row r="9" spans="1:15" s="1" customFormat="1" ht="28.8" x14ac:dyDescent="0.3">
      <c r="A9" s="58">
        <v>9</v>
      </c>
      <c r="B9" s="57" t="s">
        <v>526</v>
      </c>
      <c r="C9" s="58">
        <f>((COUNTIF(F9:N9,"H")*3)+(COUNTIF(F9:N9,"M")*2)+(COUNTIF(F9:N9,"L")))</f>
        <v>20</v>
      </c>
      <c r="D9" s="57"/>
      <c r="E9" s="60"/>
      <c r="F9" s="51" t="s">
        <v>130</v>
      </c>
      <c r="G9" s="59" t="s">
        <v>174</v>
      </c>
      <c r="H9" s="58" t="s">
        <v>130</v>
      </c>
      <c r="I9" s="58" t="s">
        <v>130</v>
      </c>
      <c r="J9" s="58" t="s">
        <v>130</v>
      </c>
      <c r="K9" s="58" t="s">
        <v>130</v>
      </c>
      <c r="L9" s="58" t="s">
        <v>174</v>
      </c>
      <c r="M9" s="58" t="s">
        <v>174</v>
      </c>
      <c r="N9" s="58" t="s">
        <v>214</v>
      </c>
      <c r="O9" s="24">
        <f>IF(C9=3,30,(COUNTIF(F9:N9,"H")*3)+(COUNTIF(F9:N9,"M")*2)+(COUNTIF(F9:N9,"L")))</f>
        <v>20</v>
      </c>
    </row>
    <row r="10" spans="1:15" s="1" customFormat="1" ht="28.8" x14ac:dyDescent="0.3">
      <c r="A10" s="58">
        <v>10</v>
      </c>
      <c r="B10" s="57" t="s">
        <v>385</v>
      </c>
      <c r="C10" s="58">
        <f>((COUNTIF(F10:N10,"H")*3)+(COUNTIF(F10:N10,"M")*2)+(COUNTIF(F10:N10,"L")))</f>
        <v>20</v>
      </c>
      <c r="D10" s="57" t="s">
        <v>144</v>
      </c>
      <c r="E10" s="60"/>
      <c r="F10" s="51" t="s">
        <v>130</v>
      </c>
      <c r="G10" s="59" t="s">
        <v>174</v>
      </c>
      <c r="H10" s="58" t="s">
        <v>214</v>
      </c>
      <c r="I10" s="58" t="s">
        <v>130</v>
      </c>
      <c r="J10" s="58" t="s">
        <v>130</v>
      </c>
      <c r="K10" s="58" t="s">
        <v>174</v>
      </c>
      <c r="L10" s="58" t="s">
        <v>174</v>
      </c>
      <c r="M10" s="58" t="s">
        <v>174</v>
      </c>
      <c r="N10" s="58" t="s">
        <v>214</v>
      </c>
      <c r="O10" s="24">
        <f>IF(C10=3,30,(COUNTIF(F10:N10,"H")*3)+(COUNTIF(F10:N10,"M")*2)+(COUNTIF(F10:N10,"L")))</f>
        <v>20</v>
      </c>
    </row>
    <row r="11" spans="1:15" s="2" customFormat="1" ht="28.8" x14ac:dyDescent="0.3">
      <c r="A11" s="58">
        <v>11</v>
      </c>
      <c r="B11" s="57" t="s">
        <v>646</v>
      </c>
      <c r="C11" s="58">
        <v>20</v>
      </c>
      <c r="D11" s="57"/>
      <c r="E11" s="60"/>
      <c r="F11" s="51"/>
      <c r="G11" s="59"/>
      <c r="H11" s="58"/>
      <c r="I11" s="58"/>
      <c r="J11" s="58"/>
      <c r="K11" s="58"/>
      <c r="L11" s="58"/>
      <c r="M11" s="58"/>
      <c r="N11" s="58"/>
      <c r="O11" s="24"/>
    </row>
    <row r="12" spans="1:15" ht="28.8" x14ac:dyDescent="0.3">
      <c r="A12" s="58">
        <v>12</v>
      </c>
      <c r="B12" s="31" t="s">
        <v>691</v>
      </c>
      <c r="C12" s="58">
        <f>((COUNTIF(F12:N12,"H")*3)+(COUNTIF(F12:N12,"M")*2)+(COUNTIF(F12:N12,"L")))</f>
        <v>19</v>
      </c>
      <c r="D12" s="22"/>
      <c r="E12" s="60"/>
      <c r="F12" s="51" t="s">
        <v>130</v>
      </c>
      <c r="G12" s="59" t="s">
        <v>214</v>
      </c>
      <c r="H12" s="58" t="s">
        <v>130</v>
      </c>
      <c r="I12" s="58" t="s">
        <v>174</v>
      </c>
      <c r="J12" s="58" t="s">
        <v>174</v>
      </c>
      <c r="K12" s="58" t="s">
        <v>130</v>
      </c>
      <c r="L12" s="58" t="s">
        <v>174</v>
      </c>
      <c r="M12" s="58" t="s">
        <v>130</v>
      </c>
      <c r="N12" s="58" t="s">
        <v>214</v>
      </c>
      <c r="O12" s="24">
        <f t="shared" ref="O12:O23" si="0">IF(C12=3,30,(COUNTIF(F12:N12,"H")*3)+(COUNTIF(F12:N12,"M")*2)+(COUNTIF(F12:N12,"L")))</f>
        <v>19</v>
      </c>
    </row>
    <row r="13" spans="1:15" s="30" customFormat="1" ht="28.8" x14ac:dyDescent="0.3">
      <c r="A13" s="58">
        <v>13</v>
      </c>
      <c r="B13" s="31" t="s">
        <v>658</v>
      </c>
      <c r="C13" s="58">
        <f>((COUNTIF(F13:N13,"H")*3)+(COUNTIF(F13:N13,"M")*2)+(COUNTIF(F13:N13,"L")))</f>
        <v>19</v>
      </c>
      <c r="D13" s="110"/>
      <c r="E13" s="60"/>
      <c r="F13" s="51" t="s">
        <v>130</v>
      </c>
      <c r="G13" s="59" t="s">
        <v>174</v>
      </c>
      <c r="H13" s="58" t="s">
        <v>130</v>
      </c>
      <c r="I13" s="58" t="s">
        <v>214</v>
      </c>
      <c r="J13" s="58" t="s">
        <v>130</v>
      </c>
      <c r="K13" s="58" t="s">
        <v>174</v>
      </c>
      <c r="L13" s="58" t="s">
        <v>174</v>
      </c>
      <c r="M13" s="58" t="s">
        <v>130</v>
      </c>
      <c r="N13" s="58" t="s">
        <v>214</v>
      </c>
      <c r="O13" s="24">
        <f t="shared" si="0"/>
        <v>19</v>
      </c>
    </row>
    <row r="14" spans="1:15" s="4" customFormat="1" x14ac:dyDescent="0.3">
      <c r="A14" s="58">
        <v>14</v>
      </c>
      <c r="B14" s="8" t="s">
        <v>670</v>
      </c>
      <c r="C14" s="58">
        <v>18</v>
      </c>
      <c r="D14" s="106" t="s">
        <v>488</v>
      </c>
      <c r="E14" s="61"/>
      <c r="F14" s="28">
        <v>3</v>
      </c>
      <c r="G14" s="29">
        <v>3</v>
      </c>
      <c r="H14" s="28">
        <v>3</v>
      </c>
      <c r="I14" s="28">
        <v>3</v>
      </c>
      <c r="J14" s="28">
        <v>3</v>
      </c>
      <c r="K14" s="28">
        <v>2</v>
      </c>
      <c r="L14" s="28">
        <v>2</v>
      </c>
      <c r="M14" s="28">
        <v>3</v>
      </c>
      <c r="N14" s="28">
        <v>1</v>
      </c>
      <c r="O14" s="24">
        <f t="shared" si="0"/>
        <v>0</v>
      </c>
    </row>
    <row r="15" spans="1:15" s="4" customFormat="1" ht="28.8" x14ac:dyDescent="0.3">
      <c r="A15" s="58">
        <v>15</v>
      </c>
      <c r="B15" s="31" t="s">
        <v>588</v>
      </c>
      <c r="C15" s="58">
        <f t="shared" ref="C15:C23" si="1">((COUNTIF(F15:N15,"H")*3)+(COUNTIF(F15:N15,"M")*2)+(COUNTIF(F15:N15,"L")))</f>
        <v>18</v>
      </c>
      <c r="D15" s="22"/>
      <c r="E15" s="60"/>
      <c r="F15" s="51" t="s">
        <v>130</v>
      </c>
      <c r="G15" s="59" t="s">
        <v>174</v>
      </c>
      <c r="H15" s="58" t="s">
        <v>214</v>
      </c>
      <c r="I15" s="58" t="s">
        <v>130</v>
      </c>
      <c r="J15" s="58" t="s">
        <v>174</v>
      </c>
      <c r="K15" s="58" t="s">
        <v>130</v>
      </c>
      <c r="L15" s="58" t="s">
        <v>130</v>
      </c>
      <c r="M15" s="58" t="s">
        <v>130</v>
      </c>
      <c r="N15" s="58" t="s">
        <v>214</v>
      </c>
      <c r="O15" s="24">
        <f t="shared" si="0"/>
        <v>18</v>
      </c>
    </row>
    <row r="16" spans="1:15" s="2" customFormat="1" x14ac:dyDescent="0.3">
      <c r="A16" s="58">
        <v>16</v>
      </c>
      <c r="B16" s="31" t="s">
        <v>268</v>
      </c>
      <c r="C16" s="58">
        <f t="shared" si="1"/>
        <v>16</v>
      </c>
      <c r="D16" s="22"/>
      <c r="E16" s="61"/>
      <c r="F16" s="51" t="s">
        <v>130</v>
      </c>
      <c r="G16" s="59" t="s">
        <v>174</v>
      </c>
      <c r="H16" s="58" t="s">
        <v>130</v>
      </c>
      <c r="I16" s="58" t="s">
        <v>130</v>
      </c>
      <c r="J16" s="58" t="s">
        <v>214</v>
      </c>
      <c r="K16" s="58" t="s">
        <v>130</v>
      </c>
      <c r="L16" s="58" t="s">
        <v>214</v>
      </c>
      <c r="M16" s="58" t="s">
        <v>130</v>
      </c>
      <c r="N16" s="58" t="s">
        <v>214</v>
      </c>
      <c r="O16" s="24">
        <f t="shared" si="0"/>
        <v>16</v>
      </c>
    </row>
    <row r="17" spans="1:15" s="2" customFormat="1" ht="28.8" x14ac:dyDescent="0.3">
      <c r="A17" s="58">
        <v>17</v>
      </c>
      <c r="B17" s="31" t="s">
        <v>589</v>
      </c>
      <c r="C17" s="58">
        <f t="shared" si="1"/>
        <v>15</v>
      </c>
      <c r="D17" s="22"/>
      <c r="E17" s="60"/>
      <c r="F17" s="51" t="s">
        <v>130</v>
      </c>
      <c r="G17" s="59" t="s">
        <v>214</v>
      </c>
      <c r="H17" s="58" t="s">
        <v>130</v>
      </c>
      <c r="I17" s="58" t="s">
        <v>214</v>
      </c>
      <c r="J17" s="58" t="s">
        <v>130</v>
      </c>
      <c r="K17" s="58" t="s">
        <v>130</v>
      </c>
      <c r="L17" s="58" t="s">
        <v>174</v>
      </c>
      <c r="M17" s="58" t="s">
        <v>214</v>
      </c>
      <c r="N17" s="58" t="s">
        <v>214</v>
      </c>
      <c r="O17" s="24">
        <f t="shared" si="0"/>
        <v>15</v>
      </c>
    </row>
    <row r="18" spans="1:15" x14ac:dyDescent="0.3">
      <c r="A18" s="58">
        <v>18</v>
      </c>
      <c r="B18" s="31" t="s">
        <v>391</v>
      </c>
      <c r="C18" s="58">
        <f t="shared" si="1"/>
        <v>14</v>
      </c>
      <c r="D18" s="22"/>
      <c r="E18" s="60"/>
      <c r="F18" s="51" t="s">
        <v>130</v>
      </c>
      <c r="G18" s="59" t="s">
        <v>214</v>
      </c>
      <c r="H18" s="58" t="s">
        <v>214</v>
      </c>
      <c r="I18" s="58" t="s">
        <v>214</v>
      </c>
      <c r="J18" s="58" t="s">
        <v>214</v>
      </c>
      <c r="K18" s="58" t="s">
        <v>130</v>
      </c>
      <c r="L18" s="58" t="s">
        <v>174</v>
      </c>
      <c r="M18" s="58" t="s">
        <v>130</v>
      </c>
      <c r="N18" s="58" t="s">
        <v>214</v>
      </c>
      <c r="O18" s="24">
        <f t="shared" si="0"/>
        <v>14</v>
      </c>
    </row>
    <row r="19" spans="1:15" x14ac:dyDescent="0.3">
      <c r="A19" s="58">
        <v>19</v>
      </c>
      <c r="B19" s="31" t="s">
        <v>645</v>
      </c>
      <c r="C19" s="58">
        <f t="shared" si="1"/>
        <v>14</v>
      </c>
      <c r="D19" s="109"/>
      <c r="E19" s="60"/>
      <c r="F19" s="51" t="s">
        <v>130</v>
      </c>
      <c r="G19" s="59" t="s">
        <v>214</v>
      </c>
      <c r="H19" s="58" t="s">
        <v>130</v>
      </c>
      <c r="I19" s="58" t="s">
        <v>130</v>
      </c>
      <c r="J19" s="58" t="s">
        <v>130</v>
      </c>
      <c r="K19" s="58" t="s">
        <v>214</v>
      </c>
      <c r="L19" s="58" t="s">
        <v>214</v>
      </c>
      <c r="M19" s="58" t="s">
        <v>130</v>
      </c>
      <c r="N19" s="58" t="s">
        <v>214</v>
      </c>
      <c r="O19" s="24">
        <f t="shared" si="0"/>
        <v>14</v>
      </c>
    </row>
    <row r="20" spans="1:15" x14ac:dyDescent="0.3">
      <c r="A20" s="58">
        <v>20</v>
      </c>
      <c r="B20" s="31" t="s">
        <v>590</v>
      </c>
      <c r="C20" s="58">
        <f t="shared" si="1"/>
        <v>13</v>
      </c>
      <c r="D20" s="22"/>
      <c r="E20" s="60"/>
      <c r="F20" s="51" t="s">
        <v>130</v>
      </c>
      <c r="G20" s="59" t="s">
        <v>214</v>
      </c>
      <c r="H20" s="58" t="s">
        <v>214</v>
      </c>
      <c r="I20" s="58" t="s">
        <v>130</v>
      </c>
      <c r="J20" s="58" t="s">
        <v>130</v>
      </c>
      <c r="K20" s="58" t="s">
        <v>214</v>
      </c>
      <c r="L20" s="58" t="s">
        <v>214</v>
      </c>
      <c r="M20" s="58" t="s">
        <v>130</v>
      </c>
      <c r="N20" s="58" t="s">
        <v>214</v>
      </c>
      <c r="O20" s="24">
        <f t="shared" si="0"/>
        <v>13</v>
      </c>
    </row>
    <row r="21" spans="1:15" ht="19.5" customHeight="1" x14ac:dyDescent="0.3">
      <c r="A21" s="58">
        <v>21</v>
      </c>
      <c r="B21" s="31" t="s">
        <v>495</v>
      </c>
      <c r="C21" s="58">
        <f t="shared" si="1"/>
        <v>12</v>
      </c>
      <c r="D21" s="52"/>
      <c r="E21" s="60"/>
      <c r="F21" s="51" t="s">
        <v>130</v>
      </c>
      <c r="G21" s="59" t="s">
        <v>214</v>
      </c>
      <c r="H21" s="58" t="s">
        <v>214</v>
      </c>
      <c r="I21" s="58" t="s">
        <v>130</v>
      </c>
      <c r="J21" s="58" t="s">
        <v>214</v>
      </c>
      <c r="K21" s="58" t="s">
        <v>214</v>
      </c>
      <c r="L21" s="58" t="s">
        <v>214</v>
      </c>
      <c r="M21" s="58" t="s">
        <v>130</v>
      </c>
      <c r="N21" s="58" t="s">
        <v>214</v>
      </c>
      <c r="O21" s="24">
        <f t="shared" si="0"/>
        <v>12</v>
      </c>
    </row>
    <row r="22" spans="1:15" x14ac:dyDescent="0.3">
      <c r="A22" s="58">
        <v>22</v>
      </c>
      <c r="B22" s="57" t="s">
        <v>527</v>
      </c>
      <c r="C22" s="58">
        <f t="shared" si="1"/>
        <v>12</v>
      </c>
      <c r="D22" s="22"/>
      <c r="E22" s="60"/>
      <c r="F22" s="58" t="s">
        <v>130</v>
      </c>
      <c r="G22" s="59" t="s">
        <v>214</v>
      </c>
      <c r="H22" s="58" t="s">
        <v>214</v>
      </c>
      <c r="I22" s="58" t="s">
        <v>130</v>
      </c>
      <c r="J22" s="58" t="s">
        <v>214</v>
      </c>
      <c r="K22" s="58" t="s">
        <v>214</v>
      </c>
      <c r="L22" s="58" t="s">
        <v>214</v>
      </c>
      <c r="M22" s="58" t="s">
        <v>130</v>
      </c>
      <c r="N22" s="58" t="s">
        <v>214</v>
      </c>
      <c r="O22" s="24">
        <f t="shared" si="0"/>
        <v>12</v>
      </c>
    </row>
    <row r="23" spans="1:15" x14ac:dyDescent="0.3">
      <c r="A23" s="58">
        <v>23</v>
      </c>
      <c r="B23" s="57" t="s">
        <v>528</v>
      </c>
      <c r="C23" s="58">
        <f t="shared" si="1"/>
        <v>11</v>
      </c>
      <c r="D23" s="57"/>
      <c r="E23" s="60"/>
      <c r="F23" s="58" t="s">
        <v>130</v>
      </c>
      <c r="G23" s="59" t="s">
        <v>214</v>
      </c>
      <c r="H23" s="58" t="s">
        <v>214</v>
      </c>
      <c r="I23" s="58" t="s">
        <v>214</v>
      </c>
      <c r="J23" s="58" t="s">
        <v>130</v>
      </c>
      <c r="K23" s="58" t="s">
        <v>214</v>
      </c>
      <c r="L23" s="58" t="s">
        <v>214</v>
      </c>
      <c r="M23" s="58" t="s">
        <v>214</v>
      </c>
      <c r="N23" s="58" t="s">
        <v>214</v>
      </c>
      <c r="O23" s="24">
        <f t="shared" si="0"/>
        <v>11</v>
      </c>
    </row>
  </sheetData>
  <sortState ref="A2:O23">
    <sortCondition descending="1" ref="C2:C23"/>
    <sortCondition ref="A2:A23"/>
  </sortState>
  <pageMargins left="0.25" right="0.25" top="0.75" bottom="0.75" header="0.3" footer="0.3"/>
  <pageSetup orientation="portrait" r:id="rId1"/>
  <headerFooter>
    <oddFooter>Page &amp;P&amp;R&amp;A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pane ySplit="1" topLeftCell="A2" activePane="bottomLeft" state="frozen"/>
      <selection pane="bottomLeft"/>
    </sheetView>
  </sheetViews>
  <sheetFormatPr defaultColWidth="8.6640625" defaultRowHeight="14.4" x14ac:dyDescent="0.3"/>
  <cols>
    <col min="1" max="1" width="5.109375" style="4" customWidth="1"/>
    <col min="2" max="2" width="81.5546875" style="56" customWidth="1"/>
    <col min="3" max="3" width="9.6640625" style="4" customWidth="1"/>
    <col min="4" max="4" width="36" style="62" customWidth="1"/>
    <col min="5" max="5" width="38.33203125" style="56" customWidth="1"/>
    <col min="6" max="14" width="3.33203125" style="56" customWidth="1"/>
    <col min="15" max="16384" width="8.6640625" style="56"/>
  </cols>
  <sheetData>
    <row r="1" spans="1:15" ht="59.4" x14ac:dyDescent="0.3">
      <c r="A1" s="13" t="s">
        <v>63</v>
      </c>
      <c r="B1" s="91" t="s">
        <v>295</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242</v>
      </c>
      <c r="C2" s="58">
        <v>30</v>
      </c>
      <c r="D2" s="106" t="s">
        <v>421</v>
      </c>
      <c r="E2" s="22"/>
      <c r="F2" s="18">
        <v>3</v>
      </c>
      <c r="G2" s="28">
        <v>3</v>
      </c>
      <c r="H2" s="28">
        <v>3</v>
      </c>
      <c r="I2" s="28">
        <v>3</v>
      </c>
      <c r="J2" s="28">
        <v>3</v>
      </c>
      <c r="K2" s="28">
        <v>3</v>
      </c>
      <c r="L2" s="28">
        <v>3</v>
      </c>
      <c r="M2" s="28">
        <v>3</v>
      </c>
      <c r="N2" s="28">
        <v>3</v>
      </c>
      <c r="O2" s="24">
        <f t="shared" ref="O2:O14" si="0">IF(C2=3,30,(COUNTIF(F2:N2,"H")*3)+(COUNTIF(F2:N2,"M")*2)+(COUNTIF(F2:N2,"L")))</f>
        <v>0</v>
      </c>
    </row>
    <row r="3" spans="1:15" x14ac:dyDescent="0.3">
      <c r="A3" s="58">
        <v>3</v>
      </c>
      <c r="B3" s="63" t="s">
        <v>243</v>
      </c>
      <c r="C3" s="58">
        <v>30</v>
      </c>
      <c r="D3" s="61"/>
      <c r="E3" s="22"/>
      <c r="F3" s="18">
        <v>3</v>
      </c>
      <c r="G3" s="28">
        <v>3</v>
      </c>
      <c r="H3" s="28">
        <v>3</v>
      </c>
      <c r="I3" s="28">
        <v>3</v>
      </c>
      <c r="J3" s="28">
        <v>3</v>
      </c>
      <c r="K3" s="28">
        <v>3</v>
      </c>
      <c r="L3" s="28">
        <v>3</v>
      </c>
      <c r="M3" s="28">
        <v>3</v>
      </c>
      <c r="N3" s="28">
        <v>2</v>
      </c>
      <c r="O3" s="24">
        <f t="shared" si="0"/>
        <v>0</v>
      </c>
    </row>
    <row r="4" spans="1:15" x14ac:dyDescent="0.3">
      <c r="A4" s="58">
        <v>4</v>
      </c>
      <c r="B4" s="63" t="s">
        <v>392</v>
      </c>
      <c r="C4" s="58">
        <v>30</v>
      </c>
      <c r="D4" s="106" t="s">
        <v>488</v>
      </c>
      <c r="E4" s="22"/>
      <c r="F4" s="18">
        <v>3</v>
      </c>
      <c r="G4" s="28">
        <v>3</v>
      </c>
      <c r="H4" s="28">
        <v>3</v>
      </c>
      <c r="I4" s="28">
        <v>3</v>
      </c>
      <c r="J4" s="28">
        <v>3</v>
      </c>
      <c r="K4" s="28">
        <v>3</v>
      </c>
      <c r="L4" s="28">
        <v>3</v>
      </c>
      <c r="M4" s="28">
        <v>3</v>
      </c>
      <c r="N4" s="28">
        <v>3</v>
      </c>
      <c r="O4" s="24">
        <f t="shared" si="0"/>
        <v>0</v>
      </c>
    </row>
    <row r="5" spans="1:15" x14ac:dyDescent="0.3">
      <c r="A5" s="58">
        <v>5</v>
      </c>
      <c r="B5" s="63" t="s">
        <v>692</v>
      </c>
      <c r="C5" s="58">
        <v>30</v>
      </c>
      <c r="D5" s="61"/>
      <c r="E5" s="22"/>
      <c r="F5" s="18">
        <v>3</v>
      </c>
      <c r="G5" s="28">
        <v>3</v>
      </c>
      <c r="H5" s="28">
        <v>1</v>
      </c>
      <c r="I5" s="28">
        <v>2</v>
      </c>
      <c r="J5" s="28">
        <v>3</v>
      </c>
      <c r="K5" s="28" t="s">
        <v>131</v>
      </c>
      <c r="L5" s="28">
        <v>2</v>
      </c>
      <c r="M5" s="28">
        <v>2</v>
      </c>
      <c r="N5" s="28">
        <v>3</v>
      </c>
      <c r="O5" s="24">
        <f t="shared" si="0"/>
        <v>0</v>
      </c>
    </row>
    <row r="6" spans="1:15" ht="28.8" x14ac:dyDescent="0.3">
      <c r="A6" s="58">
        <v>6</v>
      </c>
      <c r="B6" s="63" t="s">
        <v>693</v>
      </c>
      <c r="C6" s="58">
        <v>30</v>
      </c>
      <c r="D6" s="61"/>
      <c r="E6" s="22"/>
      <c r="F6" s="18"/>
      <c r="G6" s="28"/>
      <c r="H6" s="28"/>
      <c r="I6" s="28"/>
      <c r="J6" s="28"/>
      <c r="K6" s="28"/>
      <c r="L6" s="28"/>
      <c r="M6" s="28"/>
      <c r="N6" s="28"/>
      <c r="O6" s="24">
        <f t="shared" si="0"/>
        <v>0</v>
      </c>
    </row>
    <row r="7" spans="1:15" x14ac:dyDescent="0.3">
      <c r="A7" s="58">
        <v>7</v>
      </c>
      <c r="B7" s="63" t="s">
        <v>496</v>
      </c>
      <c r="C7" s="58">
        <v>27</v>
      </c>
      <c r="D7" s="106" t="s">
        <v>421</v>
      </c>
      <c r="E7" s="22"/>
      <c r="F7" s="18">
        <v>3</v>
      </c>
      <c r="G7" s="28">
        <v>3</v>
      </c>
      <c r="H7" s="28">
        <v>3</v>
      </c>
      <c r="I7" s="28">
        <v>3</v>
      </c>
      <c r="J7" s="28">
        <v>3</v>
      </c>
      <c r="K7" s="28">
        <v>3</v>
      </c>
      <c r="L7" s="28">
        <v>3</v>
      </c>
      <c r="M7" s="28">
        <v>3</v>
      </c>
      <c r="N7" s="28">
        <v>3</v>
      </c>
      <c r="O7" s="24">
        <f t="shared" si="0"/>
        <v>0</v>
      </c>
    </row>
    <row r="8" spans="1:15" x14ac:dyDescent="0.3">
      <c r="A8" s="58">
        <v>8</v>
      </c>
      <c r="B8" s="57" t="s">
        <v>244</v>
      </c>
      <c r="C8" s="58">
        <f t="shared" ref="C8:C14" si="1">((COUNTIF(F8:N8,"H")*3)+(COUNTIF(F8:N8,"M")*2)+(COUNTIF(F8:N8,"L")))</f>
        <v>25</v>
      </c>
      <c r="D8" s="60"/>
      <c r="E8" s="22"/>
      <c r="F8" s="18" t="s">
        <v>130</v>
      </c>
      <c r="G8" s="28" t="s">
        <v>174</v>
      </c>
      <c r="H8" s="58" t="s">
        <v>130</v>
      </c>
      <c r="I8" s="58" t="s">
        <v>174</v>
      </c>
      <c r="J8" s="58" t="s">
        <v>174</v>
      </c>
      <c r="K8" s="58" t="s">
        <v>174</v>
      </c>
      <c r="L8" s="58" t="s">
        <v>174</v>
      </c>
      <c r="M8" s="58" t="s">
        <v>174</v>
      </c>
      <c r="N8" s="58" t="s">
        <v>174</v>
      </c>
      <c r="O8" s="24">
        <f t="shared" si="0"/>
        <v>25</v>
      </c>
    </row>
    <row r="9" spans="1:15" ht="28.8" x14ac:dyDescent="0.3">
      <c r="A9" s="58">
        <v>9</v>
      </c>
      <c r="B9" s="57" t="s">
        <v>694</v>
      </c>
      <c r="C9" s="58">
        <f t="shared" si="1"/>
        <v>25</v>
      </c>
      <c r="D9" s="60"/>
      <c r="E9" s="22"/>
      <c r="F9" s="18" t="s">
        <v>174</v>
      </c>
      <c r="G9" s="28" t="s">
        <v>174</v>
      </c>
      <c r="H9" s="58" t="s">
        <v>214</v>
      </c>
      <c r="I9" s="58" t="s">
        <v>174</v>
      </c>
      <c r="J9" s="58" t="s">
        <v>174</v>
      </c>
      <c r="K9" s="58" t="s">
        <v>174</v>
      </c>
      <c r="L9" s="58" t="s">
        <v>174</v>
      </c>
      <c r="M9" s="58" t="s">
        <v>174</v>
      </c>
      <c r="N9" s="58" t="s">
        <v>174</v>
      </c>
      <c r="O9" s="24">
        <f t="shared" si="0"/>
        <v>25</v>
      </c>
    </row>
    <row r="10" spans="1:15" ht="28.8" x14ac:dyDescent="0.3">
      <c r="A10" s="58">
        <v>10</v>
      </c>
      <c r="B10" s="57" t="s">
        <v>695</v>
      </c>
      <c r="C10" s="58">
        <f t="shared" si="1"/>
        <v>24</v>
      </c>
      <c r="D10" s="106" t="s">
        <v>488</v>
      </c>
      <c r="E10" s="22"/>
      <c r="F10" s="18" t="s">
        <v>174</v>
      </c>
      <c r="G10" s="28" t="s">
        <v>174</v>
      </c>
      <c r="H10" s="58" t="s">
        <v>130</v>
      </c>
      <c r="I10" s="58" t="s">
        <v>130</v>
      </c>
      <c r="J10" s="58" t="s">
        <v>174</v>
      </c>
      <c r="K10" s="58" t="s">
        <v>174</v>
      </c>
      <c r="L10" s="58" t="s">
        <v>174</v>
      </c>
      <c r="M10" s="58" t="s">
        <v>174</v>
      </c>
      <c r="N10" s="58" t="s">
        <v>130</v>
      </c>
      <c r="O10" s="24">
        <f t="shared" si="0"/>
        <v>24</v>
      </c>
    </row>
    <row r="11" spans="1:15" x14ac:dyDescent="0.3">
      <c r="A11" s="58">
        <v>11</v>
      </c>
      <c r="B11" s="57" t="s">
        <v>393</v>
      </c>
      <c r="C11" s="58">
        <f t="shared" si="1"/>
        <v>22</v>
      </c>
      <c r="D11" s="60"/>
      <c r="E11" s="22"/>
      <c r="F11" s="18" t="s">
        <v>174</v>
      </c>
      <c r="G11" s="28">
        <v>3</v>
      </c>
      <c r="H11" s="58" t="s">
        <v>214</v>
      </c>
      <c r="I11" s="58" t="s">
        <v>174</v>
      </c>
      <c r="J11" s="58" t="s">
        <v>174</v>
      </c>
      <c r="K11" s="58" t="s">
        <v>174</v>
      </c>
      <c r="L11" s="58" t="s">
        <v>174</v>
      </c>
      <c r="M11" s="58" t="s">
        <v>174</v>
      </c>
      <c r="N11" s="58" t="s">
        <v>174</v>
      </c>
      <c r="O11" s="24">
        <f t="shared" si="0"/>
        <v>22</v>
      </c>
    </row>
    <row r="12" spans="1:15" ht="28.8" x14ac:dyDescent="0.3">
      <c r="A12" s="58">
        <v>12</v>
      </c>
      <c r="B12" s="57" t="s">
        <v>591</v>
      </c>
      <c r="C12" s="58">
        <f t="shared" si="1"/>
        <v>18</v>
      </c>
      <c r="D12" s="106" t="s">
        <v>488</v>
      </c>
      <c r="E12" s="22"/>
      <c r="F12" s="18" t="s">
        <v>130</v>
      </c>
      <c r="G12" s="28" t="s">
        <v>130</v>
      </c>
      <c r="H12" s="58" t="s">
        <v>130</v>
      </c>
      <c r="I12" s="58" t="s">
        <v>130</v>
      </c>
      <c r="J12" s="58" t="s">
        <v>174</v>
      </c>
      <c r="K12" s="58" t="s">
        <v>130</v>
      </c>
      <c r="L12" s="58" t="s">
        <v>130</v>
      </c>
      <c r="M12" s="58" t="s">
        <v>130</v>
      </c>
      <c r="N12" s="58" t="s">
        <v>214</v>
      </c>
      <c r="O12" s="24">
        <f t="shared" si="0"/>
        <v>18</v>
      </c>
    </row>
    <row r="13" spans="1:15" x14ac:dyDescent="0.3">
      <c r="A13" s="58">
        <v>13</v>
      </c>
      <c r="B13" s="57" t="s">
        <v>245</v>
      </c>
      <c r="C13" s="58">
        <f t="shared" si="1"/>
        <v>17</v>
      </c>
      <c r="D13" s="60"/>
      <c r="E13" s="22"/>
      <c r="F13" s="18" t="s">
        <v>130</v>
      </c>
      <c r="G13" s="28" t="s">
        <v>214</v>
      </c>
      <c r="H13" s="58" t="s">
        <v>214</v>
      </c>
      <c r="I13" s="58" t="s">
        <v>214</v>
      </c>
      <c r="J13" s="58" t="s">
        <v>174</v>
      </c>
      <c r="K13" s="58" t="s">
        <v>130</v>
      </c>
      <c r="L13" s="58" t="s">
        <v>130</v>
      </c>
      <c r="M13" s="58" t="s">
        <v>174</v>
      </c>
      <c r="N13" s="58" t="s">
        <v>130</v>
      </c>
      <c r="O13" s="24">
        <f t="shared" si="0"/>
        <v>17</v>
      </c>
    </row>
    <row r="14" spans="1:15" x14ac:dyDescent="0.3">
      <c r="A14" s="58">
        <v>14</v>
      </c>
      <c r="B14" s="57" t="s">
        <v>592</v>
      </c>
      <c r="C14" s="58">
        <f t="shared" si="1"/>
        <v>17</v>
      </c>
      <c r="D14" s="61"/>
      <c r="E14" s="22"/>
      <c r="F14" s="18" t="s">
        <v>214</v>
      </c>
      <c r="G14" s="28" t="s">
        <v>130</v>
      </c>
      <c r="H14" s="58" t="s">
        <v>130</v>
      </c>
      <c r="I14" s="58" t="s">
        <v>174</v>
      </c>
      <c r="J14" s="58" t="s">
        <v>130</v>
      </c>
      <c r="K14" s="58" t="s">
        <v>130</v>
      </c>
      <c r="L14" s="58" t="s">
        <v>130</v>
      </c>
      <c r="M14" s="58" t="s">
        <v>130</v>
      </c>
      <c r="N14" s="58" t="s">
        <v>214</v>
      </c>
      <c r="O14" s="24">
        <f t="shared" si="0"/>
        <v>17</v>
      </c>
    </row>
    <row r="15" spans="1:15" x14ac:dyDescent="0.3">
      <c r="A15" s="58">
        <v>15</v>
      </c>
      <c r="B15" s="57" t="s">
        <v>680</v>
      </c>
      <c r="C15" s="58">
        <v>16</v>
      </c>
      <c r="D15" s="61"/>
      <c r="E15" s="22"/>
      <c r="F15" s="18"/>
      <c r="G15" s="28"/>
      <c r="H15" s="58"/>
      <c r="I15" s="58"/>
      <c r="J15" s="58"/>
      <c r="K15" s="58"/>
      <c r="L15" s="58"/>
      <c r="M15" s="58"/>
      <c r="N15" s="58"/>
      <c r="O15" s="24"/>
    </row>
  </sheetData>
  <sortState ref="A2:T14">
    <sortCondition descending="1" ref="O2:O14"/>
  </sortState>
  <pageMargins left="0.25" right="0.25" top="0.75" bottom="0.75" header="0.3" footer="0.3"/>
  <pageSetup orientation="portrait" r:id="rId1"/>
  <headerFoot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workbookViewId="0">
      <pane ySplit="1" topLeftCell="A2" activePane="bottomLeft" state="frozen"/>
      <selection pane="bottomLeft"/>
    </sheetView>
  </sheetViews>
  <sheetFormatPr defaultColWidth="8.88671875" defaultRowHeight="14.4" x14ac:dyDescent="0.3"/>
  <cols>
    <col min="1" max="1" width="37.88671875" style="4" customWidth="1"/>
    <col min="2" max="2" width="74.5546875" style="4" customWidth="1"/>
    <col min="3" max="3" width="72.77734375" style="107" customWidth="1"/>
    <col min="4" max="4" width="71" style="56" customWidth="1"/>
    <col min="5" max="5" width="65" style="56" customWidth="1"/>
    <col min="6" max="16384" width="8.88671875" style="56"/>
  </cols>
  <sheetData>
    <row r="1" spans="1:4" ht="18" x14ac:dyDescent="0.35">
      <c r="A1" s="48" t="s">
        <v>207</v>
      </c>
      <c r="B1" s="48" t="s">
        <v>2</v>
      </c>
      <c r="D1"/>
    </row>
    <row r="2" spans="1:4" ht="15.6" x14ac:dyDescent="0.3">
      <c r="A2" s="49" t="s">
        <v>354</v>
      </c>
      <c r="B2" s="60" t="s">
        <v>356</v>
      </c>
    </row>
    <row r="3" spans="1:4" ht="15.6" x14ac:dyDescent="0.3">
      <c r="A3" s="49" t="s">
        <v>687</v>
      </c>
      <c r="B3" s="60" t="s">
        <v>686</v>
      </c>
    </row>
    <row r="4" spans="1:4" ht="15.6" x14ac:dyDescent="0.3">
      <c r="A4" s="49" t="s">
        <v>355</v>
      </c>
      <c r="B4" s="60" t="s">
        <v>725</v>
      </c>
    </row>
    <row r="5" spans="1:4" ht="15.6" x14ac:dyDescent="0.3">
      <c r="A5" s="49" t="s">
        <v>153</v>
      </c>
      <c r="B5" s="60" t="s">
        <v>633</v>
      </c>
      <c r="D5"/>
    </row>
    <row r="6" spans="1:4" ht="67.2" customHeight="1" x14ac:dyDescent="0.3">
      <c r="A6" s="49" t="s">
        <v>285</v>
      </c>
      <c r="B6" s="60" t="s">
        <v>631</v>
      </c>
    </row>
    <row r="7" spans="1:4" ht="15.6" x14ac:dyDescent="0.3">
      <c r="A7" s="49" t="s">
        <v>570</v>
      </c>
      <c r="B7" s="60" t="s">
        <v>322</v>
      </c>
      <c r="C7" s="108"/>
      <c r="D7"/>
    </row>
    <row r="8" spans="1:4" ht="15.6" x14ac:dyDescent="0.3">
      <c r="A8" s="49" t="s">
        <v>540</v>
      </c>
      <c r="B8" s="60" t="s">
        <v>323</v>
      </c>
      <c r="C8" s="108"/>
      <c r="D8"/>
    </row>
    <row r="9" spans="1:4" ht="31.2" x14ac:dyDescent="0.3">
      <c r="A9" s="49" t="s">
        <v>606</v>
      </c>
      <c r="B9" s="60" t="s">
        <v>324</v>
      </c>
      <c r="C9" s="108"/>
      <c r="D9"/>
    </row>
    <row r="10" spans="1:4" ht="15.6" x14ac:dyDescent="0.3">
      <c r="A10" s="49" t="s">
        <v>521</v>
      </c>
      <c r="B10" s="60" t="s">
        <v>325</v>
      </c>
      <c r="C10" s="108"/>
      <c r="D10"/>
    </row>
    <row r="11" spans="1:4" ht="15.6" x14ac:dyDescent="0.3">
      <c r="A11" s="49" t="s">
        <v>607</v>
      </c>
      <c r="B11" s="60" t="s">
        <v>326</v>
      </c>
      <c r="C11" s="108"/>
      <c r="D11"/>
    </row>
    <row r="12" spans="1:4" ht="15.6" x14ac:dyDescent="0.3">
      <c r="A12" s="50" t="s">
        <v>608</v>
      </c>
      <c r="B12" s="61" t="s">
        <v>327</v>
      </c>
      <c r="C12" s="108"/>
      <c r="D12"/>
    </row>
    <row r="13" spans="1:4" ht="15.6" x14ac:dyDescent="0.3">
      <c r="A13" s="49" t="s">
        <v>536</v>
      </c>
      <c r="B13" s="60" t="s">
        <v>328</v>
      </c>
      <c r="C13" s="108"/>
      <c r="D13"/>
    </row>
    <row r="14" spans="1:4" ht="27.6" x14ac:dyDescent="0.3">
      <c r="A14" s="49" t="s">
        <v>160</v>
      </c>
      <c r="B14" s="60" t="s">
        <v>332</v>
      </c>
      <c r="D14"/>
    </row>
    <row r="15" spans="1:4" ht="15.6" x14ac:dyDescent="0.3">
      <c r="A15" s="50" t="s">
        <v>587</v>
      </c>
      <c r="B15" s="60" t="s">
        <v>352</v>
      </c>
      <c r="D15"/>
    </row>
    <row r="16" spans="1:4" ht="31.2" x14ac:dyDescent="0.3">
      <c r="A16" s="49" t="s">
        <v>418</v>
      </c>
      <c r="B16" s="60" t="s">
        <v>321</v>
      </c>
      <c r="D16"/>
    </row>
    <row r="17" spans="1:4" ht="15.6" x14ac:dyDescent="0.3">
      <c r="A17" s="49" t="s">
        <v>209</v>
      </c>
      <c r="B17" s="60" t="s">
        <v>333</v>
      </c>
    </row>
    <row r="18" spans="1:4" ht="69" x14ac:dyDescent="0.3">
      <c r="A18" s="49" t="s">
        <v>65</v>
      </c>
      <c r="B18" s="60" t="s">
        <v>213</v>
      </c>
    </row>
    <row r="19" spans="1:4" ht="69" x14ac:dyDescent="0.3">
      <c r="A19" s="49" t="s">
        <v>283</v>
      </c>
      <c r="B19" s="60" t="s">
        <v>284</v>
      </c>
    </row>
    <row r="20" spans="1:4" ht="27.6" x14ac:dyDescent="0.3">
      <c r="A20" s="49" t="s">
        <v>208</v>
      </c>
      <c r="B20" s="60" t="s">
        <v>329</v>
      </c>
      <c r="D20"/>
    </row>
    <row r="21" spans="1:4" ht="31.2" x14ac:dyDescent="0.3">
      <c r="A21" s="49" t="s">
        <v>419</v>
      </c>
      <c r="B21" s="60" t="s">
        <v>330</v>
      </c>
      <c r="D21"/>
    </row>
    <row r="22" spans="1:4" ht="15.6" x14ac:dyDescent="0.3">
      <c r="A22" s="49" t="s">
        <v>157</v>
      </c>
      <c r="B22" s="60" t="s">
        <v>351</v>
      </c>
      <c r="D22"/>
    </row>
    <row r="23" spans="1:4" ht="27.6" x14ac:dyDescent="0.3">
      <c r="A23" s="49" t="s">
        <v>178</v>
      </c>
      <c r="B23" s="60" t="s">
        <v>357</v>
      </c>
      <c r="D23"/>
    </row>
    <row r="24" spans="1:4" ht="15.6" x14ac:dyDescent="0.3">
      <c r="A24" s="49" t="s">
        <v>156</v>
      </c>
      <c r="B24" s="60" t="s">
        <v>626</v>
      </c>
    </row>
    <row r="25" spans="1:4" ht="15.6" x14ac:dyDescent="0.3">
      <c r="A25" s="49" t="s">
        <v>155</v>
      </c>
      <c r="B25" s="60" t="s">
        <v>331</v>
      </c>
    </row>
    <row r="26" spans="1:4" ht="15.6" x14ac:dyDescent="0.3">
      <c r="A26" s="49" t="s">
        <v>154</v>
      </c>
      <c r="B26" s="60" t="s">
        <v>627</v>
      </c>
    </row>
    <row r="27" spans="1:4" ht="15.6" x14ac:dyDescent="0.3">
      <c r="A27" s="49" t="s">
        <v>140</v>
      </c>
      <c r="B27" s="60" t="s">
        <v>344</v>
      </c>
      <c r="D27"/>
    </row>
    <row r="28" spans="1:4" ht="41.4" x14ac:dyDescent="0.3">
      <c r="A28" s="49" t="s">
        <v>286</v>
      </c>
      <c r="B28" s="60" t="s">
        <v>287</v>
      </c>
    </row>
    <row r="29" spans="1:4" ht="27.6" x14ac:dyDescent="0.3">
      <c r="A29" s="49" t="s">
        <v>66</v>
      </c>
      <c r="B29" s="60" t="s">
        <v>428</v>
      </c>
    </row>
    <row r="30" spans="1:4" ht="41.4" x14ac:dyDescent="0.3">
      <c r="A30" s="49" t="s">
        <v>427</v>
      </c>
      <c r="B30" s="60" t="s">
        <v>726</v>
      </c>
    </row>
    <row r="31" spans="1:4" ht="15.6" x14ac:dyDescent="0.3">
      <c r="C31" s="113"/>
      <c r="D31" s="4"/>
    </row>
    <row r="32" spans="1:4" ht="15.6" x14ac:dyDescent="0.3">
      <c r="C32" s="113"/>
      <c r="D32" s="4"/>
    </row>
    <row r="33" spans="3:4" ht="15.6" x14ac:dyDescent="0.3">
      <c r="C33" s="113"/>
      <c r="D33" s="4"/>
    </row>
    <row r="34" spans="3:4" ht="15.6" x14ac:dyDescent="0.3">
      <c r="C34" s="113"/>
      <c r="D34" s="4"/>
    </row>
    <row r="35" spans="3:4" ht="15.6" x14ac:dyDescent="0.3">
      <c r="C35" s="113"/>
      <c r="D35" s="4"/>
    </row>
    <row r="36" spans="3:4" ht="15.6" x14ac:dyDescent="0.3">
      <c r="C36" s="113"/>
      <c r="D36" s="4"/>
    </row>
    <row r="37" spans="3:4" ht="15.6" x14ac:dyDescent="0.3">
      <c r="C37" s="113"/>
      <c r="D37" s="4"/>
    </row>
    <row r="38" spans="3:4" ht="15.6" x14ac:dyDescent="0.3">
      <c r="C38" s="113"/>
      <c r="D38" s="4"/>
    </row>
    <row r="39" spans="3:4" ht="15.6" x14ac:dyDescent="0.3">
      <c r="C39" s="113"/>
      <c r="D39" s="4"/>
    </row>
    <row r="40" spans="3:4" ht="15.6" x14ac:dyDescent="0.3">
      <c r="C40" s="113"/>
      <c r="D40" s="4"/>
    </row>
    <row r="41" spans="3:4" ht="15.6" x14ac:dyDescent="0.3">
      <c r="C41" s="113"/>
      <c r="D41" s="4"/>
    </row>
    <row r="42" spans="3:4" ht="15.6" x14ac:dyDescent="0.3">
      <c r="C42" s="113"/>
      <c r="D42" s="4"/>
    </row>
    <row r="43" spans="3:4" ht="15.6" x14ac:dyDescent="0.3">
      <c r="C43" s="113"/>
      <c r="D43" s="4"/>
    </row>
    <row r="44" spans="3:4" ht="15.6" x14ac:dyDescent="0.3">
      <c r="C44" s="113"/>
      <c r="D44" s="4"/>
    </row>
    <row r="45" spans="3:4" ht="15.6" x14ac:dyDescent="0.3">
      <c r="C45" s="113"/>
      <c r="D45" s="4"/>
    </row>
    <row r="46" spans="3:4" ht="15.6" x14ac:dyDescent="0.3">
      <c r="C46" s="113"/>
      <c r="D46" s="4"/>
    </row>
    <row r="47" spans="3:4" ht="15.6" x14ac:dyDescent="0.3">
      <c r="C47" s="113"/>
      <c r="D47" s="4"/>
    </row>
    <row r="48" spans="3:4" ht="15.6" x14ac:dyDescent="0.3">
      <c r="C48" s="113"/>
      <c r="D48" s="4"/>
    </row>
    <row r="49" spans="3:4" ht="15.6" x14ac:dyDescent="0.3">
      <c r="C49" s="113"/>
      <c r="D49" s="4"/>
    </row>
    <row r="50" spans="3:4" ht="15.6" x14ac:dyDescent="0.3">
      <c r="C50" s="113"/>
      <c r="D50" s="4"/>
    </row>
    <row r="51" spans="3:4" ht="15.6" x14ac:dyDescent="0.3">
      <c r="C51" s="113"/>
      <c r="D51" s="4"/>
    </row>
    <row r="52" spans="3:4" ht="15.6" x14ac:dyDescent="0.3">
      <c r="C52" s="113"/>
      <c r="D52" s="4"/>
    </row>
    <row r="53" spans="3:4" ht="15.6" x14ac:dyDescent="0.3">
      <c r="C53" s="113"/>
      <c r="D53" s="4"/>
    </row>
    <row r="54" spans="3:4" ht="15.6" x14ac:dyDescent="0.3">
      <c r="C54" s="113"/>
      <c r="D54" s="4"/>
    </row>
    <row r="55" spans="3:4" ht="15.6" x14ac:dyDescent="0.3">
      <c r="C55" s="113"/>
      <c r="D55" s="4"/>
    </row>
    <row r="56" spans="3:4" ht="15.6" x14ac:dyDescent="0.3">
      <c r="C56" s="113"/>
      <c r="D56" s="4"/>
    </row>
    <row r="57" spans="3:4" ht="15.6" x14ac:dyDescent="0.3">
      <c r="C57" s="113"/>
      <c r="D57" s="4"/>
    </row>
    <row r="58" spans="3:4" ht="15.6" x14ac:dyDescent="0.3">
      <c r="C58" s="113"/>
      <c r="D58" s="4"/>
    </row>
    <row r="59" spans="3:4" ht="15.6" x14ac:dyDescent="0.3">
      <c r="C59" s="113"/>
      <c r="D59" s="4"/>
    </row>
    <row r="60" spans="3:4" ht="15.6" x14ac:dyDescent="0.3">
      <c r="C60" s="113"/>
      <c r="D60" s="4"/>
    </row>
    <row r="61" spans="3:4" ht="15.6" x14ac:dyDescent="0.3">
      <c r="C61" s="113"/>
      <c r="D61" s="4"/>
    </row>
    <row r="62" spans="3:4" ht="15.6" x14ac:dyDescent="0.3">
      <c r="C62" s="113"/>
      <c r="D62" s="4"/>
    </row>
    <row r="63" spans="3:4" ht="15.6" x14ac:dyDescent="0.3">
      <c r="C63" s="113"/>
      <c r="D63" s="4"/>
    </row>
    <row r="64" spans="3:4" ht="15.6" x14ac:dyDescent="0.3">
      <c r="C64" s="113"/>
      <c r="D64" s="4"/>
    </row>
    <row r="65" spans="3:4" ht="15.6" x14ac:dyDescent="0.3">
      <c r="C65" s="113"/>
      <c r="D65" s="4"/>
    </row>
    <row r="66" spans="3:4" ht="15.6" x14ac:dyDescent="0.3">
      <c r="C66" s="113"/>
      <c r="D66" s="4"/>
    </row>
    <row r="67" spans="3:4" ht="15.6" x14ac:dyDescent="0.3">
      <c r="C67" s="113"/>
      <c r="D67" s="4"/>
    </row>
    <row r="68" spans="3:4" ht="15.6" x14ac:dyDescent="0.3">
      <c r="C68" s="113"/>
      <c r="D68" s="4"/>
    </row>
    <row r="69" spans="3:4" ht="15.6" x14ac:dyDescent="0.3">
      <c r="C69" s="113"/>
      <c r="D69" s="4"/>
    </row>
    <row r="70" spans="3:4" ht="15.6" x14ac:dyDescent="0.3">
      <c r="C70" s="113"/>
      <c r="D70" s="4"/>
    </row>
    <row r="71" spans="3:4" ht="15.6" x14ac:dyDescent="0.3">
      <c r="C71" s="113"/>
      <c r="D71" s="4"/>
    </row>
    <row r="72" spans="3:4" ht="15.6" x14ac:dyDescent="0.3">
      <c r="C72" s="113"/>
      <c r="D72" s="4"/>
    </row>
    <row r="73" spans="3:4" ht="15.6" x14ac:dyDescent="0.3">
      <c r="C73" s="113"/>
      <c r="D73" s="4"/>
    </row>
    <row r="74" spans="3:4" ht="15.6" x14ac:dyDescent="0.3">
      <c r="C74" s="113"/>
      <c r="D74" s="4"/>
    </row>
    <row r="75" spans="3:4" ht="15.6" x14ac:dyDescent="0.3">
      <c r="C75" s="113"/>
      <c r="D75" s="4"/>
    </row>
    <row r="76" spans="3:4" ht="15.6" x14ac:dyDescent="0.3">
      <c r="C76" s="113"/>
      <c r="D76" s="4"/>
    </row>
    <row r="77" spans="3:4" ht="15.6" x14ac:dyDescent="0.3">
      <c r="C77" s="113"/>
      <c r="D77" s="4"/>
    </row>
    <row r="78" spans="3:4" ht="15.6" x14ac:dyDescent="0.3">
      <c r="C78" s="113"/>
      <c r="D78" s="4"/>
    </row>
    <row r="79" spans="3:4" ht="15.6" x14ac:dyDescent="0.3">
      <c r="C79" s="113"/>
      <c r="D79" s="4"/>
    </row>
    <row r="80" spans="3:4" ht="15.6" x14ac:dyDescent="0.3">
      <c r="C80" s="113"/>
      <c r="D80" s="4"/>
    </row>
    <row r="81" spans="3:4" ht="15.6" x14ac:dyDescent="0.3">
      <c r="C81" s="113"/>
      <c r="D81" s="4"/>
    </row>
    <row r="82" spans="3:4" ht="15.6" x14ac:dyDescent="0.3">
      <c r="C82" s="113"/>
      <c r="D82" s="4"/>
    </row>
    <row r="83" spans="3:4" ht="15.6" x14ac:dyDescent="0.3">
      <c r="C83" s="113"/>
      <c r="D83" s="4"/>
    </row>
    <row r="84" spans="3:4" ht="15.6" x14ac:dyDescent="0.3">
      <c r="C84" s="113"/>
      <c r="D84" s="4"/>
    </row>
    <row r="85" spans="3:4" ht="15.6" x14ac:dyDescent="0.3">
      <c r="C85" s="113"/>
      <c r="D85" s="4"/>
    </row>
    <row r="86" spans="3:4" ht="15.6" x14ac:dyDescent="0.3">
      <c r="C86" s="113"/>
      <c r="D86" s="4"/>
    </row>
    <row r="87" spans="3:4" ht="15.6" x14ac:dyDescent="0.3">
      <c r="C87" s="113"/>
      <c r="D87" s="4"/>
    </row>
    <row r="88" spans="3:4" ht="15.6" x14ac:dyDescent="0.3">
      <c r="C88" s="113"/>
      <c r="D88" s="4"/>
    </row>
    <row r="89" spans="3:4" ht="15.6" x14ac:dyDescent="0.3">
      <c r="C89" s="113"/>
      <c r="D89" s="4"/>
    </row>
    <row r="90" spans="3:4" ht="15.6" x14ac:dyDescent="0.3">
      <c r="C90" s="113"/>
      <c r="D90" s="4"/>
    </row>
    <row r="91" spans="3:4" ht="15.6" x14ac:dyDescent="0.3">
      <c r="C91" s="113"/>
      <c r="D91" s="4"/>
    </row>
    <row r="92" spans="3:4" ht="15.6" x14ac:dyDescent="0.3">
      <c r="C92" s="113"/>
      <c r="D92" s="4"/>
    </row>
    <row r="93" spans="3:4" ht="15.6" x14ac:dyDescent="0.3">
      <c r="C93" s="113"/>
      <c r="D93" s="4"/>
    </row>
    <row r="94" spans="3:4" ht="15.6" x14ac:dyDescent="0.3">
      <c r="C94" s="113"/>
      <c r="D94" s="4"/>
    </row>
    <row r="95" spans="3:4" ht="15.6" x14ac:dyDescent="0.3">
      <c r="C95" s="113"/>
      <c r="D95" s="4"/>
    </row>
    <row r="96" spans="3:4" ht="15.6" x14ac:dyDescent="0.3">
      <c r="C96" s="113"/>
      <c r="D96" s="4"/>
    </row>
    <row r="97" spans="3:4" ht="15.6" x14ac:dyDescent="0.3">
      <c r="C97" s="113"/>
      <c r="D97" s="4"/>
    </row>
    <row r="98" spans="3:4" ht="15.6" x14ac:dyDescent="0.3">
      <c r="C98" s="113"/>
      <c r="D98" s="4"/>
    </row>
    <row r="99" spans="3:4" ht="15.6" x14ac:dyDescent="0.3">
      <c r="C99" s="113"/>
      <c r="D99" s="4"/>
    </row>
    <row r="100" spans="3:4" ht="15.6" x14ac:dyDescent="0.3">
      <c r="C100" s="113"/>
      <c r="D100" s="4"/>
    </row>
    <row r="101" spans="3:4" ht="15.6" x14ac:dyDescent="0.3">
      <c r="C101" s="113"/>
      <c r="D101" s="4"/>
    </row>
    <row r="102" spans="3:4" ht="15.6" x14ac:dyDescent="0.3">
      <c r="C102" s="113"/>
      <c r="D102" s="4"/>
    </row>
    <row r="103" spans="3:4" ht="15.6" x14ac:dyDescent="0.3">
      <c r="C103" s="113"/>
      <c r="D103" s="4"/>
    </row>
    <row r="104" spans="3:4" ht="15.6" x14ac:dyDescent="0.3">
      <c r="C104" s="113"/>
      <c r="D104" s="4"/>
    </row>
    <row r="105" spans="3:4" ht="15.6" x14ac:dyDescent="0.3">
      <c r="C105" s="113"/>
      <c r="D105" s="4"/>
    </row>
    <row r="106" spans="3:4" ht="15.6" x14ac:dyDescent="0.3">
      <c r="C106" s="113"/>
      <c r="D106" s="4"/>
    </row>
    <row r="107" spans="3:4" ht="15.6" x14ac:dyDescent="0.3">
      <c r="C107" s="113"/>
      <c r="D107" s="4"/>
    </row>
    <row r="108" spans="3:4" ht="15.6" x14ac:dyDescent="0.3">
      <c r="C108" s="113"/>
      <c r="D108" s="4"/>
    </row>
    <row r="109" spans="3:4" ht="15.6" x14ac:dyDescent="0.3">
      <c r="C109" s="113"/>
      <c r="D109" s="4"/>
    </row>
    <row r="110" spans="3:4" ht="15.6" x14ac:dyDescent="0.3">
      <c r="C110" s="113"/>
      <c r="D110" s="4"/>
    </row>
    <row r="111" spans="3:4" ht="15.6" x14ac:dyDescent="0.3">
      <c r="C111" s="113"/>
      <c r="D111" s="4"/>
    </row>
    <row r="112" spans="3:4" ht="15.6" x14ac:dyDescent="0.3">
      <c r="C112" s="113"/>
      <c r="D112" s="4"/>
    </row>
    <row r="113" spans="3:4" ht="15.6" x14ac:dyDescent="0.3">
      <c r="C113" s="113"/>
      <c r="D113" s="4"/>
    </row>
    <row r="114" spans="3:4" ht="15.6" x14ac:dyDescent="0.3">
      <c r="C114" s="113"/>
      <c r="D114" s="4"/>
    </row>
    <row r="115" spans="3:4" ht="15.6" x14ac:dyDescent="0.3">
      <c r="C115" s="113"/>
      <c r="D115" s="4"/>
    </row>
    <row r="116" spans="3:4" ht="15.6" x14ac:dyDescent="0.3">
      <c r="C116" s="113"/>
      <c r="D116" s="4"/>
    </row>
    <row r="117" spans="3:4" ht="15.6" x14ac:dyDescent="0.3">
      <c r="C117" s="113"/>
      <c r="D117" s="4"/>
    </row>
    <row r="118" spans="3:4" ht="15.6" x14ac:dyDescent="0.3">
      <c r="C118" s="113"/>
      <c r="D118" s="4"/>
    </row>
    <row r="119" spans="3:4" ht="15.6" x14ac:dyDescent="0.3">
      <c r="C119" s="113"/>
      <c r="D119" s="4"/>
    </row>
    <row r="120" spans="3:4" ht="15.6" x14ac:dyDescent="0.3">
      <c r="C120" s="113"/>
      <c r="D120" s="4"/>
    </row>
    <row r="121" spans="3:4" ht="15.6" x14ac:dyDescent="0.3">
      <c r="C121" s="113"/>
      <c r="D121" s="4"/>
    </row>
    <row r="122" spans="3:4" ht="15.6" x14ac:dyDescent="0.3">
      <c r="C122" s="113"/>
      <c r="D122" s="4"/>
    </row>
    <row r="123" spans="3:4" ht="15.6" x14ac:dyDescent="0.3">
      <c r="C123" s="113"/>
      <c r="D123" s="4"/>
    </row>
    <row r="124" spans="3:4" ht="15.6" x14ac:dyDescent="0.3">
      <c r="C124" s="113"/>
      <c r="D124" s="4"/>
    </row>
    <row r="125" spans="3:4" ht="15.6" x14ac:dyDescent="0.3">
      <c r="C125" s="113"/>
      <c r="D125" s="4"/>
    </row>
  </sheetData>
  <sortState ref="A2:D247">
    <sortCondition ref="A2:A247"/>
  </sortState>
  <pageMargins left="0.25" right="0.25" top="0.25" bottom="0.25" header="0.3" footer="0.3"/>
  <pageSetup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zoomScaleNormal="100" workbookViewId="0">
      <pane ySplit="1" topLeftCell="A2" activePane="bottomLeft" state="frozen"/>
      <selection pane="bottomLeft"/>
    </sheetView>
  </sheetViews>
  <sheetFormatPr defaultColWidth="8.88671875" defaultRowHeight="14.4" x14ac:dyDescent="0.3"/>
  <cols>
    <col min="1" max="1" width="5.109375" style="4" customWidth="1"/>
    <col min="2" max="2" width="70" style="44" customWidth="1"/>
    <col min="3" max="3" width="6.33203125" style="66" customWidth="1"/>
    <col min="4" max="4" width="45.33203125" style="44" customWidth="1"/>
    <col min="5" max="5" width="55.6640625" style="44" customWidth="1"/>
    <col min="6" max="14" width="3.33203125" style="44" customWidth="1"/>
    <col min="15" max="16384" width="8.88671875" style="44"/>
  </cols>
  <sheetData>
    <row r="1" spans="1:15" ht="59.4" x14ac:dyDescent="0.3">
      <c r="A1" s="13" t="s">
        <v>63</v>
      </c>
      <c r="B1" s="91" t="s">
        <v>334</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28.8" x14ac:dyDescent="0.3">
      <c r="A2" s="58">
        <v>2</v>
      </c>
      <c r="B2" s="67" t="s">
        <v>529</v>
      </c>
      <c r="C2" s="59">
        <v>30</v>
      </c>
      <c r="D2" s="106" t="s">
        <v>421</v>
      </c>
      <c r="E2" s="64"/>
      <c r="F2" s="29" t="s">
        <v>131</v>
      </c>
      <c r="G2" s="29">
        <v>3</v>
      </c>
      <c r="H2" s="29">
        <v>3</v>
      </c>
      <c r="I2" s="29">
        <v>3</v>
      </c>
      <c r="J2" s="29">
        <v>3</v>
      </c>
      <c r="K2" s="29">
        <v>2</v>
      </c>
      <c r="L2" s="29">
        <v>2</v>
      </c>
      <c r="M2" s="29">
        <v>3</v>
      </c>
      <c r="N2" s="29">
        <v>2</v>
      </c>
      <c r="O2" s="24">
        <f>IF(C2=3,30,(COUNTIF(F2:N2,"H")*3)+(COUNTIF(F2:N2,"M")*2)+(COUNTIF(F2:N2,"L")))</f>
        <v>0</v>
      </c>
    </row>
    <row r="3" spans="1:15" ht="28.8" x14ac:dyDescent="0.3">
      <c r="A3" s="58">
        <v>3</v>
      </c>
      <c r="B3" s="41" t="s">
        <v>440</v>
      </c>
      <c r="C3" s="58">
        <f t="shared" ref="C3:C5" si="0">((COUNTIF(F3:N3,"H")*3)+(COUNTIF(F3:N3,"M")*2)+(COUNTIF(F3:N3,"L")))</f>
        <v>20</v>
      </c>
      <c r="D3" s="41"/>
      <c r="E3" s="64"/>
      <c r="F3" s="59" t="s">
        <v>130</v>
      </c>
      <c r="G3" s="59" t="s">
        <v>174</v>
      </c>
      <c r="H3" s="58" t="s">
        <v>130</v>
      </c>
      <c r="I3" s="59" t="s">
        <v>130</v>
      </c>
      <c r="J3" s="59" t="s">
        <v>130</v>
      </c>
      <c r="K3" s="59" t="s">
        <v>130</v>
      </c>
      <c r="L3" s="59" t="s">
        <v>174</v>
      </c>
      <c r="M3" s="59" t="s">
        <v>130</v>
      </c>
      <c r="N3" s="59" t="s">
        <v>130</v>
      </c>
      <c r="O3" s="24">
        <f>IF(C3=3,30,(COUNTIF(F3:N3,"H")*3)+(COUNTIF(F3:N3,"M")*2)+(COUNTIF(F3:N3,"L")))</f>
        <v>20</v>
      </c>
    </row>
    <row r="4" spans="1:15" x14ac:dyDescent="0.3">
      <c r="A4" s="58">
        <v>4</v>
      </c>
      <c r="B4" s="41" t="s">
        <v>696</v>
      </c>
      <c r="C4" s="58">
        <f t="shared" ref="C4" si="1">((COUNTIF(F4:N4,"H")*3)+(COUNTIF(F4:N4,"M")*2)+(COUNTIF(F4:N4,"L")))</f>
        <v>18</v>
      </c>
      <c r="D4" s="41"/>
      <c r="E4" s="64"/>
      <c r="F4" s="59" t="s">
        <v>214</v>
      </c>
      <c r="G4" s="59" t="s">
        <v>174</v>
      </c>
      <c r="H4" s="58" t="s">
        <v>130</v>
      </c>
      <c r="I4" s="59" t="s">
        <v>130</v>
      </c>
      <c r="J4" s="59" t="s">
        <v>214</v>
      </c>
      <c r="K4" s="59" t="s">
        <v>130</v>
      </c>
      <c r="L4" s="59" t="s">
        <v>174</v>
      </c>
      <c r="M4" s="59" t="s">
        <v>130</v>
      </c>
      <c r="N4" s="59" t="s">
        <v>130</v>
      </c>
      <c r="O4" s="24">
        <f>IF(C4=3,30,(COUNTIF(F4:N4,"H")*3)+(COUNTIF(F4:N4,"M")*2)+(COUNTIF(F4:N4,"L")))</f>
        <v>18</v>
      </c>
    </row>
    <row r="5" spans="1:15" ht="28.8" x14ac:dyDescent="0.3">
      <c r="A5" s="58">
        <v>5</v>
      </c>
      <c r="B5" s="41" t="s">
        <v>441</v>
      </c>
      <c r="C5" s="58">
        <f t="shared" si="0"/>
        <v>16</v>
      </c>
      <c r="D5" s="41"/>
      <c r="E5" s="64"/>
      <c r="F5" s="59" t="s">
        <v>130</v>
      </c>
      <c r="G5" s="59" t="s">
        <v>214</v>
      </c>
      <c r="H5" s="58" t="s">
        <v>130</v>
      </c>
      <c r="I5" s="59" t="s">
        <v>130</v>
      </c>
      <c r="J5" s="59" t="s">
        <v>130</v>
      </c>
      <c r="K5" s="59" t="s">
        <v>130</v>
      </c>
      <c r="L5" s="59" t="s">
        <v>130</v>
      </c>
      <c r="M5" s="59" t="s">
        <v>130</v>
      </c>
      <c r="N5" s="59" t="s">
        <v>214</v>
      </c>
      <c r="O5" s="24">
        <f>IF(C5=3,30,(COUNTIF(F5:N5,"H")*3)+(COUNTIF(F5:N5,"M")*2)+(COUNTIF(F5:N5,"L")))</f>
        <v>16</v>
      </c>
    </row>
  </sheetData>
  <sortState ref="A2:T20">
    <sortCondition descending="1" ref="O2:O20"/>
  </sortState>
  <pageMargins left="0.25" right="0.25" top="0.75" bottom="0.75" header="0.3" footer="0.3"/>
  <pageSetup orientation="portrait" r:id="rId1"/>
  <headerFooter>
    <oddFooter>Page &amp;P&amp;R&amp;A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72.109375" customWidth="1"/>
    <col min="3" max="3" width="7.44140625" style="4" customWidth="1"/>
    <col min="4" max="4" width="20.109375" style="44" customWidth="1"/>
    <col min="5" max="5" width="43.33203125" customWidth="1"/>
    <col min="6" max="14" width="3.33203125" customWidth="1"/>
  </cols>
  <sheetData>
    <row r="1" spans="1:15" ht="59.4" x14ac:dyDescent="0.3">
      <c r="A1" s="13" t="s">
        <v>63</v>
      </c>
      <c r="B1" s="91" t="s">
        <v>304</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43.2" x14ac:dyDescent="0.3">
      <c r="A2" s="58">
        <v>2</v>
      </c>
      <c r="B2" s="63" t="s">
        <v>442</v>
      </c>
      <c r="C2" s="20">
        <v>30</v>
      </c>
      <c r="D2" s="106" t="s">
        <v>488</v>
      </c>
      <c r="E2" s="22" t="s">
        <v>135</v>
      </c>
      <c r="F2" s="28">
        <v>3</v>
      </c>
      <c r="G2" s="29">
        <v>3</v>
      </c>
      <c r="H2" s="28">
        <v>3</v>
      </c>
      <c r="I2" s="28">
        <v>3</v>
      </c>
      <c r="J2" s="28">
        <v>3</v>
      </c>
      <c r="K2" s="28">
        <v>3</v>
      </c>
      <c r="L2" s="28">
        <v>3</v>
      </c>
      <c r="M2" s="28">
        <v>3</v>
      </c>
      <c r="N2" s="28">
        <v>3</v>
      </c>
      <c r="O2" s="24">
        <f>IF(C2=3,30,(COUNTIF(F2:N2,"H")*3)+(COUNTIF(F2:N2,"M")*2)+(COUNTIF(F2:N2,"L")))</f>
        <v>0</v>
      </c>
    </row>
    <row r="3" spans="1:15" ht="28.8" x14ac:dyDescent="0.3">
      <c r="A3" s="58">
        <v>3</v>
      </c>
      <c r="B3" s="63" t="s">
        <v>443</v>
      </c>
      <c r="C3" s="58">
        <v>30</v>
      </c>
      <c r="D3" s="42"/>
      <c r="E3" s="22" t="s">
        <v>133</v>
      </c>
      <c r="F3" s="28">
        <v>3</v>
      </c>
      <c r="G3" s="29">
        <v>3</v>
      </c>
      <c r="H3" s="28">
        <v>3</v>
      </c>
      <c r="I3" s="28">
        <v>3</v>
      </c>
      <c r="J3" s="28">
        <v>3</v>
      </c>
      <c r="K3" s="28">
        <v>3</v>
      </c>
      <c r="L3" s="28">
        <v>3</v>
      </c>
      <c r="M3" s="28">
        <v>3</v>
      </c>
      <c r="N3" s="28">
        <v>3</v>
      </c>
      <c r="O3" s="24">
        <f>IF(C3=3,30,(COUNTIF(F3:N3,"H")*3)+(COUNTIF(F3:N3,"M")*2)+(COUNTIF(F3:N3,"L")))</f>
        <v>0</v>
      </c>
    </row>
    <row r="4" spans="1:15" ht="28.8" x14ac:dyDescent="0.3">
      <c r="A4" s="58">
        <v>4</v>
      </c>
      <c r="B4" s="63" t="s">
        <v>444</v>
      </c>
      <c r="C4" s="58">
        <v>30</v>
      </c>
      <c r="D4" s="117" t="s">
        <v>498</v>
      </c>
      <c r="E4" s="22" t="s">
        <v>133</v>
      </c>
      <c r="F4" s="28"/>
      <c r="G4" s="29">
        <v>3</v>
      </c>
      <c r="H4" s="28">
        <v>1</v>
      </c>
      <c r="I4" s="28" t="s">
        <v>44</v>
      </c>
      <c r="J4" s="28">
        <v>1</v>
      </c>
      <c r="K4" s="28">
        <v>1</v>
      </c>
      <c r="L4" s="28" t="s">
        <v>44</v>
      </c>
      <c r="M4" s="28">
        <v>3</v>
      </c>
      <c r="N4" s="28">
        <v>3</v>
      </c>
      <c r="O4" s="24">
        <f>IF(C4=3,30,(COUNTIF(F4:N4,"H")*3)+(COUNTIF(F4:N4,"M")*2)+(COUNTIF(F4:N4,"L")))</f>
        <v>0</v>
      </c>
    </row>
    <row r="5" spans="1:15" ht="28.8" x14ac:dyDescent="0.3">
      <c r="A5" s="58">
        <v>5</v>
      </c>
      <c r="B5" s="63" t="s">
        <v>424</v>
      </c>
      <c r="C5" s="58">
        <v>30</v>
      </c>
      <c r="D5" s="71"/>
      <c r="E5" s="22" t="s">
        <v>136</v>
      </c>
      <c r="F5" s="28">
        <v>3</v>
      </c>
      <c r="G5" s="29">
        <v>3</v>
      </c>
      <c r="H5" s="28">
        <v>3</v>
      </c>
      <c r="I5" s="28">
        <v>3</v>
      </c>
      <c r="J5" s="28">
        <v>2</v>
      </c>
      <c r="K5" s="28">
        <v>2</v>
      </c>
      <c r="L5" s="28">
        <v>3</v>
      </c>
      <c r="M5" s="28">
        <v>2</v>
      </c>
      <c r="N5" s="28">
        <v>3</v>
      </c>
      <c r="O5" s="24">
        <f>IF(C5=3,30,(COUNTIF(F5:N5,"H")*3)+(COUNTIF(F5:N5,"M")*2)+(COUNTIF(F5:N5,"L")))</f>
        <v>0</v>
      </c>
    </row>
    <row r="6" spans="1:15" s="4" customFormat="1" ht="30" x14ac:dyDescent="0.4">
      <c r="A6" s="58">
        <v>6</v>
      </c>
      <c r="B6" s="63" t="s">
        <v>697</v>
      </c>
      <c r="C6" s="58">
        <v>30</v>
      </c>
      <c r="D6" s="94"/>
      <c r="E6" s="57" t="s">
        <v>134</v>
      </c>
      <c r="F6" s="28">
        <v>3</v>
      </c>
      <c r="G6" s="29">
        <v>3</v>
      </c>
      <c r="H6" s="28">
        <v>2</v>
      </c>
      <c r="I6" s="28">
        <v>3</v>
      </c>
      <c r="J6" s="28">
        <v>3</v>
      </c>
      <c r="K6" s="28">
        <v>3</v>
      </c>
      <c r="L6" s="28">
        <v>3</v>
      </c>
      <c r="M6" s="28">
        <v>2</v>
      </c>
      <c r="N6" s="28">
        <v>3</v>
      </c>
      <c r="O6" s="24"/>
    </row>
    <row r="7" spans="1:15" s="1" customFormat="1" ht="21" x14ac:dyDescent="0.4">
      <c r="A7" s="58">
        <v>7</v>
      </c>
      <c r="B7" s="63" t="s">
        <v>345</v>
      </c>
      <c r="C7" s="58">
        <v>30</v>
      </c>
      <c r="D7" s="94"/>
      <c r="E7" s="57" t="s">
        <v>134</v>
      </c>
      <c r="F7" s="28">
        <v>3</v>
      </c>
      <c r="G7" s="29">
        <v>3</v>
      </c>
      <c r="H7" s="28">
        <v>2</v>
      </c>
      <c r="I7" s="28">
        <v>3</v>
      </c>
      <c r="J7" s="28">
        <v>3</v>
      </c>
      <c r="K7" s="28">
        <v>3</v>
      </c>
      <c r="L7" s="28">
        <v>3</v>
      </c>
      <c r="M7" s="28">
        <v>3</v>
      </c>
      <c r="N7" s="28">
        <v>3</v>
      </c>
      <c r="O7" s="24">
        <f t="shared" ref="O7:O17" si="0">IF(C7=3,30,(COUNTIF(F7:N7,"H")*3)+(COUNTIF(F7:N7,"M")*2)+(COUNTIF(F7:N7,"L")))</f>
        <v>0</v>
      </c>
    </row>
    <row r="8" spans="1:15" ht="28.8" x14ac:dyDescent="0.3">
      <c r="A8" s="58">
        <v>8</v>
      </c>
      <c r="B8" s="57" t="s">
        <v>445</v>
      </c>
      <c r="C8" s="58">
        <f t="shared" ref="C8:C17" si="1">((COUNTIF(F8:N8,"H")*3)+(COUNTIF(F8:N8,"M")*2)+(COUNTIF(F8:N8,"L")))</f>
        <v>25</v>
      </c>
      <c r="D8" s="41"/>
      <c r="E8" s="22"/>
      <c r="F8" s="58" t="s">
        <v>130</v>
      </c>
      <c r="G8" s="59" t="s">
        <v>174</v>
      </c>
      <c r="H8" s="58" t="s">
        <v>130</v>
      </c>
      <c r="I8" s="58" t="s">
        <v>174</v>
      </c>
      <c r="J8" s="58" t="s">
        <v>174</v>
      </c>
      <c r="K8" s="58" t="s">
        <v>174</v>
      </c>
      <c r="L8" s="58" t="s">
        <v>174</v>
      </c>
      <c r="M8" s="58" t="s">
        <v>174</v>
      </c>
      <c r="N8" s="58" t="s">
        <v>174</v>
      </c>
      <c r="O8" s="24">
        <f t="shared" si="0"/>
        <v>25</v>
      </c>
    </row>
    <row r="9" spans="1:15" ht="28.8" x14ac:dyDescent="0.3">
      <c r="A9" s="58">
        <v>9</v>
      </c>
      <c r="B9" s="57" t="s">
        <v>305</v>
      </c>
      <c r="C9" s="58">
        <f t="shared" si="1"/>
        <v>23</v>
      </c>
      <c r="D9" s="41"/>
      <c r="E9" s="22" t="s">
        <v>136</v>
      </c>
      <c r="F9" s="58" t="s">
        <v>130</v>
      </c>
      <c r="G9" s="59" t="s">
        <v>174</v>
      </c>
      <c r="H9" s="58" t="s">
        <v>174</v>
      </c>
      <c r="I9" s="58" t="s">
        <v>130</v>
      </c>
      <c r="J9" s="58" t="s">
        <v>130</v>
      </c>
      <c r="K9" s="58" t="s">
        <v>174</v>
      </c>
      <c r="L9" s="58" t="s">
        <v>130</v>
      </c>
      <c r="M9" s="58" t="s">
        <v>174</v>
      </c>
      <c r="N9" s="58" t="s">
        <v>174</v>
      </c>
      <c r="O9" s="24">
        <f t="shared" si="0"/>
        <v>23</v>
      </c>
    </row>
    <row r="10" spans="1:15" s="2" customFormat="1" ht="28.8" x14ac:dyDescent="0.3">
      <c r="A10" s="58">
        <v>10</v>
      </c>
      <c r="B10" s="57" t="s">
        <v>446</v>
      </c>
      <c r="C10" s="58">
        <f t="shared" si="1"/>
        <v>23</v>
      </c>
      <c r="D10" s="41"/>
      <c r="E10" s="22" t="s">
        <v>134</v>
      </c>
      <c r="F10" s="58" t="s">
        <v>130</v>
      </c>
      <c r="G10" s="59" t="s">
        <v>174</v>
      </c>
      <c r="H10" s="58" t="s">
        <v>130</v>
      </c>
      <c r="I10" s="58" t="s">
        <v>174</v>
      </c>
      <c r="J10" s="58" t="s">
        <v>174</v>
      </c>
      <c r="K10" s="58" t="s">
        <v>130</v>
      </c>
      <c r="L10" s="58" t="s">
        <v>174</v>
      </c>
      <c r="M10" s="58" t="s">
        <v>130</v>
      </c>
      <c r="N10" s="58" t="s">
        <v>174</v>
      </c>
      <c r="O10" s="24">
        <f t="shared" si="0"/>
        <v>23</v>
      </c>
    </row>
    <row r="11" spans="1:15" ht="28.8" x14ac:dyDescent="0.3">
      <c r="A11" s="58">
        <v>11</v>
      </c>
      <c r="B11" s="57" t="s">
        <v>447</v>
      </c>
      <c r="C11" s="58">
        <f t="shared" si="1"/>
        <v>22</v>
      </c>
      <c r="D11" s="41"/>
      <c r="E11" s="22" t="s">
        <v>134</v>
      </c>
      <c r="F11" s="58" t="s">
        <v>130</v>
      </c>
      <c r="G11" s="59" t="s">
        <v>214</v>
      </c>
      <c r="H11" s="58" t="s">
        <v>130</v>
      </c>
      <c r="I11" s="58" t="s">
        <v>174</v>
      </c>
      <c r="J11" s="58" t="s">
        <v>174</v>
      </c>
      <c r="K11" s="58" t="s">
        <v>130</v>
      </c>
      <c r="L11" s="58" t="s">
        <v>174</v>
      </c>
      <c r="M11" s="58" t="s">
        <v>174</v>
      </c>
      <c r="N11" s="58" t="s">
        <v>174</v>
      </c>
      <c r="O11" s="24">
        <f t="shared" si="0"/>
        <v>22</v>
      </c>
    </row>
    <row r="12" spans="1:15" s="30" customFormat="1" x14ac:dyDescent="0.3">
      <c r="A12" s="58">
        <v>12</v>
      </c>
      <c r="B12" s="57" t="s">
        <v>448</v>
      </c>
      <c r="C12" s="58">
        <f t="shared" si="1"/>
        <v>21</v>
      </c>
      <c r="D12" s="41"/>
      <c r="E12" s="57" t="s">
        <v>136</v>
      </c>
      <c r="F12" s="58" t="s">
        <v>130</v>
      </c>
      <c r="G12" s="59" t="s">
        <v>174</v>
      </c>
      <c r="H12" s="58" t="s">
        <v>130</v>
      </c>
      <c r="I12" s="58" t="s">
        <v>130</v>
      </c>
      <c r="J12" s="58" t="s">
        <v>174</v>
      </c>
      <c r="K12" s="58" t="s">
        <v>130</v>
      </c>
      <c r="L12" s="58" t="s">
        <v>174</v>
      </c>
      <c r="M12" s="58" t="s">
        <v>174</v>
      </c>
      <c r="N12" s="58" t="s">
        <v>214</v>
      </c>
      <c r="O12" s="24">
        <f t="shared" si="0"/>
        <v>21</v>
      </c>
    </row>
    <row r="13" spans="1:15" s="2" customFormat="1" x14ac:dyDescent="0.3">
      <c r="A13" s="58">
        <v>13</v>
      </c>
      <c r="B13" s="57" t="s">
        <v>449</v>
      </c>
      <c r="C13" s="58">
        <f t="shared" si="1"/>
        <v>20</v>
      </c>
      <c r="D13" s="117" t="s">
        <v>498</v>
      </c>
      <c r="E13" s="22" t="s">
        <v>133</v>
      </c>
      <c r="F13" s="58" t="s">
        <v>130</v>
      </c>
      <c r="G13" s="59" t="s">
        <v>174</v>
      </c>
      <c r="H13" s="58" t="s">
        <v>130</v>
      </c>
      <c r="I13" s="58" t="s">
        <v>174</v>
      </c>
      <c r="J13" s="58" t="s">
        <v>214</v>
      </c>
      <c r="K13" s="58" t="s">
        <v>130</v>
      </c>
      <c r="L13" s="58" t="s">
        <v>130</v>
      </c>
      <c r="M13" s="58" t="s">
        <v>174</v>
      </c>
      <c r="N13" s="58" t="s">
        <v>130</v>
      </c>
      <c r="O13" s="24">
        <f t="shared" si="0"/>
        <v>20</v>
      </c>
    </row>
    <row r="14" spans="1:15" s="2" customFormat="1" x14ac:dyDescent="0.3">
      <c r="A14" s="58">
        <v>14</v>
      </c>
      <c r="B14" s="57" t="s">
        <v>450</v>
      </c>
      <c r="C14" s="58">
        <f t="shared" si="1"/>
        <v>19</v>
      </c>
      <c r="D14" s="41"/>
      <c r="E14" s="22" t="s">
        <v>136</v>
      </c>
      <c r="F14" s="58" t="s">
        <v>130</v>
      </c>
      <c r="G14" s="59" t="s">
        <v>130</v>
      </c>
      <c r="H14" s="58" t="s">
        <v>130</v>
      </c>
      <c r="I14" s="58" t="s">
        <v>130</v>
      </c>
      <c r="J14" s="58" t="s">
        <v>174</v>
      </c>
      <c r="K14" s="58" t="s">
        <v>130</v>
      </c>
      <c r="L14" s="58" t="s">
        <v>174</v>
      </c>
      <c r="M14" s="58" t="s">
        <v>130</v>
      </c>
      <c r="N14" s="58" t="s">
        <v>214</v>
      </c>
      <c r="O14" s="24">
        <f t="shared" si="0"/>
        <v>19</v>
      </c>
    </row>
    <row r="15" spans="1:15" s="2" customFormat="1" x14ac:dyDescent="0.3">
      <c r="A15" s="58">
        <v>15</v>
      </c>
      <c r="B15" s="57" t="s">
        <v>306</v>
      </c>
      <c r="C15" s="58">
        <f t="shared" si="1"/>
        <v>18</v>
      </c>
      <c r="D15" s="41"/>
      <c r="E15" s="22" t="s">
        <v>134</v>
      </c>
      <c r="F15" s="58" t="s">
        <v>214</v>
      </c>
      <c r="G15" s="59" t="s">
        <v>174</v>
      </c>
      <c r="H15" s="58" t="s">
        <v>130</v>
      </c>
      <c r="I15" s="58" t="s">
        <v>44</v>
      </c>
      <c r="J15" s="58" t="s">
        <v>174</v>
      </c>
      <c r="K15" s="58" t="s">
        <v>174</v>
      </c>
      <c r="L15" s="58" t="s">
        <v>174</v>
      </c>
      <c r="M15" s="58" t="s">
        <v>174</v>
      </c>
      <c r="N15" s="58" t="s">
        <v>44</v>
      </c>
      <c r="O15" s="24">
        <f t="shared" si="0"/>
        <v>18</v>
      </c>
    </row>
    <row r="16" spans="1:15" s="2" customFormat="1" ht="28.8" x14ac:dyDescent="0.3">
      <c r="A16" s="58">
        <v>16</v>
      </c>
      <c r="B16" s="57" t="s">
        <v>497</v>
      </c>
      <c r="C16" s="58">
        <f t="shared" si="1"/>
        <v>16</v>
      </c>
      <c r="D16" s="41"/>
      <c r="E16" s="22" t="s">
        <v>136</v>
      </c>
      <c r="F16" s="58" t="s">
        <v>130</v>
      </c>
      <c r="G16" s="59" t="s">
        <v>214</v>
      </c>
      <c r="H16" s="58" t="s">
        <v>214</v>
      </c>
      <c r="I16" s="58" t="s">
        <v>130</v>
      </c>
      <c r="J16" s="58" t="s">
        <v>174</v>
      </c>
      <c r="K16" s="58" t="s">
        <v>130</v>
      </c>
      <c r="L16" s="58" t="s">
        <v>130</v>
      </c>
      <c r="M16" s="58" t="s">
        <v>130</v>
      </c>
      <c r="N16" s="58" t="s">
        <v>214</v>
      </c>
      <c r="O16" s="24">
        <f t="shared" si="0"/>
        <v>16</v>
      </c>
    </row>
    <row r="17" spans="1:15" x14ac:dyDescent="0.3">
      <c r="A17" s="58">
        <v>17</v>
      </c>
      <c r="B17" s="57" t="s">
        <v>316</v>
      </c>
      <c r="C17" s="58">
        <f t="shared" si="1"/>
        <v>15</v>
      </c>
      <c r="D17" s="41"/>
      <c r="E17" s="22" t="s">
        <v>134</v>
      </c>
      <c r="F17" s="58" t="s">
        <v>214</v>
      </c>
      <c r="G17" s="59" t="s">
        <v>174</v>
      </c>
      <c r="H17" s="58" t="s">
        <v>130</v>
      </c>
      <c r="I17" s="58" t="s">
        <v>44</v>
      </c>
      <c r="J17" s="58" t="s">
        <v>130</v>
      </c>
      <c r="K17" s="58" t="s">
        <v>130</v>
      </c>
      <c r="L17" s="58" t="s">
        <v>130</v>
      </c>
      <c r="M17" s="58" t="s">
        <v>174</v>
      </c>
      <c r="N17" s="58" t="s">
        <v>44</v>
      </c>
      <c r="O17" s="24">
        <f t="shared" si="0"/>
        <v>15</v>
      </c>
    </row>
  </sheetData>
  <sortState ref="A2:T24">
    <sortCondition descending="1" ref="O2:O24"/>
  </sortState>
  <pageMargins left="0.25" right="0.25" top="0.75" bottom="0.75" header="0.3" footer="0.3"/>
  <pageSetup orientation="portrait" r:id="rId1"/>
  <headerFooter>
    <oddFooter>Page &amp;P&amp;R&amp;A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pane ySplit="1" topLeftCell="A2" activePane="bottomLeft" state="frozen"/>
      <selection activeCell="B1" sqref="B1:B1048576"/>
      <selection pane="bottomLeft"/>
    </sheetView>
  </sheetViews>
  <sheetFormatPr defaultColWidth="8.88671875" defaultRowHeight="14.4" x14ac:dyDescent="0.3"/>
  <cols>
    <col min="1" max="1" width="42.33203125" style="44" customWidth="1"/>
    <col min="2" max="2" width="10.33203125" style="44" customWidth="1"/>
    <col min="3" max="3" width="26.88671875" style="44" customWidth="1"/>
    <col min="4" max="4" width="11.6640625" style="44" customWidth="1"/>
    <col min="5" max="5" width="9.88671875" style="44" customWidth="1"/>
    <col min="6" max="6" width="10" style="44" customWidth="1"/>
    <col min="7" max="7" width="10.109375" style="44" customWidth="1"/>
    <col min="8" max="8" width="12.44140625" style="44" customWidth="1"/>
    <col min="9" max="9" width="31.44140625" style="44" customWidth="1"/>
    <col min="10" max="10" width="13.6640625" customWidth="1"/>
    <col min="11" max="11" width="33.6640625" style="44" customWidth="1"/>
    <col min="12" max="12" width="32.6640625" style="44" customWidth="1"/>
    <col min="13" max="13" width="40.44140625" style="44" customWidth="1"/>
    <col min="14" max="14" width="34.109375" style="44" customWidth="1"/>
    <col min="15" max="15" width="32.44140625" style="44" customWidth="1"/>
    <col min="16" max="16" width="35.44140625" style="44" customWidth="1"/>
    <col min="17" max="17" width="71.33203125" style="44" customWidth="1"/>
    <col min="18" max="18" width="35.33203125" style="44" customWidth="1"/>
    <col min="19" max="16384" width="8.88671875" style="44"/>
  </cols>
  <sheetData>
    <row r="1" spans="1:9" ht="115.2" x14ac:dyDescent="0.3">
      <c r="A1" s="23" t="s">
        <v>729</v>
      </c>
      <c r="B1" s="13" t="s">
        <v>126</v>
      </c>
      <c r="C1" s="13" t="s">
        <v>77</v>
      </c>
      <c r="D1" s="13" t="s">
        <v>78</v>
      </c>
      <c r="E1" s="13" t="s">
        <v>85</v>
      </c>
      <c r="F1" s="13" t="s">
        <v>127</v>
      </c>
      <c r="G1" s="13" t="s">
        <v>128</v>
      </c>
      <c r="H1" s="13" t="s">
        <v>198</v>
      </c>
      <c r="I1" s="13" t="s">
        <v>79</v>
      </c>
    </row>
    <row r="2" spans="1:9" ht="28.8" x14ac:dyDescent="0.3">
      <c r="A2" s="25" t="s">
        <v>81</v>
      </c>
      <c r="B2" s="33" t="s">
        <v>82</v>
      </c>
      <c r="C2" s="33" t="s">
        <v>83</v>
      </c>
      <c r="D2" s="26">
        <v>25000</v>
      </c>
      <c r="E2" s="33" t="s">
        <v>84</v>
      </c>
      <c r="F2" s="33" t="s">
        <v>82</v>
      </c>
      <c r="G2" s="33" t="s">
        <v>82</v>
      </c>
      <c r="H2" s="33" t="s">
        <v>80</v>
      </c>
      <c r="I2" s="33"/>
    </row>
    <row r="3" spans="1:9" x14ac:dyDescent="0.3">
      <c r="A3" s="25" t="s">
        <v>86</v>
      </c>
      <c r="B3" s="33" t="s">
        <v>82</v>
      </c>
      <c r="C3" s="33" t="s">
        <v>87</v>
      </c>
      <c r="D3" s="26">
        <v>1000</v>
      </c>
      <c r="E3" s="33" t="s">
        <v>88</v>
      </c>
      <c r="F3" s="33" t="s">
        <v>80</v>
      </c>
      <c r="G3" s="33" t="s">
        <v>80</v>
      </c>
      <c r="H3" s="33" t="s">
        <v>82</v>
      </c>
      <c r="I3" s="33" t="s">
        <v>89</v>
      </c>
    </row>
    <row r="4" spans="1:9" ht="28.8" x14ac:dyDescent="0.3">
      <c r="A4" s="41" t="s">
        <v>494</v>
      </c>
      <c r="B4" s="69" t="s">
        <v>82</v>
      </c>
      <c r="C4" s="41" t="s">
        <v>93</v>
      </c>
      <c r="D4" s="69"/>
      <c r="E4" s="69"/>
      <c r="F4" s="69"/>
      <c r="G4" s="69"/>
      <c r="H4" s="69"/>
      <c r="I4" s="69"/>
    </row>
    <row r="5" spans="1:9" x14ac:dyDescent="0.3">
      <c r="A5" s="41" t="s">
        <v>92</v>
      </c>
      <c r="B5" s="69" t="s">
        <v>82</v>
      </c>
      <c r="C5" s="41" t="s">
        <v>93</v>
      </c>
      <c r="D5" s="69"/>
      <c r="E5" s="69"/>
      <c r="F5" s="69"/>
      <c r="G5" s="69"/>
      <c r="H5" s="69"/>
      <c r="I5" s="69"/>
    </row>
    <row r="6" spans="1:9" x14ac:dyDescent="0.3">
      <c r="A6" s="41" t="s">
        <v>35</v>
      </c>
      <c r="B6" s="69" t="s">
        <v>130</v>
      </c>
      <c r="C6" s="41" t="s">
        <v>93</v>
      </c>
      <c r="D6" s="69"/>
      <c r="E6" s="69"/>
      <c r="F6" s="69"/>
      <c r="G6" s="69"/>
      <c r="H6" s="69"/>
      <c r="I6" s="69"/>
    </row>
    <row r="7" spans="1:9" x14ac:dyDescent="0.3">
      <c r="A7" s="41" t="s">
        <v>36</v>
      </c>
      <c r="B7" s="69" t="s">
        <v>82</v>
      </c>
      <c r="C7" s="41" t="s">
        <v>93</v>
      </c>
      <c r="D7" s="69" t="s">
        <v>162</v>
      </c>
      <c r="E7" s="69"/>
      <c r="F7" s="69"/>
      <c r="G7" s="69"/>
      <c r="H7" s="69"/>
      <c r="I7" s="69"/>
    </row>
    <row r="8" spans="1:9" ht="28.8" x14ac:dyDescent="0.3">
      <c r="A8" s="41" t="s">
        <v>76</v>
      </c>
      <c r="B8" s="69" t="s">
        <v>82</v>
      </c>
      <c r="C8" s="41" t="s">
        <v>91</v>
      </c>
      <c r="D8" s="69">
        <v>250</v>
      </c>
      <c r="E8" s="69" t="s">
        <v>165</v>
      </c>
      <c r="F8" s="69" t="s">
        <v>130</v>
      </c>
      <c r="G8" s="69" t="s">
        <v>130</v>
      </c>
      <c r="H8" s="69" t="s">
        <v>80</v>
      </c>
      <c r="I8" s="69"/>
    </row>
    <row r="9" spans="1:9" x14ac:dyDescent="0.3">
      <c r="A9" s="41" t="s">
        <v>38</v>
      </c>
      <c r="B9" s="69" t="s">
        <v>80</v>
      </c>
      <c r="C9" s="41"/>
      <c r="D9" s="69"/>
      <c r="E9" s="69"/>
      <c r="F9" s="69"/>
      <c r="G9" s="69"/>
      <c r="H9" s="69"/>
      <c r="I9" s="69"/>
    </row>
    <row r="10" spans="1:9" ht="28.8" x14ac:dyDescent="0.3">
      <c r="A10" s="41" t="s">
        <v>39</v>
      </c>
      <c r="B10" s="69" t="s">
        <v>82</v>
      </c>
      <c r="C10" s="41" t="s">
        <v>167</v>
      </c>
      <c r="D10" s="70">
        <v>45000</v>
      </c>
      <c r="E10" s="69" t="s">
        <v>84</v>
      </c>
      <c r="F10" s="69" t="s">
        <v>130</v>
      </c>
      <c r="G10" s="69" t="s">
        <v>82</v>
      </c>
      <c r="H10" s="69" t="s">
        <v>82</v>
      </c>
      <c r="I10" s="69" t="s">
        <v>168</v>
      </c>
    </row>
    <row r="11" spans="1:9" x14ac:dyDescent="0.3">
      <c r="A11" s="41" t="s">
        <v>129</v>
      </c>
      <c r="B11" s="69" t="s">
        <v>130</v>
      </c>
      <c r="C11" s="41" t="s">
        <v>91</v>
      </c>
      <c r="D11" s="70">
        <v>75000</v>
      </c>
      <c r="E11" s="69" t="s">
        <v>90</v>
      </c>
      <c r="F11" s="69" t="s">
        <v>80</v>
      </c>
      <c r="G11" s="69" t="s">
        <v>80</v>
      </c>
      <c r="H11" s="69" t="s">
        <v>80</v>
      </c>
      <c r="I11" s="69"/>
    </row>
    <row r="12" spans="1:9" x14ac:dyDescent="0.3">
      <c r="A12" s="41" t="s">
        <v>129</v>
      </c>
      <c r="B12" s="69" t="s">
        <v>130</v>
      </c>
      <c r="C12" s="41" t="s">
        <v>91</v>
      </c>
      <c r="D12" s="70">
        <v>20000</v>
      </c>
      <c r="E12" s="69" t="s">
        <v>88</v>
      </c>
      <c r="F12" s="69" t="s">
        <v>82</v>
      </c>
      <c r="G12" s="69" t="s">
        <v>82</v>
      </c>
      <c r="H12" s="69" t="s">
        <v>80</v>
      </c>
      <c r="I12" s="8"/>
    </row>
    <row r="13" spans="1:9" ht="72" x14ac:dyDescent="0.3">
      <c r="A13" s="41" t="s">
        <v>40</v>
      </c>
      <c r="B13" s="69" t="s">
        <v>80</v>
      </c>
      <c r="C13" s="41" t="s">
        <v>93</v>
      </c>
      <c r="D13" s="69">
        <v>200</v>
      </c>
      <c r="E13" s="69" t="s">
        <v>88</v>
      </c>
      <c r="F13" s="69" t="s">
        <v>80</v>
      </c>
      <c r="G13" s="69" t="s">
        <v>80</v>
      </c>
      <c r="H13" s="69" t="s">
        <v>80</v>
      </c>
      <c r="I13" s="69" t="s">
        <v>218</v>
      </c>
    </row>
    <row r="14" spans="1:9" ht="28.8" x14ac:dyDescent="0.3">
      <c r="A14" s="41" t="s">
        <v>42</v>
      </c>
      <c r="B14" s="69" t="s">
        <v>82</v>
      </c>
      <c r="C14" s="41" t="s">
        <v>93</v>
      </c>
      <c r="D14" s="69"/>
      <c r="E14" s="69" t="s">
        <v>170</v>
      </c>
      <c r="F14" s="69" t="s">
        <v>130</v>
      </c>
      <c r="G14" s="69" t="s">
        <v>130</v>
      </c>
      <c r="H14" s="69" t="s">
        <v>80</v>
      </c>
      <c r="I14" s="69" t="s">
        <v>171</v>
      </c>
    </row>
    <row r="15" spans="1:9" x14ac:dyDescent="0.3">
      <c r="A15" s="41" t="s">
        <v>43</v>
      </c>
      <c r="B15" s="69" t="s">
        <v>80</v>
      </c>
      <c r="C15" s="41"/>
      <c r="D15" s="69"/>
      <c r="E15" s="69"/>
      <c r="F15" s="69"/>
      <c r="G15" s="69"/>
      <c r="H15" s="69"/>
      <c r="I15" s="69"/>
    </row>
    <row r="16" spans="1:9" x14ac:dyDescent="0.3">
      <c r="A16" s="41"/>
      <c r="B16" s="69"/>
      <c r="C16" s="41"/>
      <c r="D16" s="69"/>
      <c r="E16" s="69"/>
      <c r="F16" s="69"/>
      <c r="G16" s="69"/>
      <c r="H16" s="69"/>
      <c r="I16" s="69"/>
    </row>
    <row r="17" spans="1:9" x14ac:dyDescent="0.3">
      <c r="A17" s="41"/>
      <c r="B17" s="69"/>
      <c r="C17" s="41"/>
      <c r="D17" s="69"/>
      <c r="E17" s="69"/>
      <c r="F17" s="69"/>
      <c r="G17" s="69"/>
      <c r="H17" s="69"/>
      <c r="I17" s="69"/>
    </row>
    <row r="18" spans="1:9" x14ac:dyDescent="0.3">
      <c r="A18" s="41"/>
      <c r="B18" s="69"/>
      <c r="C18" s="41"/>
      <c r="D18" s="69"/>
      <c r="E18" s="69"/>
      <c r="F18" s="69"/>
      <c r="G18" s="69"/>
      <c r="H18" s="69"/>
      <c r="I18" s="69"/>
    </row>
    <row r="19" spans="1:9" x14ac:dyDescent="0.3">
      <c r="A19" s="41"/>
      <c r="B19" s="69"/>
      <c r="C19" s="41"/>
      <c r="D19" s="69"/>
      <c r="E19" s="69"/>
      <c r="F19" s="69"/>
      <c r="G19" s="69"/>
      <c r="H19" s="69"/>
      <c r="I19" s="69"/>
    </row>
    <row r="20" spans="1:9" x14ac:dyDescent="0.3">
      <c r="A20" s="41"/>
      <c r="B20" s="69"/>
      <c r="C20" s="41"/>
      <c r="D20" s="69"/>
      <c r="E20" s="69"/>
      <c r="F20" s="69"/>
      <c r="G20" s="69"/>
      <c r="H20" s="69"/>
      <c r="I20" s="69"/>
    </row>
  </sheetData>
  <pageMargins left="0.25" right="0.25" top="0.75" bottom="0.75" header="0.3" footer="0.3"/>
  <pageSetup orientation="landscape" r:id="rId1"/>
  <headerFooter>
    <oddFooter>&amp;A&amp;RPage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pane ySplit="1" topLeftCell="A2" activePane="bottomLeft" state="frozen"/>
      <selection pane="bottomLeft"/>
    </sheetView>
  </sheetViews>
  <sheetFormatPr defaultColWidth="8.88671875" defaultRowHeight="14.4" x14ac:dyDescent="0.3"/>
  <cols>
    <col min="1" max="1" width="5.109375" style="4" customWidth="1"/>
    <col min="2" max="2" width="67" style="44" customWidth="1"/>
    <col min="3" max="3" width="9" style="66" customWidth="1"/>
    <col min="4" max="4" width="26.33203125" style="44" customWidth="1"/>
    <col min="5" max="5" width="32.44140625" style="66" customWidth="1"/>
    <col min="6" max="14" width="3.33203125" style="44" customWidth="1"/>
    <col min="15" max="15" width="18.6640625" style="44" customWidth="1"/>
    <col min="16" max="16384" width="8.88671875" style="44"/>
  </cols>
  <sheetData>
    <row r="1" spans="1:15" ht="59.4" x14ac:dyDescent="0.3">
      <c r="A1" s="13" t="s">
        <v>63</v>
      </c>
      <c r="B1" s="91" t="s">
        <v>309</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28.8" x14ac:dyDescent="0.3">
      <c r="A2" s="58">
        <v>2</v>
      </c>
      <c r="B2" s="67" t="s">
        <v>647</v>
      </c>
      <c r="C2" s="59">
        <v>30</v>
      </c>
      <c r="D2" s="71"/>
      <c r="E2" s="42" t="s">
        <v>138</v>
      </c>
      <c r="F2" s="80" t="s">
        <v>161</v>
      </c>
      <c r="G2" s="29">
        <v>3</v>
      </c>
      <c r="H2" s="29">
        <v>3</v>
      </c>
      <c r="I2" s="29">
        <v>3</v>
      </c>
      <c r="J2" s="29">
        <v>2</v>
      </c>
      <c r="K2" s="29">
        <v>3</v>
      </c>
      <c r="L2" s="29">
        <v>3</v>
      </c>
      <c r="M2" s="29">
        <v>3</v>
      </c>
      <c r="N2" s="29">
        <v>2</v>
      </c>
      <c r="O2" s="24">
        <f t="shared" ref="O2:O29" si="0">IF(C2=3,30,(COUNTIF(F2:N2,"H")*3)+(COUNTIF(F2:N2,"M")*2)+(COUNTIF(F2:N2,"L")))</f>
        <v>0</v>
      </c>
    </row>
    <row r="3" spans="1:15" x14ac:dyDescent="0.3">
      <c r="A3" s="58">
        <v>3</v>
      </c>
      <c r="B3" s="67" t="s">
        <v>707</v>
      </c>
      <c r="C3" s="59">
        <v>30</v>
      </c>
      <c r="D3" s="71"/>
      <c r="E3" s="42" t="s">
        <v>139</v>
      </c>
      <c r="F3" s="80">
        <v>3</v>
      </c>
      <c r="G3" s="29">
        <v>3</v>
      </c>
      <c r="H3" s="29">
        <v>2</v>
      </c>
      <c r="I3" s="29">
        <v>2</v>
      </c>
      <c r="J3" s="29">
        <v>2</v>
      </c>
      <c r="K3" s="29">
        <v>2</v>
      </c>
      <c r="L3" s="29">
        <v>2</v>
      </c>
      <c r="M3" s="29">
        <v>2</v>
      </c>
      <c r="N3" s="29">
        <v>2</v>
      </c>
      <c r="O3" s="24">
        <f t="shared" si="0"/>
        <v>0</v>
      </c>
    </row>
    <row r="4" spans="1:15" ht="28.8" x14ac:dyDescent="0.3">
      <c r="A4" s="58">
        <v>4</v>
      </c>
      <c r="B4" s="67" t="s">
        <v>708</v>
      </c>
      <c r="C4" s="59">
        <v>30</v>
      </c>
      <c r="D4" s="71"/>
      <c r="E4" s="42" t="s">
        <v>139</v>
      </c>
      <c r="F4" s="80">
        <v>3</v>
      </c>
      <c r="G4" s="29">
        <v>3</v>
      </c>
      <c r="H4" s="29" t="s">
        <v>44</v>
      </c>
      <c r="I4" s="29">
        <v>3</v>
      </c>
      <c r="J4" s="29">
        <v>2</v>
      </c>
      <c r="K4" s="29">
        <v>3</v>
      </c>
      <c r="L4" s="29">
        <v>2</v>
      </c>
      <c r="M4" s="29">
        <v>3</v>
      </c>
      <c r="N4" s="29">
        <v>3</v>
      </c>
      <c r="O4" s="24">
        <f t="shared" si="0"/>
        <v>0</v>
      </c>
    </row>
    <row r="5" spans="1:15" ht="28.8" x14ac:dyDescent="0.3">
      <c r="A5" s="58">
        <v>5</v>
      </c>
      <c r="B5" s="67" t="s">
        <v>709</v>
      </c>
      <c r="C5" s="59">
        <v>30</v>
      </c>
      <c r="D5" s="71"/>
      <c r="E5" s="42" t="s">
        <v>139</v>
      </c>
      <c r="F5" s="80" t="s">
        <v>44</v>
      </c>
      <c r="G5" s="29">
        <v>3</v>
      </c>
      <c r="H5" s="29">
        <v>3</v>
      </c>
      <c r="I5" s="29">
        <v>2</v>
      </c>
      <c r="J5" s="29">
        <v>2</v>
      </c>
      <c r="K5" s="29">
        <v>2</v>
      </c>
      <c r="L5" s="29"/>
      <c r="M5" s="29">
        <v>2</v>
      </c>
      <c r="N5" s="29">
        <v>2</v>
      </c>
      <c r="O5" s="24">
        <f t="shared" si="0"/>
        <v>0</v>
      </c>
    </row>
    <row r="6" spans="1:15" x14ac:dyDescent="0.3">
      <c r="A6" s="58">
        <v>6</v>
      </c>
      <c r="B6" s="67" t="s">
        <v>674</v>
      </c>
      <c r="C6" s="59">
        <v>30</v>
      </c>
      <c r="D6" s="106" t="s">
        <v>488</v>
      </c>
      <c r="E6" s="42" t="s">
        <v>139</v>
      </c>
      <c r="F6" s="80">
        <v>3</v>
      </c>
      <c r="G6" s="29">
        <v>2</v>
      </c>
      <c r="H6" s="29">
        <v>1</v>
      </c>
      <c r="I6" s="29">
        <v>2</v>
      </c>
      <c r="J6" s="29">
        <v>2</v>
      </c>
      <c r="K6" s="29">
        <v>2</v>
      </c>
      <c r="L6" s="29">
        <v>2</v>
      </c>
      <c r="M6" s="29">
        <v>3</v>
      </c>
      <c r="N6" s="29">
        <v>3</v>
      </c>
      <c r="O6" s="24">
        <f t="shared" si="0"/>
        <v>0</v>
      </c>
    </row>
    <row r="7" spans="1:15" x14ac:dyDescent="0.3">
      <c r="A7" s="58">
        <v>7</v>
      </c>
      <c r="B7" s="67" t="s">
        <v>675</v>
      </c>
      <c r="C7" s="59">
        <v>30</v>
      </c>
      <c r="D7" s="106" t="s">
        <v>488</v>
      </c>
      <c r="E7" s="42" t="s">
        <v>137</v>
      </c>
      <c r="F7" s="80" t="s">
        <v>44</v>
      </c>
      <c r="G7" s="29">
        <v>3</v>
      </c>
      <c r="H7" s="29">
        <v>3</v>
      </c>
      <c r="I7" s="29">
        <v>2</v>
      </c>
      <c r="J7" s="29">
        <v>1</v>
      </c>
      <c r="K7" s="29">
        <v>3</v>
      </c>
      <c r="L7" s="29">
        <v>3</v>
      </c>
      <c r="M7" s="29" t="s">
        <v>44</v>
      </c>
      <c r="N7" s="29" t="s">
        <v>44</v>
      </c>
      <c r="O7" s="24">
        <f t="shared" si="0"/>
        <v>0</v>
      </c>
    </row>
    <row r="8" spans="1:15" ht="28.8" x14ac:dyDescent="0.3">
      <c r="A8" s="58">
        <v>8</v>
      </c>
      <c r="B8" s="67" t="s">
        <v>500</v>
      </c>
      <c r="C8" s="59">
        <v>30</v>
      </c>
      <c r="D8" s="71"/>
      <c r="E8" s="42" t="s">
        <v>137</v>
      </c>
      <c r="F8" s="80">
        <v>3</v>
      </c>
      <c r="G8" s="29">
        <v>3</v>
      </c>
      <c r="H8" s="29">
        <v>3</v>
      </c>
      <c r="I8" s="29">
        <v>3</v>
      </c>
      <c r="J8" s="29">
        <v>3</v>
      </c>
      <c r="K8" s="29">
        <v>3</v>
      </c>
      <c r="L8" s="29">
        <v>3</v>
      </c>
      <c r="M8" s="29">
        <v>3</v>
      </c>
      <c r="N8" s="29">
        <v>3</v>
      </c>
      <c r="O8" s="24">
        <f t="shared" si="0"/>
        <v>0</v>
      </c>
    </row>
    <row r="9" spans="1:15" ht="28.8" x14ac:dyDescent="0.3">
      <c r="A9" s="58">
        <v>9</v>
      </c>
      <c r="B9" s="67" t="s">
        <v>530</v>
      </c>
      <c r="C9" s="59">
        <v>30</v>
      </c>
      <c r="D9" s="102" t="s">
        <v>421</v>
      </c>
      <c r="E9" s="42"/>
      <c r="F9" s="80">
        <v>3</v>
      </c>
      <c r="G9" s="29">
        <v>3</v>
      </c>
      <c r="H9" s="29">
        <v>3</v>
      </c>
      <c r="I9" s="29">
        <v>3</v>
      </c>
      <c r="J9" s="29">
        <v>3</v>
      </c>
      <c r="K9" s="29">
        <v>3</v>
      </c>
      <c r="L9" s="29">
        <v>3</v>
      </c>
      <c r="M9" s="29">
        <v>3</v>
      </c>
      <c r="N9" s="29">
        <v>3</v>
      </c>
      <c r="O9" s="24">
        <f t="shared" si="0"/>
        <v>0</v>
      </c>
    </row>
    <row r="10" spans="1:15" ht="28.8" x14ac:dyDescent="0.3">
      <c r="A10" s="58">
        <v>10</v>
      </c>
      <c r="B10" s="67" t="s">
        <v>698</v>
      </c>
      <c r="C10" s="59">
        <v>30</v>
      </c>
      <c r="D10" s="71"/>
      <c r="E10" s="42"/>
      <c r="F10" s="80">
        <v>3</v>
      </c>
      <c r="G10" s="29">
        <v>3</v>
      </c>
      <c r="H10" s="29">
        <v>3</v>
      </c>
      <c r="I10" s="29"/>
      <c r="J10" s="29">
        <v>3</v>
      </c>
      <c r="K10" s="29">
        <v>3</v>
      </c>
      <c r="L10" s="29">
        <v>2</v>
      </c>
      <c r="M10" s="29">
        <v>3</v>
      </c>
      <c r="N10" s="29">
        <v>3</v>
      </c>
      <c r="O10" s="24">
        <f t="shared" si="0"/>
        <v>0</v>
      </c>
    </row>
    <row r="11" spans="1:15" ht="43.2" x14ac:dyDescent="0.3">
      <c r="A11" s="58">
        <v>11</v>
      </c>
      <c r="B11" s="63" t="s">
        <v>659</v>
      </c>
      <c r="C11" s="58">
        <v>30</v>
      </c>
      <c r="D11" s="8"/>
      <c r="E11" s="57"/>
      <c r="F11" s="28">
        <v>3</v>
      </c>
      <c r="G11" s="29">
        <v>3</v>
      </c>
      <c r="H11" s="28">
        <v>3</v>
      </c>
      <c r="I11" s="28">
        <v>3</v>
      </c>
      <c r="J11" s="28">
        <v>3</v>
      </c>
      <c r="K11" s="28">
        <v>3</v>
      </c>
      <c r="L11" s="28">
        <v>3</v>
      </c>
      <c r="M11" s="28">
        <v>3</v>
      </c>
      <c r="N11" s="28">
        <v>3</v>
      </c>
      <c r="O11" s="24">
        <f t="shared" si="0"/>
        <v>0</v>
      </c>
    </row>
    <row r="12" spans="1:15" ht="43.2" x14ac:dyDescent="0.3">
      <c r="A12" s="58">
        <v>12</v>
      </c>
      <c r="B12" s="63" t="s">
        <v>664</v>
      </c>
      <c r="C12" s="58">
        <v>30</v>
      </c>
      <c r="D12" s="8"/>
      <c r="E12" s="57"/>
      <c r="F12" s="28">
        <v>3</v>
      </c>
      <c r="G12" s="29">
        <v>3</v>
      </c>
      <c r="H12" s="28">
        <v>3</v>
      </c>
      <c r="I12" s="28">
        <v>3</v>
      </c>
      <c r="J12" s="28">
        <v>3</v>
      </c>
      <c r="K12" s="28">
        <v>3</v>
      </c>
      <c r="L12" s="28">
        <v>3</v>
      </c>
      <c r="M12" s="28">
        <v>3</v>
      </c>
      <c r="N12" s="28">
        <v>3</v>
      </c>
      <c r="O12" s="24">
        <f t="shared" si="0"/>
        <v>0</v>
      </c>
    </row>
    <row r="13" spans="1:15" ht="28.8" x14ac:dyDescent="0.3">
      <c r="A13" s="58">
        <v>13</v>
      </c>
      <c r="B13" s="63" t="s">
        <v>708</v>
      </c>
      <c r="C13" s="59">
        <v>30</v>
      </c>
      <c r="D13" s="71"/>
      <c r="E13" s="42" t="s">
        <v>139</v>
      </c>
      <c r="F13" s="80">
        <v>3</v>
      </c>
      <c r="G13" s="29">
        <v>3</v>
      </c>
      <c r="H13" s="29" t="s">
        <v>44</v>
      </c>
      <c r="I13" s="29">
        <v>3</v>
      </c>
      <c r="J13" s="29">
        <v>2</v>
      </c>
      <c r="K13" s="29">
        <v>3</v>
      </c>
      <c r="L13" s="29">
        <v>2</v>
      </c>
      <c r="M13" s="29">
        <v>3</v>
      </c>
      <c r="N13" s="29">
        <v>3</v>
      </c>
      <c r="O13" s="24">
        <f t="shared" si="0"/>
        <v>0</v>
      </c>
    </row>
    <row r="14" spans="1:15" x14ac:dyDescent="0.3">
      <c r="A14" s="58">
        <v>14</v>
      </c>
      <c r="B14" s="41" t="s">
        <v>699</v>
      </c>
      <c r="C14" s="58">
        <f t="shared" ref="C14:C29" si="1">((COUNTIF(F14:N14,"H")*3)+(COUNTIF(F14:N14,"M")*2)+(COUNTIF(F14:N14,"L")))</f>
        <v>25</v>
      </c>
      <c r="D14" s="97"/>
      <c r="E14" s="41"/>
      <c r="F14" s="68" t="s">
        <v>130</v>
      </c>
      <c r="G14" s="59" t="s">
        <v>174</v>
      </c>
      <c r="H14" s="58" t="s">
        <v>130</v>
      </c>
      <c r="I14" s="59" t="s">
        <v>174</v>
      </c>
      <c r="J14" s="59" t="s">
        <v>174</v>
      </c>
      <c r="K14" s="59" t="s">
        <v>174</v>
      </c>
      <c r="L14" s="59" t="s">
        <v>174</v>
      </c>
      <c r="M14" s="59" t="s">
        <v>174</v>
      </c>
      <c r="N14" s="59" t="s">
        <v>174</v>
      </c>
      <c r="O14" s="24">
        <f t="shared" si="0"/>
        <v>25</v>
      </c>
    </row>
    <row r="15" spans="1:15" ht="28.8" x14ac:dyDescent="0.3">
      <c r="A15" s="58">
        <v>15</v>
      </c>
      <c r="B15" s="41" t="s">
        <v>452</v>
      </c>
      <c r="C15" s="58">
        <f t="shared" si="1"/>
        <v>23</v>
      </c>
      <c r="D15" s="22"/>
      <c r="E15" s="41"/>
      <c r="F15" s="59" t="s">
        <v>130</v>
      </c>
      <c r="G15" s="59">
        <v>3</v>
      </c>
      <c r="H15" s="58" t="s">
        <v>174</v>
      </c>
      <c r="I15" s="59" t="s">
        <v>174</v>
      </c>
      <c r="J15" s="59" t="s">
        <v>174</v>
      </c>
      <c r="K15" s="59" t="s">
        <v>174</v>
      </c>
      <c r="L15" s="59" t="s">
        <v>174</v>
      </c>
      <c r="M15" s="59" t="s">
        <v>174</v>
      </c>
      <c r="N15" s="59" t="s">
        <v>174</v>
      </c>
      <c r="O15" s="24">
        <f t="shared" si="0"/>
        <v>23</v>
      </c>
    </row>
    <row r="16" spans="1:15" ht="28.8" x14ac:dyDescent="0.3">
      <c r="A16" s="58">
        <v>16</v>
      </c>
      <c r="B16" s="57" t="s">
        <v>531</v>
      </c>
      <c r="C16" s="58">
        <f t="shared" si="1"/>
        <v>22</v>
      </c>
      <c r="D16" s="8"/>
      <c r="E16" s="57" t="s">
        <v>144</v>
      </c>
      <c r="F16" s="58" t="s">
        <v>130</v>
      </c>
      <c r="G16" s="59" t="s">
        <v>130</v>
      </c>
      <c r="H16" s="58" t="s">
        <v>130</v>
      </c>
      <c r="I16" s="58" t="s">
        <v>174</v>
      </c>
      <c r="J16" s="58" t="s">
        <v>130</v>
      </c>
      <c r="K16" s="58" t="s">
        <v>174</v>
      </c>
      <c r="L16" s="58" t="s">
        <v>130</v>
      </c>
      <c r="M16" s="58" t="s">
        <v>174</v>
      </c>
      <c r="N16" s="58" t="s">
        <v>174</v>
      </c>
      <c r="O16" s="24">
        <f t="shared" si="0"/>
        <v>22</v>
      </c>
    </row>
    <row r="17" spans="1:15" ht="28.8" x14ac:dyDescent="0.3">
      <c r="A17" s="58">
        <v>17</v>
      </c>
      <c r="B17" s="57" t="s">
        <v>700</v>
      </c>
      <c r="C17" s="58">
        <f t="shared" si="1"/>
        <v>22</v>
      </c>
      <c r="D17" s="8"/>
      <c r="E17" s="57" t="s">
        <v>144</v>
      </c>
      <c r="F17" s="58" t="s">
        <v>130</v>
      </c>
      <c r="G17" s="59" t="s">
        <v>130</v>
      </c>
      <c r="H17" s="58" t="s">
        <v>130</v>
      </c>
      <c r="I17" s="58" t="s">
        <v>174</v>
      </c>
      <c r="J17" s="58" t="s">
        <v>130</v>
      </c>
      <c r="K17" s="58" t="s">
        <v>174</v>
      </c>
      <c r="L17" s="58" t="s">
        <v>130</v>
      </c>
      <c r="M17" s="58" t="s">
        <v>174</v>
      </c>
      <c r="N17" s="58" t="s">
        <v>174</v>
      </c>
      <c r="O17" s="24">
        <f t="shared" si="0"/>
        <v>22</v>
      </c>
    </row>
    <row r="18" spans="1:15" ht="28.8" x14ac:dyDescent="0.3">
      <c r="A18" s="58">
        <v>18</v>
      </c>
      <c r="B18" s="41" t="s">
        <v>453</v>
      </c>
      <c r="C18" s="58">
        <f t="shared" si="1"/>
        <v>22</v>
      </c>
      <c r="D18" s="71"/>
      <c r="E18" s="41" t="s">
        <v>144</v>
      </c>
      <c r="F18" s="58" t="s">
        <v>130</v>
      </c>
      <c r="G18" s="59" t="s">
        <v>174</v>
      </c>
      <c r="H18" s="58" t="s">
        <v>130</v>
      </c>
      <c r="I18" s="58" t="s">
        <v>130</v>
      </c>
      <c r="J18" s="58" t="s">
        <v>130</v>
      </c>
      <c r="K18" s="58" t="s">
        <v>174</v>
      </c>
      <c r="L18" s="58" t="s">
        <v>130</v>
      </c>
      <c r="M18" s="58" t="s">
        <v>174</v>
      </c>
      <c r="N18" s="58" t="s">
        <v>174</v>
      </c>
      <c r="O18" s="24">
        <f t="shared" si="0"/>
        <v>22</v>
      </c>
    </row>
    <row r="19" spans="1:15" ht="28.8" x14ac:dyDescent="0.3">
      <c r="A19" s="58">
        <v>19</v>
      </c>
      <c r="B19" s="41" t="s">
        <v>593</v>
      </c>
      <c r="C19" s="58">
        <f t="shared" si="1"/>
        <v>21</v>
      </c>
      <c r="D19" s="71"/>
      <c r="E19" s="41"/>
      <c r="F19" s="68" t="s">
        <v>130</v>
      </c>
      <c r="G19" s="59" t="s">
        <v>174</v>
      </c>
      <c r="H19" s="58" t="s">
        <v>130</v>
      </c>
      <c r="I19" s="59" t="s">
        <v>174</v>
      </c>
      <c r="J19" s="59" t="s">
        <v>130</v>
      </c>
      <c r="K19" s="59" t="s">
        <v>174</v>
      </c>
      <c r="L19" s="59" t="s">
        <v>174</v>
      </c>
      <c r="M19" s="59" t="s">
        <v>130</v>
      </c>
      <c r="N19" s="59" t="s">
        <v>214</v>
      </c>
      <c r="O19" s="24">
        <f t="shared" si="0"/>
        <v>21</v>
      </c>
    </row>
    <row r="20" spans="1:15" ht="28.8" x14ac:dyDescent="0.3">
      <c r="A20" s="58">
        <v>20</v>
      </c>
      <c r="B20" s="41" t="s">
        <v>701</v>
      </c>
      <c r="C20" s="58">
        <f t="shared" si="1"/>
        <v>20</v>
      </c>
      <c r="D20" s="71"/>
      <c r="E20" s="41" t="s">
        <v>139</v>
      </c>
      <c r="F20" s="68" t="s">
        <v>130</v>
      </c>
      <c r="G20" s="59" t="s">
        <v>174</v>
      </c>
      <c r="H20" s="58" t="s">
        <v>174</v>
      </c>
      <c r="I20" s="59" t="s">
        <v>130</v>
      </c>
      <c r="J20" s="59" t="s">
        <v>130</v>
      </c>
      <c r="K20" s="59" t="s">
        <v>130</v>
      </c>
      <c r="L20" s="59" t="s">
        <v>130</v>
      </c>
      <c r="M20" s="59" t="s">
        <v>174</v>
      </c>
      <c r="N20" s="59" t="s">
        <v>214</v>
      </c>
      <c r="O20" s="24">
        <f t="shared" si="0"/>
        <v>20</v>
      </c>
    </row>
    <row r="21" spans="1:15" ht="28.8" x14ac:dyDescent="0.3">
      <c r="A21" s="58">
        <v>21</v>
      </c>
      <c r="B21" s="41" t="s">
        <v>702</v>
      </c>
      <c r="C21" s="58">
        <f t="shared" si="1"/>
        <v>19</v>
      </c>
      <c r="D21" s="71"/>
      <c r="E21" s="41" t="s">
        <v>139</v>
      </c>
      <c r="F21" s="68" t="s">
        <v>130</v>
      </c>
      <c r="G21" s="59" t="s">
        <v>174</v>
      </c>
      <c r="H21" s="58" t="s">
        <v>174</v>
      </c>
      <c r="I21" s="59" t="s">
        <v>130</v>
      </c>
      <c r="J21" s="59" t="s">
        <v>214</v>
      </c>
      <c r="K21" s="59" t="s">
        <v>130</v>
      </c>
      <c r="L21" s="59" t="s">
        <v>130</v>
      </c>
      <c r="M21" s="59" t="s">
        <v>174</v>
      </c>
      <c r="N21" s="59" t="s">
        <v>214</v>
      </c>
      <c r="O21" s="24">
        <f t="shared" si="0"/>
        <v>19</v>
      </c>
    </row>
    <row r="22" spans="1:15" ht="43.2" x14ac:dyDescent="0.3">
      <c r="A22" s="58">
        <v>22</v>
      </c>
      <c r="B22" s="41" t="s">
        <v>703</v>
      </c>
      <c r="C22" s="58">
        <f t="shared" si="1"/>
        <v>17</v>
      </c>
      <c r="D22" s="102" t="s">
        <v>488</v>
      </c>
      <c r="E22" s="41" t="s">
        <v>139</v>
      </c>
      <c r="F22" s="68" t="s">
        <v>130</v>
      </c>
      <c r="G22" s="59" t="s">
        <v>174</v>
      </c>
      <c r="H22" s="58" t="s">
        <v>214</v>
      </c>
      <c r="I22" s="59" t="s">
        <v>44</v>
      </c>
      <c r="J22" s="59" t="s">
        <v>174</v>
      </c>
      <c r="K22" s="59" t="s">
        <v>174</v>
      </c>
      <c r="L22" s="59" t="s">
        <v>130</v>
      </c>
      <c r="M22" s="59" t="s">
        <v>174</v>
      </c>
      <c r="N22" s="59" t="s">
        <v>44</v>
      </c>
      <c r="O22" s="24">
        <f t="shared" si="0"/>
        <v>17</v>
      </c>
    </row>
    <row r="23" spans="1:15" ht="28.8" x14ac:dyDescent="0.3">
      <c r="A23" s="58">
        <v>23</v>
      </c>
      <c r="B23" s="41" t="s">
        <v>704</v>
      </c>
      <c r="C23" s="58">
        <f t="shared" si="1"/>
        <v>17</v>
      </c>
      <c r="D23" s="102" t="s">
        <v>488</v>
      </c>
      <c r="E23" s="41" t="s">
        <v>139</v>
      </c>
      <c r="F23" s="68" t="s">
        <v>214</v>
      </c>
      <c r="G23" s="59" t="s">
        <v>174</v>
      </c>
      <c r="H23" s="58" t="s">
        <v>130</v>
      </c>
      <c r="I23" s="59" t="s">
        <v>130</v>
      </c>
      <c r="J23" s="59" t="s">
        <v>130</v>
      </c>
      <c r="K23" s="59" t="s">
        <v>130</v>
      </c>
      <c r="L23" s="59" t="s">
        <v>130</v>
      </c>
      <c r="M23" s="59" t="s">
        <v>130</v>
      </c>
      <c r="N23" s="59" t="s">
        <v>214</v>
      </c>
      <c r="O23" s="24">
        <f t="shared" si="0"/>
        <v>17</v>
      </c>
    </row>
    <row r="24" spans="1:15" s="66" customFormat="1" ht="28.8" x14ac:dyDescent="0.3">
      <c r="A24" s="58">
        <v>24</v>
      </c>
      <c r="B24" s="41" t="s">
        <v>594</v>
      </c>
      <c r="C24" s="58">
        <f t="shared" si="1"/>
        <v>17</v>
      </c>
      <c r="D24" s="71"/>
      <c r="E24" s="41" t="s">
        <v>139</v>
      </c>
      <c r="F24" s="68" t="s">
        <v>130</v>
      </c>
      <c r="G24" s="59" t="s">
        <v>174</v>
      </c>
      <c r="H24" s="58" t="s">
        <v>174</v>
      </c>
      <c r="I24" s="59" t="s">
        <v>44</v>
      </c>
      <c r="J24" s="59" t="s">
        <v>130</v>
      </c>
      <c r="K24" s="59" t="s">
        <v>214</v>
      </c>
      <c r="L24" s="59" t="s">
        <v>130</v>
      </c>
      <c r="M24" s="59" t="s">
        <v>174</v>
      </c>
      <c r="N24" s="59" t="s">
        <v>214</v>
      </c>
      <c r="O24" s="24">
        <f t="shared" si="0"/>
        <v>17</v>
      </c>
    </row>
    <row r="25" spans="1:15" ht="28.8" x14ac:dyDescent="0.3">
      <c r="A25" s="58">
        <v>25</v>
      </c>
      <c r="B25" s="41" t="s">
        <v>159</v>
      </c>
      <c r="C25" s="58">
        <f t="shared" si="1"/>
        <v>17</v>
      </c>
      <c r="D25" s="71"/>
      <c r="E25" s="41" t="s">
        <v>139</v>
      </c>
      <c r="F25" s="68" t="s">
        <v>130</v>
      </c>
      <c r="G25" s="59" t="s">
        <v>214</v>
      </c>
      <c r="H25" s="58" t="s">
        <v>130</v>
      </c>
      <c r="I25" s="59" t="s">
        <v>130</v>
      </c>
      <c r="J25" s="59" t="s">
        <v>130</v>
      </c>
      <c r="K25" s="59" t="s">
        <v>130</v>
      </c>
      <c r="L25" s="59" t="s">
        <v>130</v>
      </c>
      <c r="M25" s="59" t="s">
        <v>174</v>
      </c>
      <c r="N25" s="59" t="s">
        <v>214</v>
      </c>
      <c r="O25" s="24">
        <f t="shared" si="0"/>
        <v>17</v>
      </c>
    </row>
    <row r="26" spans="1:15" ht="28.8" x14ac:dyDescent="0.3">
      <c r="A26" s="58">
        <v>26</v>
      </c>
      <c r="B26" s="41" t="s">
        <v>705</v>
      </c>
      <c r="C26" s="58">
        <f t="shared" si="1"/>
        <v>16</v>
      </c>
      <c r="D26" s="71"/>
      <c r="E26" s="41" t="s">
        <v>139</v>
      </c>
      <c r="F26" s="68" t="s">
        <v>214</v>
      </c>
      <c r="G26" s="59" t="s">
        <v>174</v>
      </c>
      <c r="H26" s="58" t="s">
        <v>214</v>
      </c>
      <c r="I26" s="59" t="s">
        <v>130</v>
      </c>
      <c r="J26" s="59" t="s">
        <v>214</v>
      </c>
      <c r="K26" s="59" t="s">
        <v>130</v>
      </c>
      <c r="L26" s="59" t="s">
        <v>130</v>
      </c>
      <c r="M26" s="59" t="s">
        <v>174</v>
      </c>
      <c r="N26" s="59" t="s">
        <v>214</v>
      </c>
      <c r="O26" s="24">
        <f t="shared" si="0"/>
        <v>16</v>
      </c>
    </row>
    <row r="27" spans="1:15" x14ac:dyDescent="0.3">
      <c r="A27" s="58">
        <v>27</v>
      </c>
      <c r="B27" s="57" t="s">
        <v>226</v>
      </c>
      <c r="C27" s="58">
        <f t="shared" si="1"/>
        <v>15</v>
      </c>
      <c r="D27" s="8"/>
      <c r="E27" s="22"/>
      <c r="F27" s="18" t="s">
        <v>130</v>
      </c>
      <c r="G27" s="58" t="s">
        <v>130</v>
      </c>
      <c r="H27" s="58" t="s">
        <v>214</v>
      </c>
      <c r="I27" s="58" t="s">
        <v>214</v>
      </c>
      <c r="J27" s="58" t="s">
        <v>130</v>
      </c>
      <c r="K27" s="58" t="s">
        <v>130</v>
      </c>
      <c r="L27" s="58" t="s">
        <v>130</v>
      </c>
      <c r="M27" s="58" t="s">
        <v>130</v>
      </c>
      <c r="N27" s="58" t="s">
        <v>214</v>
      </c>
      <c r="O27" s="24">
        <f t="shared" si="0"/>
        <v>15</v>
      </c>
    </row>
    <row r="28" spans="1:15" s="1" customFormat="1" ht="43.2" x14ac:dyDescent="0.3">
      <c r="A28" s="58">
        <v>28</v>
      </c>
      <c r="B28" s="42" t="s">
        <v>636</v>
      </c>
      <c r="C28" s="58">
        <f t="shared" si="1"/>
        <v>14</v>
      </c>
      <c r="D28" s="109"/>
      <c r="E28" s="57"/>
      <c r="F28" s="58" t="s">
        <v>130</v>
      </c>
      <c r="G28" s="59" t="s">
        <v>214</v>
      </c>
      <c r="H28" s="58" t="s">
        <v>214</v>
      </c>
      <c r="I28" s="58" t="s">
        <v>214</v>
      </c>
      <c r="J28" s="58" t="s">
        <v>174</v>
      </c>
      <c r="K28" s="58" t="s">
        <v>130</v>
      </c>
      <c r="L28" s="58" t="s">
        <v>130</v>
      </c>
      <c r="M28" s="58" t="s">
        <v>130</v>
      </c>
      <c r="N28" s="58" t="s">
        <v>216</v>
      </c>
      <c r="O28" s="24">
        <f t="shared" si="0"/>
        <v>14</v>
      </c>
    </row>
    <row r="29" spans="1:15" s="1" customFormat="1" ht="28.8" x14ac:dyDescent="0.3">
      <c r="A29" s="58">
        <v>29</v>
      </c>
      <c r="B29" s="41" t="s">
        <v>706</v>
      </c>
      <c r="C29" s="58">
        <f t="shared" si="1"/>
        <v>13</v>
      </c>
      <c r="D29" s="71"/>
      <c r="E29" s="42" t="s">
        <v>138</v>
      </c>
      <c r="F29" s="68" t="s">
        <v>214</v>
      </c>
      <c r="G29" s="59" t="s">
        <v>60</v>
      </c>
      <c r="H29" s="59"/>
      <c r="I29" s="59" t="s">
        <v>130</v>
      </c>
      <c r="J29" s="59" t="s">
        <v>174</v>
      </c>
      <c r="K29" s="59" t="s">
        <v>130</v>
      </c>
      <c r="L29" s="59" t="s">
        <v>130</v>
      </c>
      <c r="M29" s="59" t="s">
        <v>174</v>
      </c>
      <c r="N29" s="59">
        <v>2</v>
      </c>
      <c r="O29" s="24">
        <f t="shared" si="0"/>
        <v>13</v>
      </c>
    </row>
  </sheetData>
  <sortState ref="A2:O29">
    <sortCondition descending="1" ref="C2:C29"/>
    <sortCondition ref="A2:A29"/>
  </sortState>
  <pageMargins left="0.25" right="0.25" top="0.75" bottom="0.75" header="0.3" footer="0.3"/>
  <pageSetup orientation="portrait" r:id="rId1"/>
  <headerFooter>
    <oddFooter>Page &amp;P&amp;R&amp;A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B1" zoomScaleNormal="100" workbookViewId="0">
      <pane ySplit="1" topLeftCell="A2" activePane="bottomLeft" state="frozen"/>
      <selection pane="bottomLeft" activeCell="B1" sqref="B1"/>
    </sheetView>
  </sheetViews>
  <sheetFormatPr defaultColWidth="9.109375" defaultRowHeight="14.4" x14ac:dyDescent="0.3"/>
  <cols>
    <col min="1" max="1" width="15.109375" style="44" customWidth="1"/>
    <col min="2" max="2" width="5.109375" style="4" customWidth="1"/>
    <col min="3" max="3" width="73" style="44" customWidth="1"/>
    <col min="4" max="4" width="6.109375" style="66" customWidth="1"/>
    <col min="5" max="5" width="36.6640625" style="44" customWidth="1"/>
    <col min="6" max="6" width="39.33203125" style="44" customWidth="1"/>
    <col min="7" max="15" width="3.33203125" style="44" customWidth="1"/>
    <col min="16" max="16384" width="9.109375" style="44"/>
  </cols>
  <sheetData>
    <row r="1" spans="1:16" ht="59.4" x14ac:dyDescent="0.3">
      <c r="A1" s="13" t="s">
        <v>250</v>
      </c>
      <c r="B1" s="13" t="s">
        <v>63</v>
      </c>
      <c r="C1" s="91" t="s">
        <v>682</v>
      </c>
      <c r="D1" s="13" t="s">
        <v>62</v>
      </c>
      <c r="E1" s="13" t="s">
        <v>222</v>
      </c>
      <c r="F1" s="13" t="s">
        <v>220</v>
      </c>
      <c r="G1" s="14" t="s">
        <v>35</v>
      </c>
      <c r="H1" s="14" t="s">
        <v>36</v>
      </c>
      <c r="I1" s="14" t="s">
        <v>37</v>
      </c>
      <c r="J1" s="14" t="s">
        <v>38</v>
      </c>
      <c r="K1" s="14" t="s">
        <v>39</v>
      </c>
      <c r="L1" s="14" t="s">
        <v>40</v>
      </c>
      <c r="M1" s="14" t="s">
        <v>41</v>
      </c>
      <c r="N1" s="14" t="s">
        <v>42</v>
      </c>
      <c r="O1" s="14" t="s">
        <v>43</v>
      </c>
      <c r="P1" s="13" t="s">
        <v>219</v>
      </c>
    </row>
    <row r="2" spans="1:16" ht="57.6" x14ac:dyDescent="0.3">
      <c r="B2" s="58">
        <v>2</v>
      </c>
      <c r="C2" s="67" t="s">
        <v>398</v>
      </c>
      <c r="D2" s="59">
        <v>30</v>
      </c>
      <c r="E2" s="102" t="s">
        <v>488</v>
      </c>
      <c r="F2" s="64"/>
      <c r="G2" s="29">
        <v>3</v>
      </c>
      <c r="H2" s="29">
        <v>3</v>
      </c>
      <c r="I2" s="29">
        <v>3</v>
      </c>
      <c r="J2" s="29">
        <v>3</v>
      </c>
      <c r="K2" s="29">
        <v>3</v>
      </c>
      <c r="L2" s="29">
        <v>3</v>
      </c>
      <c r="M2" s="29">
        <v>3</v>
      </c>
      <c r="N2" s="29">
        <v>3</v>
      </c>
      <c r="O2" s="29">
        <v>3</v>
      </c>
      <c r="P2" s="24">
        <f t="shared" ref="P2:P13" si="0">IF(D2=3,30,(COUNTIF(G2:O2,"H")*3)+(COUNTIF(G2:O2,"M")*2)+(COUNTIF(G2:O2,"L")))</f>
        <v>0</v>
      </c>
    </row>
    <row r="3" spans="1:16" ht="28.8" x14ac:dyDescent="0.3">
      <c r="B3" s="58">
        <v>3</v>
      </c>
      <c r="C3" s="67" t="s">
        <v>394</v>
      </c>
      <c r="D3" s="59">
        <v>30</v>
      </c>
      <c r="E3" s="42"/>
      <c r="F3" s="41"/>
      <c r="G3" s="29">
        <v>3</v>
      </c>
      <c r="H3" s="29">
        <v>3</v>
      </c>
      <c r="I3" s="29">
        <v>3</v>
      </c>
      <c r="J3" s="29">
        <v>3</v>
      </c>
      <c r="K3" s="29">
        <v>3</v>
      </c>
      <c r="L3" s="29">
        <v>3</v>
      </c>
      <c r="M3" s="29">
        <v>3</v>
      </c>
      <c r="N3" s="29">
        <v>3</v>
      </c>
      <c r="O3" s="29">
        <v>3</v>
      </c>
      <c r="P3" s="24">
        <f t="shared" si="0"/>
        <v>0</v>
      </c>
    </row>
    <row r="4" spans="1:16" x14ac:dyDescent="0.3">
      <c r="A4" s="66"/>
      <c r="B4" s="58">
        <v>4</v>
      </c>
      <c r="C4" s="67" t="s">
        <v>395</v>
      </c>
      <c r="D4" s="59">
        <v>30</v>
      </c>
      <c r="E4" s="109"/>
      <c r="F4" s="64"/>
      <c r="G4" s="29" t="s">
        <v>44</v>
      </c>
      <c r="H4" s="29">
        <v>2</v>
      </c>
      <c r="I4" s="29">
        <v>1</v>
      </c>
      <c r="J4" s="29">
        <v>3</v>
      </c>
      <c r="K4" s="29">
        <v>2</v>
      </c>
      <c r="L4" s="29">
        <v>1</v>
      </c>
      <c r="M4" s="29">
        <v>1</v>
      </c>
      <c r="N4" s="29">
        <v>2</v>
      </c>
      <c r="O4" s="29">
        <v>2</v>
      </c>
      <c r="P4" s="24">
        <f t="shared" si="0"/>
        <v>0</v>
      </c>
    </row>
    <row r="5" spans="1:16" x14ac:dyDescent="0.3">
      <c r="B5" s="58">
        <v>5</v>
      </c>
      <c r="C5" s="67" t="s">
        <v>595</v>
      </c>
      <c r="D5" s="59">
        <v>30</v>
      </c>
      <c r="E5" s="42"/>
      <c r="F5" s="64"/>
      <c r="G5" s="29">
        <v>3</v>
      </c>
      <c r="H5" s="29">
        <v>3</v>
      </c>
      <c r="I5" s="29">
        <v>1</v>
      </c>
      <c r="J5" s="29">
        <v>3</v>
      </c>
      <c r="K5" s="29">
        <v>3</v>
      </c>
      <c r="L5" s="29">
        <v>3</v>
      </c>
      <c r="M5" s="29">
        <v>2</v>
      </c>
      <c r="N5" s="29">
        <v>3</v>
      </c>
      <c r="O5" s="29">
        <v>3</v>
      </c>
      <c r="P5" s="24">
        <f t="shared" si="0"/>
        <v>0</v>
      </c>
    </row>
    <row r="6" spans="1:16" s="66" customFormat="1" ht="43.2" x14ac:dyDescent="0.3">
      <c r="A6" s="44"/>
      <c r="B6" s="58">
        <v>6</v>
      </c>
      <c r="C6" s="67" t="s">
        <v>532</v>
      </c>
      <c r="D6" s="59">
        <v>30</v>
      </c>
      <c r="E6" s="42"/>
      <c r="F6" s="77"/>
      <c r="G6" s="29"/>
      <c r="H6" s="29"/>
      <c r="I6" s="29"/>
      <c r="J6" s="29"/>
      <c r="K6" s="29"/>
      <c r="L6" s="29"/>
      <c r="M6" s="29"/>
      <c r="N6" s="29"/>
      <c r="O6" s="29"/>
      <c r="P6" s="24">
        <f t="shared" si="0"/>
        <v>0</v>
      </c>
    </row>
    <row r="7" spans="1:16" ht="28.8" x14ac:dyDescent="0.3">
      <c r="A7" s="44" t="s">
        <v>249</v>
      </c>
      <c r="B7" s="58">
        <v>7</v>
      </c>
      <c r="C7" s="67" t="s">
        <v>397</v>
      </c>
      <c r="D7" s="59">
        <v>30</v>
      </c>
      <c r="E7" s="71"/>
      <c r="F7" s="42" t="s">
        <v>137</v>
      </c>
      <c r="G7" s="80">
        <v>3</v>
      </c>
      <c r="H7" s="29">
        <v>3</v>
      </c>
      <c r="I7" s="29">
        <v>2</v>
      </c>
      <c r="J7" s="29">
        <v>3</v>
      </c>
      <c r="K7" s="29">
        <v>2</v>
      </c>
      <c r="L7" s="29">
        <v>2</v>
      </c>
      <c r="M7" s="29" t="s">
        <v>44</v>
      </c>
      <c r="N7" s="29">
        <v>3</v>
      </c>
      <c r="O7" s="29">
        <v>2</v>
      </c>
      <c r="P7" s="24">
        <f t="shared" si="0"/>
        <v>0</v>
      </c>
    </row>
    <row r="8" spans="1:16" ht="43.2" x14ac:dyDescent="0.3">
      <c r="B8" s="58">
        <v>8</v>
      </c>
      <c r="C8" s="67" t="s">
        <v>396</v>
      </c>
      <c r="D8" s="59">
        <v>30</v>
      </c>
      <c r="E8" s="71"/>
      <c r="F8" s="64"/>
      <c r="G8" s="29">
        <v>3</v>
      </c>
      <c r="H8" s="29">
        <v>3</v>
      </c>
      <c r="I8" s="29">
        <v>3</v>
      </c>
      <c r="J8" s="29">
        <v>3</v>
      </c>
      <c r="K8" s="29">
        <v>3</v>
      </c>
      <c r="L8" s="29">
        <v>3</v>
      </c>
      <c r="M8" s="29">
        <v>3</v>
      </c>
      <c r="N8" s="29">
        <v>3</v>
      </c>
      <c r="O8" s="29">
        <v>3</v>
      </c>
      <c r="P8" s="24">
        <f t="shared" si="0"/>
        <v>0</v>
      </c>
    </row>
    <row r="9" spans="1:16" ht="28.8" x14ac:dyDescent="0.3">
      <c r="B9" s="58">
        <v>9</v>
      </c>
      <c r="C9" s="42" t="s">
        <v>425</v>
      </c>
      <c r="D9" s="59">
        <v>27</v>
      </c>
      <c r="E9" s="42"/>
      <c r="F9" s="64"/>
      <c r="G9" s="29">
        <v>3</v>
      </c>
      <c r="H9" s="29">
        <v>3</v>
      </c>
      <c r="I9" s="29">
        <v>3</v>
      </c>
      <c r="J9" s="29" t="s">
        <v>44</v>
      </c>
      <c r="K9" s="29">
        <v>1</v>
      </c>
      <c r="L9" s="29">
        <v>2</v>
      </c>
      <c r="M9" s="29">
        <v>1</v>
      </c>
      <c r="N9" s="29"/>
      <c r="O9" s="29">
        <v>2</v>
      </c>
      <c r="P9" s="24">
        <f t="shared" si="0"/>
        <v>0</v>
      </c>
    </row>
    <row r="10" spans="1:16" ht="28.8" x14ac:dyDescent="0.3">
      <c r="A10" s="44" t="s">
        <v>252</v>
      </c>
      <c r="B10" s="58">
        <v>10</v>
      </c>
      <c r="C10" s="57" t="s">
        <v>197</v>
      </c>
      <c r="D10" s="58">
        <f>((COUNTIF(G10:O10,"H")*3)+(COUNTIF(G10:O10,"M")*2)+(COUNTIF(G10:O10,"L")))</f>
        <v>27</v>
      </c>
      <c r="E10" s="57"/>
      <c r="F10" s="22" t="s">
        <v>206</v>
      </c>
      <c r="G10" s="18" t="s">
        <v>174</v>
      </c>
      <c r="H10" s="58" t="s">
        <v>174</v>
      </c>
      <c r="I10" s="58" t="s">
        <v>174</v>
      </c>
      <c r="J10" s="58" t="s">
        <v>174</v>
      </c>
      <c r="K10" s="58" t="s">
        <v>174</v>
      </c>
      <c r="L10" s="58" t="s">
        <v>174</v>
      </c>
      <c r="M10" s="58" t="s">
        <v>174</v>
      </c>
      <c r="N10" s="58" t="s">
        <v>174</v>
      </c>
      <c r="O10" s="58" t="s">
        <v>174</v>
      </c>
      <c r="P10" s="24">
        <f t="shared" si="0"/>
        <v>27</v>
      </c>
    </row>
    <row r="11" spans="1:16" ht="86.4" x14ac:dyDescent="0.3">
      <c r="B11" s="58">
        <v>11</v>
      </c>
      <c r="C11" s="41" t="s">
        <v>710</v>
      </c>
      <c r="D11" s="58">
        <f>((COUNTIF(G11:O11,"H")*3)+(COUNTIF(G11:O11,"M")*2)+(COUNTIF(G11:O11,"L")))</f>
        <v>17</v>
      </c>
      <c r="E11" s="41"/>
      <c r="F11" s="64"/>
      <c r="G11" s="59" t="s">
        <v>214</v>
      </c>
      <c r="H11" s="59">
        <v>3</v>
      </c>
      <c r="I11" s="59" t="s">
        <v>214</v>
      </c>
      <c r="J11" s="59" t="s">
        <v>214</v>
      </c>
      <c r="K11" s="59" t="s">
        <v>174</v>
      </c>
      <c r="L11" s="59" t="s">
        <v>130</v>
      </c>
      <c r="M11" s="59" t="s">
        <v>174</v>
      </c>
      <c r="N11" s="59" t="s">
        <v>174</v>
      </c>
      <c r="O11" s="59" t="s">
        <v>174</v>
      </c>
      <c r="P11" s="24">
        <f t="shared" si="0"/>
        <v>17</v>
      </c>
    </row>
    <row r="12" spans="1:16" x14ac:dyDescent="0.3">
      <c r="B12" s="58">
        <v>12</v>
      </c>
      <c r="C12" s="41" t="s">
        <v>711</v>
      </c>
      <c r="D12" s="58">
        <f>((COUNTIF(G12:O12,"H")*3)+(COUNTIF(G12:O12,"M")*2)+(COUNTIF(G12:O12,"L")))</f>
        <v>16</v>
      </c>
      <c r="E12" s="41"/>
      <c r="F12" s="64"/>
      <c r="G12" s="59" t="s">
        <v>214</v>
      </c>
      <c r="H12" s="59" t="s">
        <v>174</v>
      </c>
      <c r="I12" s="58" t="s">
        <v>214</v>
      </c>
      <c r="J12" s="59" t="s">
        <v>214</v>
      </c>
      <c r="K12" s="59" t="s">
        <v>214</v>
      </c>
      <c r="L12" s="59" t="s">
        <v>174</v>
      </c>
      <c r="M12" s="59" t="s">
        <v>130</v>
      </c>
      <c r="N12" s="59" t="s">
        <v>174</v>
      </c>
      <c r="O12" s="59" t="s">
        <v>214</v>
      </c>
      <c r="P12" s="24">
        <f t="shared" si="0"/>
        <v>16</v>
      </c>
    </row>
    <row r="13" spans="1:16" s="4" customFormat="1" ht="43.2" x14ac:dyDescent="0.3">
      <c r="A13" s="4" t="s">
        <v>259</v>
      </c>
      <c r="B13" s="58">
        <v>13</v>
      </c>
      <c r="C13" s="57" t="s">
        <v>649</v>
      </c>
      <c r="D13" s="58">
        <f>((COUNTIF(G13:O13,"H")*3)+(COUNTIF(G13:O13,"M")*2)+(COUNTIF(G13:O13,"L")))</f>
        <v>14</v>
      </c>
      <c r="E13" s="109"/>
      <c r="F13" s="57"/>
      <c r="G13" s="58" t="s">
        <v>130</v>
      </c>
      <c r="H13" s="58" t="s">
        <v>214</v>
      </c>
      <c r="I13" s="58" t="s">
        <v>214</v>
      </c>
      <c r="J13" s="58" t="s">
        <v>130</v>
      </c>
      <c r="K13" s="58" t="s">
        <v>130</v>
      </c>
      <c r="L13" s="58" t="s">
        <v>130</v>
      </c>
      <c r="M13" s="58" t="s">
        <v>214</v>
      </c>
      <c r="N13" s="58" t="s">
        <v>130</v>
      </c>
      <c r="O13" s="58" t="s">
        <v>214</v>
      </c>
      <c r="P13" s="24">
        <f t="shared" si="0"/>
        <v>14</v>
      </c>
    </row>
  </sheetData>
  <sortState ref="A2:P13">
    <sortCondition descending="1" ref="D2:D13"/>
    <sortCondition ref="B2:B13"/>
  </sortState>
  <conditionalFormatting sqref="E3 D2 D4:D9">
    <cfRule type="cellIs" dxfId="21" priority="7" operator="equal">
      <formula>3</formula>
    </cfRule>
  </conditionalFormatting>
  <pageMargins left="0.25" right="0.25" top="0.75" bottom="0.75" header="0.3" footer="0.3"/>
  <pageSetup orientation="portrait" r:id="rId1"/>
  <headerFooter>
    <oddFooter>Page &amp;P&amp;R&amp;A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pane ySplit="1" topLeftCell="A2" activePane="bottomLeft" state="frozen"/>
      <selection pane="bottomLeft"/>
    </sheetView>
  </sheetViews>
  <sheetFormatPr defaultColWidth="9.109375" defaultRowHeight="14.4" x14ac:dyDescent="0.3"/>
  <cols>
    <col min="1" max="1" width="5.109375" style="4" customWidth="1"/>
    <col min="2" max="2" width="74.5546875" style="44" customWidth="1"/>
    <col min="3" max="3" width="6.109375" style="66" customWidth="1"/>
    <col min="4" max="4" width="17.6640625" style="44" customWidth="1"/>
    <col min="5" max="5" width="50.109375" style="44" customWidth="1"/>
    <col min="6" max="14" width="3.33203125" style="44" customWidth="1"/>
    <col min="15" max="16384" width="9.109375" style="44"/>
  </cols>
  <sheetData>
    <row r="1" spans="1:15" ht="66.75" customHeight="1" x14ac:dyDescent="0.3">
      <c r="A1" s="13" t="s">
        <v>63</v>
      </c>
      <c r="B1" s="91" t="s">
        <v>310</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s="66" customFormat="1" ht="46.5" customHeight="1" x14ac:dyDescent="0.3">
      <c r="A2" s="58">
        <v>2</v>
      </c>
      <c r="B2" s="67" t="s">
        <v>399</v>
      </c>
      <c r="C2" s="59">
        <v>30</v>
      </c>
      <c r="D2" s="102" t="s">
        <v>488</v>
      </c>
      <c r="E2" s="64" t="s">
        <v>140</v>
      </c>
      <c r="F2" s="29">
        <v>3</v>
      </c>
      <c r="G2" s="29">
        <v>3</v>
      </c>
      <c r="H2" s="29">
        <v>3</v>
      </c>
      <c r="I2" s="29">
        <v>2</v>
      </c>
      <c r="J2" s="29">
        <v>2</v>
      </c>
      <c r="K2" s="29">
        <v>3</v>
      </c>
      <c r="L2" s="29">
        <v>3</v>
      </c>
      <c r="M2" s="29">
        <v>3</v>
      </c>
      <c r="N2" s="29">
        <v>3</v>
      </c>
      <c r="O2" s="24">
        <f t="shared" ref="O2:O12" si="0">IF(C2=3,30,(COUNTIF(F2:N2,"H")*3)+(COUNTIF(F2:N2,"M")*2)+(COUNTIF(F2:N2,"L")))</f>
        <v>0</v>
      </c>
    </row>
    <row r="3" spans="1:15" s="66" customFormat="1" x14ac:dyDescent="0.3">
      <c r="A3" s="58">
        <v>3</v>
      </c>
      <c r="B3" s="67" t="s">
        <v>454</v>
      </c>
      <c r="C3" s="59">
        <v>30</v>
      </c>
      <c r="D3" s="102" t="s">
        <v>488</v>
      </c>
      <c r="E3" s="64" t="s">
        <v>140</v>
      </c>
      <c r="F3" s="29">
        <v>3</v>
      </c>
      <c r="G3" s="29">
        <v>3</v>
      </c>
      <c r="H3" s="29">
        <v>2</v>
      </c>
      <c r="I3" s="29">
        <v>2</v>
      </c>
      <c r="J3" s="29">
        <v>2</v>
      </c>
      <c r="K3" s="29">
        <v>2</v>
      </c>
      <c r="L3" s="29">
        <v>3</v>
      </c>
      <c r="M3" s="29">
        <v>3</v>
      </c>
      <c r="N3" s="29">
        <v>2</v>
      </c>
      <c r="O3" s="24">
        <f t="shared" si="0"/>
        <v>0</v>
      </c>
    </row>
    <row r="4" spans="1:15" x14ac:dyDescent="0.3">
      <c r="A4" s="58">
        <v>4</v>
      </c>
      <c r="B4" s="67" t="s">
        <v>455</v>
      </c>
      <c r="C4" s="59">
        <v>30</v>
      </c>
      <c r="D4" s="71"/>
      <c r="E4" s="64"/>
      <c r="F4" s="29">
        <v>3</v>
      </c>
      <c r="G4" s="29">
        <v>3</v>
      </c>
      <c r="H4" s="29">
        <v>1</v>
      </c>
      <c r="I4" s="29" t="s">
        <v>44</v>
      </c>
      <c r="J4" s="29">
        <v>3</v>
      </c>
      <c r="K4" s="29">
        <v>2</v>
      </c>
      <c r="L4" s="29">
        <v>2</v>
      </c>
      <c r="M4" s="29"/>
      <c r="N4" s="29">
        <v>1</v>
      </c>
      <c r="O4" s="24">
        <f t="shared" si="0"/>
        <v>0</v>
      </c>
    </row>
    <row r="5" spans="1:15" x14ac:dyDescent="0.3">
      <c r="A5" s="58">
        <v>5</v>
      </c>
      <c r="B5" s="41" t="s">
        <v>596</v>
      </c>
      <c r="C5" s="58">
        <f t="shared" ref="C5:C12" si="1">((COUNTIF(F5:N5,"H")*3)+(COUNTIF(F5:N5,"M")*2)+(COUNTIF(F5:N5,"L")))</f>
        <v>25</v>
      </c>
      <c r="D5" s="47"/>
      <c r="E5" s="64" t="s">
        <v>140</v>
      </c>
      <c r="F5" s="59" t="s">
        <v>174</v>
      </c>
      <c r="G5" s="59" t="s">
        <v>174</v>
      </c>
      <c r="H5" s="58" t="s">
        <v>130</v>
      </c>
      <c r="I5" s="59" t="s">
        <v>174</v>
      </c>
      <c r="J5" s="59" t="s">
        <v>174</v>
      </c>
      <c r="K5" s="59" t="s">
        <v>174</v>
      </c>
      <c r="L5" s="59" t="s">
        <v>174</v>
      </c>
      <c r="M5" s="59" t="s">
        <v>174</v>
      </c>
      <c r="N5" s="59" t="s">
        <v>130</v>
      </c>
      <c r="O5" s="24">
        <f t="shared" si="0"/>
        <v>25</v>
      </c>
    </row>
    <row r="6" spans="1:15" ht="28.8" x14ac:dyDescent="0.3">
      <c r="A6" s="58">
        <v>6</v>
      </c>
      <c r="B6" s="41" t="s">
        <v>501</v>
      </c>
      <c r="C6" s="58">
        <f t="shared" si="1"/>
        <v>24</v>
      </c>
      <c r="D6" s="46"/>
      <c r="E6" s="64" t="s">
        <v>140</v>
      </c>
      <c r="F6" s="59" t="s">
        <v>174</v>
      </c>
      <c r="G6" s="59" t="s">
        <v>174</v>
      </c>
      <c r="H6" s="58" t="s">
        <v>174</v>
      </c>
      <c r="I6" s="59" t="s">
        <v>130</v>
      </c>
      <c r="J6" s="59" t="s">
        <v>130</v>
      </c>
      <c r="K6" s="59" t="s">
        <v>174</v>
      </c>
      <c r="L6" s="59" t="s">
        <v>174</v>
      </c>
      <c r="M6" s="59" t="s">
        <v>174</v>
      </c>
      <c r="N6" s="59" t="s">
        <v>130</v>
      </c>
      <c r="O6" s="24">
        <f t="shared" si="0"/>
        <v>24</v>
      </c>
    </row>
    <row r="7" spans="1:15" x14ac:dyDescent="0.3">
      <c r="A7" s="58">
        <v>7</v>
      </c>
      <c r="B7" s="41" t="s">
        <v>533</v>
      </c>
      <c r="C7" s="58">
        <f t="shared" si="1"/>
        <v>21</v>
      </c>
      <c r="D7" s="47"/>
      <c r="E7" s="64" t="s">
        <v>140</v>
      </c>
      <c r="F7" s="59" t="s">
        <v>130</v>
      </c>
      <c r="G7" s="59" t="s">
        <v>174</v>
      </c>
      <c r="H7" s="58" t="s">
        <v>130</v>
      </c>
      <c r="I7" s="59" t="s">
        <v>174</v>
      </c>
      <c r="J7" s="59" t="s">
        <v>174</v>
      </c>
      <c r="K7" s="59" t="s">
        <v>174</v>
      </c>
      <c r="L7" s="59" t="s">
        <v>174</v>
      </c>
      <c r="M7" s="59" t="s">
        <v>214</v>
      </c>
      <c r="N7" s="59" t="s">
        <v>214</v>
      </c>
      <c r="O7" s="24">
        <f t="shared" si="0"/>
        <v>21</v>
      </c>
    </row>
    <row r="8" spans="1:15" x14ac:dyDescent="0.3">
      <c r="A8" s="58">
        <v>8</v>
      </c>
      <c r="B8" s="41" t="s">
        <v>456</v>
      </c>
      <c r="C8" s="58">
        <f t="shared" si="1"/>
        <v>20</v>
      </c>
      <c r="D8" s="46"/>
      <c r="E8" s="64"/>
      <c r="F8" s="59" t="s">
        <v>174</v>
      </c>
      <c r="G8" s="59" t="s">
        <v>174</v>
      </c>
      <c r="H8" s="58" t="s">
        <v>174</v>
      </c>
      <c r="I8" s="59" t="s">
        <v>130</v>
      </c>
      <c r="J8" s="59" t="s">
        <v>130</v>
      </c>
      <c r="K8" s="59" t="s">
        <v>130</v>
      </c>
      <c r="L8" s="59" t="s">
        <v>130</v>
      </c>
      <c r="M8" s="59" t="s">
        <v>130</v>
      </c>
      <c r="N8" s="59" t="s">
        <v>214</v>
      </c>
      <c r="O8" s="24">
        <f t="shared" si="0"/>
        <v>20</v>
      </c>
    </row>
    <row r="9" spans="1:15" x14ac:dyDescent="0.3">
      <c r="A9" s="58">
        <v>9</v>
      </c>
      <c r="B9" s="41" t="s">
        <v>233</v>
      </c>
      <c r="C9" s="58">
        <f t="shared" si="1"/>
        <v>19</v>
      </c>
      <c r="D9" s="47"/>
      <c r="E9" s="64" t="s">
        <v>140</v>
      </c>
      <c r="F9" s="59" t="s">
        <v>130</v>
      </c>
      <c r="G9" s="59" t="s">
        <v>130</v>
      </c>
      <c r="H9" s="58" t="s">
        <v>214</v>
      </c>
      <c r="I9" s="59" t="s">
        <v>130</v>
      </c>
      <c r="J9" s="59" t="s">
        <v>174</v>
      </c>
      <c r="K9" s="59" t="s">
        <v>130</v>
      </c>
      <c r="L9" s="59" t="s">
        <v>130</v>
      </c>
      <c r="M9" s="59" t="s">
        <v>130</v>
      </c>
      <c r="N9" s="59" t="s">
        <v>174</v>
      </c>
      <c r="O9" s="24">
        <f t="shared" si="0"/>
        <v>19</v>
      </c>
    </row>
    <row r="10" spans="1:15" ht="28.8" x14ac:dyDescent="0.3">
      <c r="A10" s="58">
        <v>10</v>
      </c>
      <c r="B10" s="41" t="s">
        <v>534</v>
      </c>
      <c r="C10" s="58">
        <f t="shared" si="1"/>
        <v>19</v>
      </c>
      <c r="D10" s="102" t="s">
        <v>488</v>
      </c>
      <c r="E10" s="64" t="s">
        <v>140</v>
      </c>
      <c r="F10" s="59" t="s">
        <v>174</v>
      </c>
      <c r="G10" s="59" t="s">
        <v>130</v>
      </c>
      <c r="H10" s="58" t="s">
        <v>130</v>
      </c>
      <c r="I10" s="59" t="s">
        <v>130</v>
      </c>
      <c r="J10" s="59" t="s">
        <v>130</v>
      </c>
      <c r="K10" s="59" t="s">
        <v>130</v>
      </c>
      <c r="L10" s="59" t="s">
        <v>130</v>
      </c>
      <c r="M10" s="59" t="s">
        <v>174</v>
      </c>
      <c r="N10" s="59" t="s">
        <v>214</v>
      </c>
      <c r="O10" s="24">
        <f t="shared" si="0"/>
        <v>19</v>
      </c>
    </row>
    <row r="11" spans="1:15" x14ac:dyDescent="0.3">
      <c r="A11" s="58">
        <v>11</v>
      </c>
      <c r="B11" s="41" t="s">
        <v>535</v>
      </c>
      <c r="C11" s="58">
        <f t="shared" si="1"/>
        <v>19</v>
      </c>
      <c r="D11" s="46"/>
      <c r="E11" s="64" t="s">
        <v>140</v>
      </c>
      <c r="F11" s="59" t="s">
        <v>174</v>
      </c>
      <c r="G11" s="59" t="s">
        <v>174</v>
      </c>
      <c r="H11" s="58" t="s">
        <v>130</v>
      </c>
      <c r="I11" s="59" t="s">
        <v>130</v>
      </c>
      <c r="J11" s="59" t="s">
        <v>130</v>
      </c>
      <c r="K11" s="59" t="s">
        <v>130</v>
      </c>
      <c r="L11" s="59" t="s">
        <v>130</v>
      </c>
      <c r="M11" s="59" t="s">
        <v>130</v>
      </c>
      <c r="N11" s="59" t="s">
        <v>214</v>
      </c>
      <c r="O11" s="24">
        <f t="shared" si="0"/>
        <v>19</v>
      </c>
    </row>
    <row r="12" spans="1:15" ht="28.8" x14ac:dyDescent="0.3">
      <c r="A12" s="58">
        <v>12</v>
      </c>
      <c r="B12" s="41" t="s">
        <v>457</v>
      </c>
      <c r="C12" s="58">
        <f t="shared" si="1"/>
        <v>18</v>
      </c>
      <c r="D12" s="47"/>
      <c r="E12" s="64" t="s">
        <v>140</v>
      </c>
      <c r="F12" s="59" t="s">
        <v>130</v>
      </c>
      <c r="G12" s="59" t="s">
        <v>214</v>
      </c>
      <c r="H12" s="59" t="s">
        <v>214</v>
      </c>
      <c r="I12" s="59" t="s">
        <v>174</v>
      </c>
      <c r="J12" s="59" t="s">
        <v>214</v>
      </c>
      <c r="K12" s="59" t="s">
        <v>174</v>
      </c>
      <c r="L12" s="59" t="s">
        <v>174</v>
      </c>
      <c r="M12" s="59" t="s">
        <v>174</v>
      </c>
      <c r="N12" s="59" t="s">
        <v>214</v>
      </c>
      <c r="O12" s="24">
        <f t="shared" si="0"/>
        <v>18</v>
      </c>
    </row>
    <row r="13" spans="1:15" s="3" customFormat="1" x14ac:dyDescent="0.3"/>
  </sheetData>
  <sortState ref="A2:S15">
    <sortCondition descending="1" ref="O2:O15"/>
  </sortState>
  <conditionalFormatting sqref="C2:C4">
    <cfRule type="cellIs" dxfId="20" priority="68" operator="equal">
      <formula>3</formula>
    </cfRule>
  </conditionalFormatting>
  <conditionalFormatting sqref="B2:B4">
    <cfRule type="expression" dxfId="19" priority="61">
      <formula>COUNTIF(F2:N2, "?") &gt;= 5</formula>
    </cfRule>
  </conditionalFormatting>
  <conditionalFormatting sqref="B2:B4">
    <cfRule type="expression" dxfId="18" priority="59">
      <formula>COUNTIF(F2:N2, "3") &gt;= 6</formula>
    </cfRule>
    <cfRule type="expression" dxfId="17" priority="60">
      <formula>ISNUMBER(SEARCH("Delete", D2))= TRUE</formula>
    </cfRule>
  </conditionalFormatting>
  <conditionalFormatting sqref="B2:B4">
    <cfRule type="expression" dxfId="16" priority="62">
      <formula>ISNUMBER(SEARCH("Duplicate", D2))= TRUE</formula>
    </cfRule>
  </conditionalFormatting>
  <pageMargins left="0.25" right="0.25" top="0.75" bottom="0.75" header="0.3" footer="0.3"/>
  <pageSetup orientation="portrait" r:id="rId1"/>
  <headerFooter>
    <oddFooter>Page &amp;P&amp;R&amp;A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pane ySplit="1" topLeftCell="A2" activePane="bottomLeft" state="frozen"/>
      <selection pane="bottomLeft"/>
    </sheetView>
  </sheetViews>
  <sheetFormatPr defaultColWidth="9.109375" defaultRowHeight="14.4" x14ac:dyDescent="0.3"/>
  <cols>
    <col min="1" max="1" width="5.109375" style="4" customWidth="1"/>
    <col min="2" max="2" width="68.5546875" style="44" customWidth="1"/>
    <col min="3" max="3" width="7.44140625" style="66" customWidth="1"/>
    <col min="4" max="4" width="23.6640625" style="44" customWidth="1"/>
    <col min="5" max="5" width="42.6640625" style="44" customWidth="1"/>
    <col min="6" max="14" width="3.33203125" style="44" customWidth="1"/>
    <col min="15" max="16384" width="9.109375" style="44"/>
  </cols>
  <sheetData>
    <row r="1" spans="1:15" ht="59.4" x14ac:dyDescent="0.3">
      <c r="A1" s="13" t="s">
        <v>63</v>
      </c>
      <c r="B1" s="91" t="s">
        <v>311</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7" t="s">
        <v>461</v>
      </c>
      <c r="C2" s="59">
        <v>30</v>
      </c>
      <c r="D2" s="71"/>
      <c r="E2" s="64"/>
      <c r="F2" s="29"/>
      <c r="G2" s="29">
        <v>3</v>
      </c>
      <c r="H2" s="29">
        <v>3</v>
      </c>
      <c r="I2" s="29">
        <v>3</v>
      </c>
      <c r="J2" s="29">
        <v>3</v>
      </c>
      <c r="K2" s="29">
        <v>3</v>
      </c>
      <c r="L2" s="29">
        <v>3</v>
      </c>
      <c r="M2" s="29">
        <v>3</v>
      </c>
      <c r="N2" s="29">
        <v>3</v>
      </c>
      <c r="O2" s="24">
        <f t="shared" ref="O2:O9" si="0">IF(C2=3,30,(COUNTIF(F2:N2,"H")*3)+(COUNTIF(F2:N2,"M")*2)+(COUNTIF(F2:N2,"L")))</f>
        <v>0</v>
      </c>
    </row>
    <row r="3" spans="1:15" ht="28.8" x14ac:dyDescent="0.3">
      <c r="A3" s="58">
        <v>3</v>
      </c>
      <c r="B3" s="67" t="s">
        <v>677</v>
      </c>
      <c r="C3" s="59">
        <v>30</v>
      </c>
      <c r="D3" s="71"/>
      <c r="E3" s="64"/>
      <c r="F3" s="29"/>
      <c r="G3" s="29">
        <v>3</v>
      </c>
      <c r="H3" s="29">
        <v>2</v>
      </c>
      <c r="I3" s="29">
        <v>3</v>
      </c>
      <c r="J3" s="29">
        <v>2</v>
      </c>
      <c r="K3" s="29">
        <v>3</v>
      </c>
      <c r="L3" s="29">
        <v>2</v>
      </c>
      <c r="M3" s="29">
        <v>3</v>
      </c>
      <c r="N3" s="29">
        <v>2</v>
      </c>
      <c r="O3" s="24">
        <f t="shared" si="0"/>
        <v>0</v>
      </c>
    </row>
    <row r="4" spans="1:15" x14ac:dyDescent="0.3">
      <c r="A4" s="58">
        <v>4</v>
      </c>
      <c r="B4" s="67" t="s">
        <v>660</v>
      </c>
      <c r="C4" s="59">
        <v>30</v>
      </c>
      <c r="D4" s="71"/>
      <c r="E4" s="64"/>
      <c r="F4" s="29"/>
      <c r="G4" s="29">
        <v>3</v>
      </c>
      <c r="H4" s="29" t="s">
        <v>44</v>
      </c>
      <c r="I4" s="29">
        <v>3</v>
      </c>
      <c r="J4" s="29">
        <v>2</v>
      </c>
      <c r="K4" s="29">
        <v>3</v>
      </c>
      <c r="L4" s="29">
        <v>3</v>
      </c>
      <c r="M4" s="29">
        <v>3</v>
      </c>
      <c r="N4" s="29">
        <v>2</v>
      </c>
      <c r="O4" s="24">
        <f t="shared" si="0"/>
        <v>0</v>
      </c>
    </row>
    <row r="5" spans="1:15" ht="86.4" x14ac:dyDescent="0.3">
      <c r="A5" s="58">
        <v>5</v>
      </c>
      <c r="B5" s="67" t="s">
        <v>458</v>
      </c>
      <c r="C5" s="59">
        <v>30</v>
      </c>
      <c r="D5" s="42"/>
      <c r="E5" s="22"/>
      <c r="F5" s="18">
        <v>3</v>
      </c>
      <c r="G5" s="29" t="s">
        <v>44</v>
      </c>
      <c r="H5" s="29">
        <v>3</v>
      </c>
      <c r="I5" s="29">
        <v>2</v>
      </c>
      <c r="J5" s="29">
        <v>3</v>
      </c>
      <c r="K5" s="29">
        <v>1</v>
      </c>
      <c r="L5" s="29">
        <v>2</v>
      </c>
      <c r="M5" s="29">
        <v>2</v>
      </c>
      <c r="N5" s="29" t="s">
        <v>44</v>
      </c>
      <c r="O5" s="24">
        <f t="shared" si="0"/>
        <v>0</v>
      </c>
    </row>
    <row r="6" spans="1:15" ht="28.8" x14ac:dyDescent="0.3">
      <c r="A6" s="58">
        <v>6</v>
      </c>
      <c r="B6" s="67" t="s">
        <v>459</v>
      </c>
      <c r="C6" s="59">
        <v>30</v>
      </c>
      <c r="D6" s="71"/>
      <c r="E6" s="64"/>
      <c r="F6" s="29"/>
      <c r="G6" s="29">
        <v>3</v>
      </c>
      <c r="H6" s="29"/>
      <c r="I6" s="29"/>
      <c r="J6" s="29"/>
      <c r="K6" s="29"/>
      <c r="L6" s="29"/>
      <c r="M6" s="29"/>
      <c r="N6" s="29"/>
      <c r="O6" s="24">
        <f t="shared" si="0"/>
        <v>0</v>
      </c>
    </row>
    <row r="7" spans="1:15" x14ac:dyDescent="0.3">
      <c r="A7" s="58">
        <v>7</v>
      </c>
      <c r="B7" s="67" t="s">
        <v>460</v>
      </c>
      <c r="C7" s="59">
        <v>30</v>
      </c>
      <c r="D7" s="71"/>
      <c r="E7" s="64"/>
      <c r="F7" s="29"/>
      <c r="G7" s="29">
        <v>3</v>
      </c>
      <c r="H7" s="29"/>
      <c r="I7" s="29"/>
      <c r="J7" s="29"/>
      <c r="K7" s="29"/>
      <c r="L7" s="29"/>
      <c r="M7" s="29">
        <v>3</v>
      </c>
      <c r="N7" s="29"/>
      <c r="O7" s="24">
        <f t="shared" si="0"/>
        <v>0</v>
      </c>
    </row>
    <row r="8" spans="1:15" x14ac:dyDescent="0.3">
      <c r="A8" s="58">
        <v>8</v>
      </c>
      <c r="B8" s="42" t="s">
        <v>676</v>
      </c>
      <c r="C8" s="58">
        <f>((COUNTIF(F8:N8,"H")*3)+(COUNTIF(F8:N8,"M")*2)+(COUNTIF(F8:N8,"L")))</f>
        <v>27</v>
      </c>
      <c r="D8" s="109"/>
      <c r="E8" s="79"/>
      <c r="F8" s="29" t="s">
        <v>174</v>
      </c>
      <c r="G8" s="29" t="s">
        <v>174</v>
      </c>
      <c r="H8" s="29" t="s">
        <v>174</v>
      </c>
      <c r="I8" s="29" t="s">
        <v>174</v>
      </c>
      <c r="J8" s="29" t="s">
        <v>174</v>
      </c>
      <c r="K8" s="29" t="s">
        <v>174</v>
      </c>
      <c r="L8" s="29" t="s">
        <v>174</v>
      </c>
      <c r="M8" s="29" t="s">
        <v>174</v>
      </c>
      <c r="N8" s="29" t="s">
        <v>174</v>
      </c>
      <c r="O8" s="24">
        <f t="shared" si="0"/>
        <v>27</v>
      </c>
    </row>
    <row r="9" spans="1:15" x14ac:dyDescent="0.3">
      <c r="A9" s="58">
        <v>9</v>
      </c>
      <c r="B9" s="41" t="s">
        <v>484</v>
      </c>
      <c r="C9" s="58">
        <f>((COUNTIF(F9:N9,"H")*3)+(COUNTIF(F9:N9,"M")*2)+(COUNTIF(F9:N9,"L")))</f>
        <v>19</v>
      </c>
      <c r="D9" s="41"/>
      <c r="E9" s="64"/>
      <c r="F9" s="18" t="s">
        <v>174</v>
      </c>
      <c r="G9" s="29" t="s">
        <v>174</v>
      </c>
      <c r="H9" s="58" t="s">
        <v>130</v>
      </c>
      <c r="I9" s="59" t="s">
        <v>174</v>
      </c>
      <c r="J9" s="59" t="s">
        <v>130</v>
      </c>
      <c r="K9" s="59"/>
      <c r="L9" s="59" t="s">
        <v>174</v>
      </c>
      <c r="M9" s="59" t="s">
        <v>214</v>
      </c>
      <c r="N9" s="59" t="s">
        <v>130</v>
      </c>
      <c r="O9" s="24">
        <f t="shared" si="0"/>
        <v>19</v>
      </c>
    </row>
  </sheetData>
  <sortState ref="A2:O26">
    <sortCondition descending="1" ref="C2:C26"/>
    <sortCondition ref="A2:A26"/>
  </sortState>
  <pageMargins left="0.25" right="0.25" top="0.75" bottom="0.75" header="0.3" footer="0.3"/>
  <pageSetup orientation="portrait" r:id="rId1"/>
  <headerFooter>
    <oddFooter>Page &amp;P&amp;R&amp;A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Normal="100" workbookViewId="0">
      <pane ySplit="1" topLeftCell="A2" activePane="bottomLeft" state="frozen"/>
      <selection pane="bottomLeft"/>
    </sheetView>
  </sheetViews>
  <sheetFormatPr defaultColWidth="8.88671875" defaultRowHeight="14.4" x14ac:dyDescent="0.3"/>
  <cols>
    <col min="1" max="1" width="5.109375" style="4" customWidth="1"/>
    <col min="2" max="2" width="70" style="44" customWidth="1"/>
    <col min="3" max="3" width="6.33203125" style="66" customWidth="1"/>
    <col min="4" max="4" width="21.5546875" style="44" customWidth="1"/>
    <col min="5" max="5" width="55.6640625" style="44" customWidth="1"/>
    <col min="6" max="14" width="3.33203125" style="44" customWidth="1"/>
    <col min="15" max="16384" width="8.88671875" style="44"/>
  </cols>
  <sheetData>
    <row r="1" spans="1:15" ht="59.4" x14ac:dyDescent="0.3">
      <c r="A1" s="13" t="s">
        <v>63</v>
      </c>
      <c r="B1" s="91" t="s">
        <v>312</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customFormat="1" ht="28.8" x14ac:dyDescent="0.3">
      <c r="A2" s="58">
        <v>2</v>
      </c>
      <c r="B2" s="57" t="s">
        <v>462</v>
      </c>
      <c r="C2" s="58">
        <f>((COUNTIF(F2:N2,"H")*3)+(COUNTIF(F2:N2,"M")*2)+(COUNTIF(F2:N2,"L")))</f>
        <v>12</v>
      </c>
      <c r="D2" s="116" t="s">
        <v>502</v>
      </c>
      <c r="E2" s="64" t="s">
        <v>177</v>
      </c>
      <c r="F2" s="58" t="s">
        <v>174</v>
      </c>
      <c r="G2" s="59">
        <v>3</v>
      </c>
      <c r="H2" s="59">
        <v>3</v>
      </c>
      <c r="I2" s="59">
        <v>3</v>
      </c>
      <c r="J2" s="58">
        <v>3</v>
      </c>
      <c r="K2" s="59">
        <v>3</v>
      </c>
      <c r="L2" s="58" t="s">
        <v>174</v>
      </c>
      <c r="M2" s="58" t="s">
        <v>174</v>
      </c>
      <c r="N2" s="58" t="s">
        <v>174</v>
      </c>
      <c r="O2" s="24">
        <f>IF(C2=3,30,(COUNTIF(F2:N2,"H")*3)+(COUNTIF(F2:N2,"M")*2)+(COUNTIF(F2:N2,"L")))</f>
        <v>12</v>
      </c>
    </row>
    <row r="3" spans="1:15" customFormat="1" ht="86.4" x14ac:dyDescent="0.3">
      <c r="A3" s="58">
        <v>3</v>
      </c>
      <c r="B3" s="57" t="s">
        <v>335</v>
      </c>
      <c r="C3" s="58">
        <f>((COUNTIF(F3:N3,"H")*3)+(COUNTIF(F3:N3,"M")*2)+(COUNTIF(F3:N3,"L")))</f>
        <v>11</v>
      </c>
      <c r="D3" s="116" t="s">
        <v>502</v>
      </c>
      <c r="E3" s="64" t="s">
        <v>177</v>
      </c>
      <c r="F3" s="58" t="s">
        <v>174</v>
      </c>
      <c r="G3" s="59">
        <v>3</v>
      </c>
      <c r="H3" s="59">
        <v>3</v>
      </c>
      <c r="I3" s="59">
        <v>2</v>
      </c>
      <c r="J3" s="58"/>
      <c r="K3" s="59">
        <v>2</v>
      </c>
      <c r="L3" s="58" t="s">
        <v>130</v>
      </c>
      <c r="M3" s="58" t="s">
        <v>174</v>
      </c>
      <c r="N3" s="58" t="s">
        <v>174</v>
      </c>
      <c r="O3" s="24">
        <f>IF(C3=3,30,(COUNTIF(F3:N3,"H")*3)+(COUNTIF(F3:N3,"M")*2)+(COUNTIF(F3:N3,"L")))</f>
        <v>11</v>
      </c>
    </row>
  </sheetData>
  <sortState ref="A2:R10">
    <sortCondition descending="1" ref="O2:O10"/>
  </sortState>
  <pageMargins left="0.25" right="0.25" top="0.75" bottom="0.75" header="0.3" footer="0.3"/>
  <pageSetup orientation="portrait" r:id="rId1"/>
  <headerFooter>
    <oddFooter>Page &amp;P&amp;R&amp;A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pane ySplit="1" topLeftCell="A2" activePane="bottomLeft" state="frozen"/>
      <selection pane="bottomLeft"/>
    </sheetView>
  </sheetViews>
  <sheetFormatPr defaultColWidth="8.88671875" defaultRowHeight="14.4" x14ac:dyDescent="0.3"/>
  <cols>
    <col min="1" max="1" width="19.6640625" style="66" customWidth="1"/>
    <col min="2" max="2" width="5.109375" style="4" customWidth="1"/>
    <col min="3" max="3" width="67" style="44" customWidth="1"/>
    <col min="4" max="4" width="9" style="66" customWidth="1"/>
    <col min="5" max="5" width="26.33203125" style="44" customWidth="1"/>
    <col min="6" max="6" width="32.44140625" style="66" customWidth="1"/>
    <col min="7" max="15" width="3.33203125" style="44" customWidth="1"/>
    <col min="16" max="16384" width="8.88671875" style="44"/>
  </cols>
  <sheetData>
    <row r="1" spans="1:16" ht="100.8" x14ac:dyDescent="0.3">
      <c r="A1" s="93" t="s">
        <v>250</v>
      </c>
      <c r="B1" s="13" t="s">
        <v>63</v>
      </c>
      <c r="C1" s="23" t="s">
        <v>733</v>
      </c>
      <c r="D1" s="13" t="s">
        <v>62</v>
      </c>
      <c r="E1" s="13" t="s">
        <v>222</v>
      </c>
      <c r="F1" s="13" t="s">
        <v>220</v>
      </c>
      <c r="G1" s="14" t="s">
        <v>35</v>
      </c>
      <c r="H1" s="14" t="s">
        <v>36</v>
      </c>
      <c r="I1" s="14" t="s">
        <v>37</v>
      </c>
      <c r="J1" s="14" t="s">
        <v>38</v>
      </c>
      <c r="K1" s="14" t="s">
        <v>39</v>
      </c>
      <c r="L1" s="14" t="s">
        <v>40</v>
      </c>
      <c r="M1" s="14" t="s">
        <v>41</v>
      </c>
      <c r="N1" s="14" t="s">
        <v>42</v>
      </c>
      <c r="O1" s="14" t="s">
        <v>43</v>
      </c>
    </row>
    <row r="2" spans="1:16" ht="28.8" x14ac:dyDescent="0.3">
      <c r="A2" s="84" t="s">
        <v>249</v>
      </c>
      <c r="B2" s="58">
        <v>2</v>
      </c>
      <c r="C2" s="67" t="s">
        <v>650</v>
      </c>
      <c r="D2" s="59">
        <v>30</v>
      </c>
      <c r="E2" s="102" t="s">
        <v>488</v>
      </c>
      <c r="F2" s="42" t="s">
        <v>65</v>
      </c>
      <c r="G2" s="80"/>
      <c r="H2" s="29"/>
      <c r="I2" s="29"/>
      <c r="J2" s="29"/>
      <c r="K2" s="29"/>
      <c r="L2" s="29"/>
      <c r="M2" s="29"/>
      <c r="N2" s="29"/>
      <c r="O2" s="29"/>
    </row>
    <row r="3" spans="1:16" ht="28.8" x14ac:dyDescent="0.3">
      <c r="A3" s="84" t="s">
        <v>251</v>
      </c>
      <c r="B3" s="58">
        <v>3</v>
      </c>
      <c r="C3" s="8" t="s">
        <v>657</v>
      </c>
      <c r="D3" s="58">
        <v>27</v>
      </c>
      <c r="E3" s="8"/>
      <c r="F3" s="52" t="s">
        <v>65</v>
      </c>
      <c r="G3" s="98">
        <v>3</v>
      </c>
      <c r="H3" s="99">
        <v>3</v>
      </c>
      <c r="I3" s="99">
        <v>3</v>
      </c>
      <c r="J3" s="99">
        <v>3</v>
      </c>
      <c r="K3" s="99">
        <v>3</v>
      </c>
      <c r="L3" s="99">
        <v>3</v>
      </c>
      <c r="M3" s="99">
        <v>3</v>
      </c>
      <c r="N3" s="99">
        <v>3</v>
      </c>
      <c r="O3" s="99">
        <v>3</v>
      </c>
    </row>
    <row r="4" spans="1:16" ht="28.8" x14ac:dyDescent="0.3">
      <c r="A4" s="84" t="s">
        <v>252</v>
      </c>
      <c r="B4" s="58">
        <v>4</v>
      </c>
      <c r="C4" s="71" t="s">
        <v>597</v>
      </c>
      <c r="D4" s="58">
        <v>27</v>
      </c>
      <c r="E4" s="8"/>
      <c r="F4" s="22" t="s">
        <v>65</v>
      </c>
      <c r="G4" s="18">
        <v>3</v>
      </c>
      <c r="H4" s="28">
        <v>3</v>
      </c>
      <c r="I4" s="28">
        <v>3</v>
      </c>
      <c r="J4" s="28">
        <v>3</v>
      </c>
      <c r="K4" s="28">
        <v>2</v>
      </c>
      <c r="L4" s="28">
        <v>3</v>
      </c>
      <c r="M4" s="28">
        <v>3</v>
      </c>
      <c r="N4" s="28">
        <v>3</v>
      </c>
      <c r="O4" s="28">
        <v>2</v>
      </c>
    </row>
    <row r="5" spans="1:16" ht="28.8" x14ac:dyDescent="0.3">
      <c r="A5" s="84" t="s">
        <v>254</v>
      </c>
      <c r="B5" s="58">
        <v>5</v>
      </c>
      <c r="C5" s="8" t="s">
        <v>401</v>
      </c>
      <c r="D5" s="58">
        <v>27</v>
      </c>
      <c r="E5" s="8"/>
      <c r="F5" s="76" t="s">
        <v>66</v>
      </c>
      <c r="G5" s="28">
        <v>3</v>
      </c>
      <c r="H5" s="28">
        <v>3</v>
      </c>
      <c r="I5" s="28">
        <v>3</v>
      </c>
      <c r="J5" s="28">
        <v>2</v>
      </c>
      <c r="K5" s="28">
        <v>3</v>
      </c>
      <c r="L5" s="28">
        <v>3</v>
      </c>
      <c r="M5" s="28">
        <v>2</v>
      </c>
      <c r="N5" s="28">
        <v>3</v>
      </c>
      <c r="O5" s="28">
        <v>2</v>
      </c>
    </row>
    <row r="6" spans="1:16" ht="28.8" x14ac:dyDescent="0.3">
      <c r="A6" s="84" t="s">
        <v>249</v>
      </c>
      <c r="B6" s="58">
        <v>6</v>
      </c>
      <c r="C6" s="8" t="s">
        <v>503</v>
      </c>
      <c r="D6" s="59">
        <v>27</v>
      </c>
      <c r="E6" s="8"/>
      <c r="F6" s="42" t="s">
        <v>65</v>
      </c>
      <c r="G6" s="80">
        <v>3</v>
      </c>
      <c r="H6" s="29">
        <v>3</v>
      </c>
      <c r="I6" s="29">
        <v>3</v>
      </c>
      <c r="J6" s="29">
        <v>3</v>
      </c>
      <c r="K6" s="29">
        <v>3</v>
      </c>
      <c r="L6" s="29">
        <v>3</v>
      </c>
      <c r="M6" s="29">
        <v>3</v>
      </c>
      <c r="N6" s="29">
        <v>3</v>
      </c>
      <c r="O6" s="29">
        <v>3</v>
      </c>
    </row>
    <row r="7" spans="1:16" ht="28.8" x14ac:dyDescent="0.3">
      <c r="A7" s="84" t="s">
        <v>249</v>
      </c>
      <c r="B7" s="58">
        <v>7</v>
      </c>
      <c r="C7" s="8" t="s">
        <v>504</v>
      </c>
      <c r="D7" s="59">
        <v>27</v>
      </c>
      <c r="E7" s="8"/>
      <c r="F7" s="42" t="s">
        <v>65</v>
      </c>
      <c r="G7" s="80">
        <v>3</v>
      </c>
      <c r="H7" s="29">
        <v>3</v>
      </c>
      <c r="I7" s="29">
        <v>3</v>
      </c>
      <c r="J7" s="29">
        <v>3</v>
      </c>
      <c r="K7" s="29">
        <v>3</v>
      </c>
      <c r="L7" s="29">
        <v>3</v>
      </c>
      <c r="M7" s="29">
        <v>3</v>
      </c>
      <c r="N7" s="29">
        <v>3</v>
      </c>
      <c r="O7" s="29">
        <v>3</v>
      </c>
    </row>
    <row r="8" spans="1:16" ht="28.8" x14ac:dyDescent="0.3">
      <c r="A8" s="84" t="s">
        <v>249</v>
      </c>
      <c r="B8" s="58">
        <v>8</v>
      </c>
      <c r="C8" s="42" t="s">
        <v>402</v>
      </c>
      <c r="D8" s="59">
        <v>27</v>
      </c>
      <c r="E8" s="8"/>
      <c r="F8" s="42" t="s">
        <v>65</v>
      </c>
      <c r="G8" s="80">
        <v>3</v>
      </c>
      <c r="H8" s="29">
        <v>3</v>
      </c>
      <c r="I8" s="29">
        <v>3</v>
      </c>
      <c r="J8" s="29">
        <v>3</v>
      </c>
      <c r="K8" s="29">
        <v>3</v>
      </c>
      <c r="L8" s="29">
        <v>3</v>
      </c>
      <c r="M8" s="29">
        <v>3</v>
      </c>
      <c r="N8" s="29">
        <v>3</v>
      </c>
      <c r="O8" s="29">
        <v>3</v>
      </c>
    </row>
    <row r="9" spans="1:16" ht="28.8" x14ac:dyDescent="0.3">
      <c r="A9" s="84" t="s">
        <v>249</v>
      </c>
      <c r="B9" s="58">
        <v>9</v>
      </c>
      <c r="C9" s="57" t="s">
        <v>651</v>
      </c>
      <c r="D9" s="58">
        <f t="shared" ref="D9:D24" si="0">((COUNTIF(G9:O9,"H")*3)+(COUNTIF(G9:O9,"M")*2)+(COUNTIF(G9:O9,"L")))</f>
        <v>18</v>
      </c>
      <c r="E9" s="8"/>
      <c r="F9" s="57" t="s">
        <v>65</v>
      </c>
      <c r="G9" s="18" t="s">
        <v>130</v>
      </c>
      <c r="H9" s="58" t="s">
        <v>130</v>
      </c>
      <c r="I9" s="58" t="s">
        <v>130</v>
      </c>
      <c r="J9" s="58" t="s">
        <v>130</v>
      </c>
      <c r="K9" s="58" t="s">
        <v>130</v>
      </c>
      <c r="L9" s="58" t="s">
        <v>130</v>
      </c>
      <c r="M9" s="58" t="s">
        <v>130</v>
      </c>
      <c r="N9" s="58" t="s">
        <v>130</v>
      </c>
      <c r="O9" s="58" t="s">
        <v>130</v>
      </c>
    </row>
    <row r="10" spans="1:16" s="4" customFormat="1" ht="28.8" x14ac:dyDescent="0.3">
      <c r="A10" s="84" t="s">
        <v>253</v>
      </c>
      <c r="B10" s="58">
        <v>10</v>
      </c>
      <c r="C10" s="57" t="s">
        <v>403</v>
      </c>
      <c r="D10" s="58">
        <f t="shared" si="0"/>
        <v>17</v>
      </c>
      <c r="E10" s="8"/>
      <c r="F10" s="22" t="s">
        <v>65</v>
      </c>
      <c r="G10" s="18" t="s">
        <v>174</v>
      </c>
      <c r="H10" s="58" t="s">
        <v>214</v>
      </c>
      <c r="I10" s="58" t="s">
        <v>130</v>
      </c>
      <c r="J10" s="58" t="s">
        <v>130</v>
      </c>
      <c r="K10" s="58" t="s">
        <v>130</v>
      </c>
      <c r="L10" s="58" t="s">
        <v>130</v>
      </c>
      <c r="M10" s="58" t="s">
        <v>130</v>
      </c>
      <c r="N10" s="58" t="s">
        <v>130</v>
      </c>
      <c r="O10" s="58" t="s">
        <v>214</v>
      </c>
      <c r="P10" s="44"/>
    </row>
    <row r="11" spans="1:16" x14ac:dyDescent="0.3">
      <c r="A11" s="84" t="s">
        <v>253</v>
      </c>
      <c r="B11" s="58">
        <v>11</v>
      </c>
      <c r="C11" s="57" t="s">
        <v>505</v>
      </c>
      <c r="D11" s="58">
        <f t="shared" si="0"/>
        <v>17</v>
      </c>
      <c r="E11" s="8"/>
      <c r="F11" s="22" t="s">
        <v>65</v>
      </c>
      <c r="G11" s="18" t="s">
        <v>130</v>
      </c>
      <c r="H11" s="58" t="s">
        <v>214</v>
      </c>
      <c r="I11" s="58" t="s">
        <v>214</v>
      </c>
      <c r="J11" s="58" t="s">
        <v>130</v>
      </c>
      <c r="K11" s="58" t="s">
        <v>130</v>
      </c>
      <c r="L11" s="58" t="s">
        <v>174</v>
      </c>
      <c r="M11" s="58" t="s">
        <v>174</v>
      </c>
      <c r="N11" s="58" t="s">
        <v>130</v>
      </c>
      <c r="O11" s="58" t="s">
        <v>214</v>
      </c>
    </row>
    <row r="12" spans="1:16" ht="28.8" x14ac:dyDescent="0.3">
      <c r="A12" s="84" t="s">
        <v>249</v>
      </c>
      <c r="B12" s="58">
        <v>12</v>
      </c>
      <c r="C12" s="57" t="s">
        <v>506</v>
      </c>
      <c r="D12" s="58">
        <f t="shared" si="0"/>
        <v>17</v>
      </c>
      <c r="E12" s="8"/>
      <c r="F12" s="57" t="s">
        <v>65</v>
      </c>
      <c r="G12" s="18" t="s">
        <v>130</v>
      </c>
      <c r="H12" s="58" t="s">
        <v>130</v>
      </c>
      <c r="I12" s="58" t="s">
        <v>130</v>
      </c>
      <c r="J12" s="58" t="s">
        <v>130</v>
      </c>
      <c r="K12" s="58" t="s">
        <v>130</v>
      </c>
      <c r="L12" s="58" t="s">
        <v>130</v>
      </c>
      <c r="M12" s="58" t="s">
        <v>130</v>
      </c>
      <c r="N12" s="58" t="s">
        <v>130</v>
      </c>
      <c r="O12" s="58" t="s">
        <v>214</v>
      </c>
    </row>
    <row r="13" spans="1:16" x14ac:dyDescent="0.3">
      <c r="A13" s="41"/>
      <c r="B13" s="58">
        <v>13</v>
      </c>
      <c r="C13" s="41" t="s">
        <v>648</v>
      </c>
      <c r="D13" s="58">
        <f t="shared" si="0"/>
        <v>17</v>
      </c>
      <c r="E13" s="71"/>
      <c r="F13" s="41"/>
      <c r="G13" s="68" t="s">
        <v>130</v>
      </c>
      <c r="H13" s="59" t="s">
        <v>130</v>
      </c>
      <c r="I13" s="58" t="s">
        <v>130</v>
      </c>
      <c r="J13" s="59" t="s">
        <v>174</v>
      </c>
      <c r="K13" s="59" t="s">
        <v>214</v>
      </c>
      <c r="L13" s="59" t="s">
        <v>130</v>
      </c>
      <c r="M13" s="59" t="s">
        <v>130</v>
      </c>
      <c r="N13" s="59" t="s">
        <v>130</v>
      </c>
      <c r="O13" s="59" t="s">
        <v>214</v>
      </c>
      <c r="P13" s="95">
        <f>IF(D13=3,30,(COUNTIF(G13:O13,"H")*3)+(COUNTIF(G13:O13,"M")*2)+(COUNTIF(G13:O13,"L")))</f>
        <v>17</v>
      </c>
    </row>
    <row r="14" spans="1:16" ht="28.8" x14ac:dyDescent="0.3">
      <c r="A14" s="84" t="s">
        <v>249</v>
      </c>
      <c r="B14" s="58">
        <v>14</v>
      </c>
      <c r="C14" s="41" t="s">
        <v>619</v>
      </c>
      <c r="D14" s="58">
        <f t="shared" si="0"/>
        <v>16</v>
      </c>
      <c r="E14" s="8"/>
      <c r="F14" s="57" t="s">
        <v>65</v>
      </c>
      <c r="G14" s="59" t="s">
        <v>130</v>
      </c>
      <c r="H14" s="59">
        <v>3</v>
      </c>
      <c r="I14" s="59"/>
      <c r="J14" s="59" t="s">
        <v>174</v>
      </c>
      <c r="K14" s="59" t="s">
        <v>174</v>
      </c>
      <c r="L14" s="59" t="s">
        <v>174</v>
      </c>
      <c r="M14" s="59" t="s">
        <v>130</v>
      </c>
      <c r="N14" s="59" t="s">
        <v>174</v>
      </c>
      <c r="O14" s="59"/>
    </row>
    <row r="15" spans="1:16" ht="28.8" x14ac:dyDescent="0.3">
      <c r="A15" s="84" t="s">
        <v>249</v>
      </c>
      <c r="B15" s="58">
        <v>15</v>
      </c>
      <c r="C15" s="41" t="s">
        <v>620</v>
      </c>
      <c r="D15" s="58">
        <f t="shared" si="0"/>
        <v>16</v>
      </c>
      <c r="E15" s="8"/>
      <c r="F15" s="57" t="s">
        <v>65</v>
      </c>
      <c r="G15" s="59" t="s">
        <v>130</v>
      </c>
      <c r="H15" s="59">
        <v>3</v>
      </c>
      <c r="I15" s="59"/>
      <c r="J15" s="59" t="s">
        <v>174</v>
      </c>
      <c r="K15" s="59" t="s">
        <v>174</v>
      </c>
      <c r="L15" s="59" t="s">
        <v>174</v>
      </c>
      <c r="M15" s="59" t="s">
        <v>130</v>
      </c>
      <c r="N15" s="59" t="s">
        <v>174</v>
      </c>
      <c r="O15" s="59"/>
    </row>
    <row r="16" spans="1:16" ht="28.8" x14ac:dyDescent="0.3">
      <c r="A16" s="84" t="s">
        <v>249</v>
      </c>
      <c r="B16" s="58">
        <v>16</v>
      </c>
      <c r="C16" s="41" t="s">
        <v>621</v>
      </c>
      <c r="D16" s="58">
        <f t="shared" si="0"/>
        <v>15</v>
      </c>
      <c r="E16" s="8"/>
      <c r="F16" s="57" t="s">
        <v>65</v>
      </c>
      <c r="G16" s="59" t="s">
        <v>130</v>
      </c>
      <c r="H16" s="59">
        <v>3</v>
      </c>
      <c r="I16" s="59"/>
      <c r="J16" s="59" t="s">
        <v>174</v>
      </c>
      <c r="K16" s="59" t="s">
        <v>174</v>
      </c>
      <c r="L16" s="59" t="s">
        <v>130</v>
      </c>
      <c r="M16" s="59" t="s">
        <v>130</v>
      </c>
      <c r="N16" s="59" t="s">
        <v>174</v>
      </c>
      <c r="O16" s="59"/>
    </row>
    <row r="17" spans="1:16" ht="28.8" x14ac:dyDescent="0.3">
      <c r="A17" s="84" t="s">
        <v>249</v>
      </c>
      <c r="B17" s="58">
        <v>17</v>
      </c>
      <c r="C17" s="41" t="s">
        <v>463</v>
      </c>
      <c r="D17" s="58">
        <f t="shared" si="0"/>
        <v>15</v>
      </c>
      <c r="E17" s="8"/>
      <c r="F17" s="57" t="s">
        <v>65</v>
      </c>
      <c r="G17" s="59" t="s">
        <v>130</v>
      </c>
      <c r="H17" s="59">
        <v>3</v>
      </c>
      <c r="I17" s="59" t="s">
        <v>214</v>
      </c>
      <c r="J17" s="59" t="s">
        <v>174</v>
      </c>
      <c r="K17" s="59" t="s">
        <v>214</v>
      </c>
      <c r="L17" s="59" t="s">
        <v>130</v>
      </c>
      <c r="M17" s="59" t="s">
        <v>130</v>
      </c>
      <c r="N17" s="59" t="s">
        <v>174</v>
      </c>
      <c r="O17" s="59" t="s">
        <v>214</v>
      </c>
    </row>
    <row r="18" spans="1:16" ht="28.8" x14ac:dyDescent="0.3">
      <c r="A18" s="84" t="s">
        <v>249</v>
      </c>
      <c r="B18" s="58">
        <v>18</v>
      </c>
      <c r="C18" s="41" t="s">
        <v>622</v>
      </c>
      <c r="D18" s="58">
        <f t="shared" si="0"/>
        <v>14</v>
      </c>
      <c r="E18" s="8"/>
      <c r="F18" s="57" t="s">
        <v>65</v>
      </c>
      <c r="G18" s="59" t="s">
        <v>130</v>
      </c>
      <c r="H18" s="59" t="s">
        <v>174</v>
      </c>
      <c r="I18" s="59"/>
      <c r="J18" s="59" t="s">
        <v>130</v>
      </c>
      <c r="K18" s="59" t="s">
        <v>174</v>
      </c>
      <c r="L18" s="59" t="s">
        <v>130</v>
      </c>
      <c r="M18" s="59" t="s">
        <v>130</v>
      </c>
      <c r="N18" s="59"/>
      <c r="O18" s="59"/>
    </row>
    <row r="19" spans="1:16" ht="28.8" x14ac:dyDescent="0.3">
      <c r="A19" s="84" t="s">
        <v>249</v>
      </c>
      <c r="B19" s="58">
        <v>19</v>
      </c>
      <c r="C19" s="41" t="s">
        <v>653</v>
      </c>
      <c r="D19" s="58">
        <f t="shared" si="0"/>
        <v>14</v>
      </c>
      <c r="E19" s="8"/>
      <c r="F19" s="57" t="s">
        <v>65</v>
      </c>
      <c r="G19" s="59" t="s">
        <v>130</v>
      </c>
      <c r="H19" s="59" t="s">
        <v>174</v>
      </c>
      <c r="I19" s="59"/>
      <c r="J19" s="59" t="s">
        <v>130</v>
      </c>
      <c r="K19" s="59" t="s">
        <v>214</v>
      </c>
      <c r="L19" s="59" t="s">
        <v>130</v>
      </c>
      <c r="M19" s="59" t="s">
        <v>130</v>
      </c>
      <c r="N19" s="59" t="s">
        <v>130</v>
      </c>
      <c r="O19" s="59"/>
    </row>
    <row r="20" spans="1:16" ht="28.8" x14ac:dyDescent="0.3">
      <c r="A20" s="84" t="s">
        <v>249</v>
      </c>
      <c r="B20" s="58">
        <v>20</v>
      </c>
      <c r="C20" s="41" t="s">
        <v>469</v>
      </c>
      <c r="D20" s="58">
        <f t="shared" si="0"/>
        <v>12</v>
      </c>
      <c r="E20" s="8"/>
      <c r="F20" s="57" t="s">
        <v>65</v>
      </c>
      <c r="G20" s="59" t="s">
        <v>130</v>
      </c>
      <c r="H20" s="59">
        <v>3</v>
      </c>
      <c r="I20" s="59"/>
      <c r="J20" s="59" t="s">
        <v>130</v>
      </c>
      <c r="K20" s="59" t="s">
        <v>44</v>
      </c>
      <c r="L20" s="59" t="s">
        <v>174</v>
      </c>
      <c r="M20" s="59" t="s">
        <v>130</v>
      </c>
      <c r="N20" s="59" t="s">
        <v>174</v>
      </c>
      <c r="O20" s="59"/>
    </row>
    <row r="21" spans="1:16" ht="28.8" x14ac:dyDescent="0.3">
      <c r="A21" s="84" t="s">
        <v>249</v>
      </c>
      <c r="B21" s="58">
        <v>21</v>
      </c>
      <c r="C21" s="41" t="s">
        <v>189</v>
      </c>
      <c r="D21" s="58">
        <f t="shared" si="0"/>
        <v>12</v>
      </c>
      <c r="E21" s="8"/>
      <c r="F21" s="57" t="s">
        <v>65</v>
      </c>
      <c r="G21" s="68" t="s">
        <v>214</v>
      </c>
      <c r="H21" s="59" t="s">
        <v>60</v>
      </c>
      <c r="I21" s="59">
        <v>3</v>
      </c>
      <c r="J21" s="59" t="s">
        <v>174</v>
      </c>
      <c r="K21" s="59" t="s">
        <v>214</v>
      </c>
      <c r="L21" s="59" t="s">
        <v>130</v>
      </c>
      <c r="M21" s="59" t="s">
        <v>130</v>
      </c>
      <c r="N21" s="59" t="s">
        <v>174</v>
      </c>
      <c r="O21" s="59"/>
    </row>
    <row r="22" spans="1:16" s="4" customFormat="1" ht="28.8" x14ac:dyDescent="0.3">
      <c r="A22" s="84" t="s">
        <v>249</v>
      </c>
      <c r="B22" s="58">
        <v>22</v>
      </c>
      <c r="C22" s="41" t="s">
        <v>652</v>
      </c>
      <c r="D22" s="58">
        <f t="shared" si="0"/>
        <v>11</v>
      </c>
      <c r="E22" s="109"/>
      <c r="F22" s="57" t="s">
        <v>65</v>
      </c>
      <c r="G22" s="59" t="s">
        <v>130</v>
      </c>
      <c r="H22" s="59">
        <v>3</v>
      </c>
      <c r="I22" s="59"/>
      <c r="J22" s="59" t="s">
        <v>130</v>
      </c>
      <c r="K22" s="59" t="s">
        <v>44</v>
      </c>
      <c r="L22" s="59" t="s">
        <v>130</v>
      </c>
      <c r="M22" s="59" t="s">
        <v>130</v>
      </c>
      <c r="N22" s="59" t="s">
        <v>174</v>
      </c>
      <c r="O22" s="59"/>
    </row>
    <row r="23" spans="1:16" s="56" customFormat="1" ht="28.8" x14ac:dyDescent="0.3">
      <c r="A23" s="84" t="s">
        <v>249</v>
      </c>
      <c r="B23" s="58">
        <v>23</v>
      </c>
      <c r="C23" s="41" t="s">
        <v>464</v>
      </c>
      <c r="D23" s="58">
        <f t="shared" si="0"/>
        <v>8</v>
      </c>
      <c r="E23" s="109"/>
      <c r="F23" s="57" t="s">
        <v>65</v>
      </c>
      <c r="G23" s="59" t="s">
        <v>130</v>
      </c>
      <c r="H23" s="59" t="s">
        <v>174</v>
      </c>
      <c r="I23" s="59"/>
      <c r="J23" s="59" t="s">
        <v>44</v>
      </c>
      <c r="K23" s="59" t="s">
        <v>214</v>
      </c>
      <c r="L23" s="59" t="s">
        <v>44</v>
      </c>
      <c r="M23" s="59" t="s">
        <v>130</v>
      </c>
      <c r="N23" s="59"/>
      <c r="O23" s="59"/>
      <c r="P23" s="4"/>
    </row>
    <row r="24" spans="1:16" ht="28.8" x14ac:dyDescent="0.3">
      <c r="A24" s="120" t="s">
        <v>249</v>
      </c>
      <c r="B24" s="58">
        <v>24</v>
      </c>
      <c r="C24" s="41" t="s">
        <v>232</v>
      </c>
      <c r="D24" s="58">
        <f t="shared" si="0"/>
        <v>6</v>
      </c>
      <c r="E24" s="8"/>
      <c r="F24" s="57" t="s">
        <v>65</v>
      </c>
      <c r="G24" s="59" t="s">
        <v>214</v>
      </c>
      <c r="H24" s="59" t="s">
        <v>174</v>
      </c>
      <c r="I24" s="59"/>
      <c r="J24" s="59" t="s">
        <v>44</v>
      </c>
      <c r="K24" s="59" t="s">
        <v>44</v>
      </c>
      <c r="L24" s="59" t="s">
        <v>44</v>
      </c>
      <c r="M24" s="59" t="s">
        <v>130</v>
      </c>
      <c r="N24" s="59"/>
      <c r="O24" s="59"/>
      <c r="P24" s="22"/>
    </row>
  </sheetData>
  <sortState ref="A2:P24">
    <sortCondition descending="1" ref="D2:D24"/>
    <sortCondition ref="B2:B24"/>
  </sortState>
  <pageMargins left="0.25" right="0.25" top="0.75" bottom="0.75" header="0.3" footer="0.3"/>
  <pageSetup orientation="portrait" r:id="rId1"/>
  <headerFooter>
    <oddFooter>Page &amp;P&amp;R&amp;A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90" zoomScaleNormal="90" workbookViewId="0">
      <pane ySplit="1" topLeftCell="A2" activePane="bottomLeft" state="frozen"/>
      <selection pane="bottomLeft"/>
    </sheetView>
  </sheetViews>
  <sheetFormatPr defaultColWidth="8.88671875" defaultRowHeight="14.4" x14ac:dyDescent="0.3"/>
  <cols>
    <col min="1" max="1" width="18.21875" style="44" customWidth="1"/>
    <col min="2" max="2" width="5.109375" style="4" customWidth="1"/>
    <col min="3" max="3" width="70" style="44" customWidth="1"/>
    <col min="4" max="4" width="6.33203125" style="66" customWidth="1"/>
    <col min="5" max="5" width="46.33203125" style="44" customWidth="1"/>
    <col min="6" max="6" width="30.44140625" style="44" customWidth="1"/>
    <col min="7" max="15" width="3.33203125" style="44" customWidth="1"/>
    <col min="16" max="16384" width="8.88671875" style="44"/>
  </cols>
  <sheetData>
    <row r="1" spans="1:16" ht="59.4" x14ac:dyDescent="0.3">
      <c r="A1" s="83" t="s">
        <v>250</v>
      </c>
      <c r="B1" s="83" t="s">
        <v>63</v>
      </c>
      <c r="C1" s="88" t="s">
        <v>406</v>
      </c>
      <c r="D1" s="83" t="s">
        <v>62</v>
      </c>
      <c r="E1" s="83" t="s">
        <v>222</v>
      </c>
      <c r="F1" s="83" t="s">
        <v>220</v>
      </c>
      <c r="G1" s="14" t="s">
        <v>35</v>
      </c>
      <c r="H1" s="14" t="s">
        <v>36</v>
      </c>
      <c r="I1" s="14" t="s">
        <v>37</v>
      </c>
      <c r="J1" s="14" t="s">
        <v>38</v>
      </c>
      <c r="K1" s="14" t="s">
        <v>39</v>
      </c>
      <c r="L1" s="14" t="s">
        <v>40</v>
      </c>
      <c r="M1" s="14" t="s">
        <v>41</v>
      </c>
      <c r="N1" s="14" t="s">
        <v>42</v>
      </c>
      <c r="O1" s="14" t="s">
        <v>43</v>
      </c>
      <c r="P1" s="83" t="s">
        <v>219</v>
      </c>
    </row>
    <row r="2" spans="1:16" ht="28.8" x14ac:dyDescent="0.3">
      <c r="A2" s="85" t="s">
        <v>270</v>
      </c>
      <c r="B2" s="58">
        <v>2</v>
      </c>
      <c r="C2" s="67" t="s">
        <v>404</v>
      </c>
      <c r="D2" s="59">
        <v>30</v>
      </c>
      <c r="E2" s="42"/>
      <c r="F2" s="64"/>
      <c r="G2" s="29">
        <v>3</v>
      </c>
      <c r="H2" s="29">
        <v>3</v>
      </c>
      <c r="I2" s="29">
        <v>3</v>
      </c>
      <c r="J2" s="29">
        <v>3</v>
      </c>
      <c r="K2" s="29">
        <v>2</v>
      </c>
      <c r="L2" s="29">
        <v>3</v>
      </c>
      <c r="M2" s="29">
        <v>3</v>
      </c>
      <c r="N2" s="29">
        <v>3</v>
      </c>
      <c r="O2" s="29">
        <v>3</v>
      </c>
      <c r="P2" s="24">
        <f t="shared" ref="P2:P26" si="0">IF(D2=3,30,(COUNTIF(G2:O2,"H")*3)+(COUNTIF(G2:O2,"M")*2)+(COUNTIF(G2:O2,"L")))</f>
        <v>0</v>
      </c>
    </row>
    <row r="3" spans="1:16" ht="28.8" x14ac:dyDescent="0.3">
      <c r="A3" s="85" t="s">
        <v>177</v>
      </c>
      <c r="B3" s="58">
        <v>3</v>
      </c>
      <c r="C3" s="67" t="s">
        <v>405</v>
      </c>
      <c r="D3" s="59">
        <v>30</v>
      </c>
      <c r="E3" s="118" t="s">
        <v>281</v>
      </c>
      <c r="F3" s="64" t="s">
        <v>177</v>
      </c>
      <c r="G3" s="59"/>
      <c r="H3" s="65" t="s">
        <v>174</v>
      </c>
      <c r="I3" s="65">
        <v>3</v>
      </c>
      <c r="J3" s="65">
        <v>3</v>
      </c>
      <c r="K3" s="65"/>
      <c r="L3" s="65">
        <v>2</v>
      </c>
      <c r="M3" s="65"/>
      <c r="N3" s="65"/>
      <c r="O3" s="65"/>
      <c r="P3" s="24">
        <f t="shared" si="0"/>
        <v>3</v>
      </c>
    </row>
    <row r="4" spans="1:16" ht="28.8" x14ac:dyDescent="0.3">
      <c r="A4" s="85" t="s">
        <v>308</v>
      </c>
      <c r="B4" s="58">
        <v>4</v>
      </c>
      <c r="C4" s="67" t="s">
        <v>400</v>
      </c>
      <c r="D4" s="59">
        <v>30</v>
      </c>
      <c r="E4" s="71"/>
      <c r="F4" s="22"/>
      <c r="G4" s="29"/>
      <c r="H4" s="29">
        <v>3</v>
      </c>
      <c r="I4" s="29">
        <v>3</v>
      </c>
      <c r="J4" s="29">
        <v>3</v>
      </c>
      <c r="K4" s="29">
        <v>2</v>
      </c>
      <c r="L4" s="29">
        <v>3</v>
      </c>
      <c r="M4" s="29">
        <v>3</v>
      </c>
      <c r="N4" s="29" t="s">
        <v>44</v>
      </c>
      <c r="O4" s="29">
        <v>3</v>
      </c>
      <c r="P4" s="24">
        <f t="shared" si="0"/>
        <v>0</v>
      </c>
    </row>
    <row r="5" spans="1:16" ht="28.8" x14ac:dyDescent="0.3">
      <c r="A5" s="85" t="s">
        <v>270</v>
      </c>
      <c r="B5" s="58">
        <v>5</v>
      </c>
      <c r="C5" s="67" t="s">
        <v>598</v>
      </c>
      <c r="D5" s="59">
        <v>30</v>
      </c>
      <c r="E5" s="42"/>
      <c r="F5" s="64"/>
      <c r="G5" s="29">
        <v>3</v>
      </c>
      <c r="H5" s="29">
        <v>3</v>
      </c>
      <c r="I5" s="29">
        <v>3</v>
      </c>
      <c r="J5" s="29" t="s">
        <v>44</v>
      </c>
      <c r="K5" s="29">
        <v>2</v>
      </c>
      <c r="L5" s="29">
        <v>2</v>
      </c>
      <c r="M5" s="29">
        <v>3</v>
      </c>
      <c r="N5" s="29">
        <v>3</v>
      </c>
      <c r="O5" s="29">
        <v>3</v>
      </c>
      <c r="P5" s="24">
        <f t="shared" si="0"/>
        <v>0</v>
      </c>
    </row>
    <row r="6" spans="1:16" ht="28.8" x14ac:dyDescent="0.3">
      <c r="A6" s="85" t="s">
        <v>177</v>
      </c>
      <c r="B6" s="58">
        <v>6</v>
      </c>
      <c r="C6" s="63" t="s">
        <v>538</v>
      </c>
      <c r="D6" s="58">
        <v>30</v>
      </c>
      <c r="E6" s="118" t="s">
        <v>281</v>
      </c>
      <c r="F6" s="64" t="s">
        <v>177</v>
      </c>
      <c r="G6" s="58"/>
      <c r="H6" s="59">
        <v>3</v>
      </c>
      <c r="I6" s="59">
        <v>3</v>
      </c>
      <c r="J6" s="59">
        <v>3</v>
      </c>
      <c r="K6" s="58">
        <v>3</v>
      </c>
      <c r="L6" s="59">
        <v>3</v>
      </c>
      <c r="M6" s="58">
        <v>3</v>
      </c>
      <c r="N6" s="58">
        <v>3</v>
      </c>
      <c r="O6" s="58">
        <v>3</v>
      </c>
      <c r="P6" s="24">
        <f t="shared" si="0"/>
        <v>0</v>
      </c>
    </row>
    <row r="7" spans="1:16" ht="43.2" x14ac:dyDescent="0.3">
      <c r="A7" s="85" t="s">
        <v>270</v>
      </c>
      <c r="B7" s="58">
        <v>7</v>
      </c>
      <c r="C7" s="67" t="s">
        <v>654</v>
      </c>
      <c r="D7" s="59">
        <v>30</v>
      </c>
      <c r="E7" s="71" t="s">
        <v>508</v>
      </c>
      <c r="F7" s="64"/>
      <c r="G7" s="29">
        <v>3</v>
      </c>
      <c r="H7" s="29">
        <v>3</v>
      </c>
      <c r="I7" s="29">
        <v>2</v>
      </c>
      <c r="J7" s="29">
        <v>3</v>
      </c>
      <c r="K7" s="29">
        <v>2</v>
      </c>
      <c r="L7" s="29">
        <v>3</v>
      </c>
      <c r="M7" s="29">
        <v>3</v>
      </c>
      <c r="N7" s="29">
        <v>3</v>
      </c>
      <c r="O7" s="29">
        <v>3</v>
      </c>
      <c r="P7" s="24">
        <f t="shared" si="0"/>
        <v>0</v>
      </c>
    </row>
    <row r="8" spans="1:16" ht="28.8" x14ac:dyDescent="0.3">
      <c r="A8" s="85" t="s">
        <v>270</v>
      </c>
      <c r="B8" s="58">
        <v>8</v>
      </c>
      <c r="C8" s="67" t="s">
        <v>509</v>
      </c>
      <c r="D8" s="59">
        <v>30</v>
      </c>
      <c r="E8" s="42"/>
      <c r="F8" s="64"/>
      <c r="G8" s="29">
        <v>3</v>
      </c>
      <c r="H8" s="29">
        <v>3</v>
      </c>
      <c r="I8" s="29">
        <v>2</v>
      </c>
      <c r="J8" s="29">
        <v>3</v>
      </c>
      <c r="K8" s="29">
        <v>2</v>
      </c>
      <c r="L8" s="29">
        <v>3</v>
      </c>
      <c r="M8" s="29">
        <v>3</v>
      </c>
      <c r="N8" s="29">
        <v>3</v>
      </c>
      <c r="O8" s="29">
        <v>3</v>
      </c>
      <c r="P8" s="24">
        <f t="shared" si="0"/>
        <v>0</v>
      </c>
    </row>
    <row r="9" spans="1:16" ht="57.6" x14ac:dyDescent="0.3">
      <c r="A9" s="85" t="s">
        <v>270</v>
      </c>
      <c r="B9" s="58">
        <v>9</v>
      </c>
      <c r="C9" s="67" t="s">
        <v>623</v>
      </c>
      <c r="D9" s="59">
        <v>30</v>
      </c>
      <c r="E9" s="42" t="s">
        <v>426</v>
      </c>
      <c r="F9" s="64"/>
      <c r="G9" s="29">
        <v>3</v>
      </c>
      <c r="H9" s="29">
        <v>3</v>
      </c>
      <c r="I9" s="29">
        <v>3</v>
      </c>
      <c r="J9" s="29" t="s">
        <v>44</v>
      </c>
      <c r="K9" s="29">
        <v>3</v>
      </c>
      <c r="L9" s="29">
        <v>2</v>
      </c>
      <c r="M9" s="29">
        <v>3</v>
      </c>
      <c r="N9" s="29">
        <v>3</v>
      </c>
      <c r="O9" s="29">
        <v>3</v>
      </c>
      <c r="P9" s="24">
        <f t="shared" si="0"/>
        <v>0</v>
      </c>
    </row>
    <row r="10" spans="1:16" ht="28.8" x14ac:dyDescent="0.3">
      <c r="A10" s="64" t="s">
        <v>269</v>
      </c>
      <c r="B10" s="58">
        <v>10</v>
      </c>
      <c r="C10" s="63" t="s">
        <v>714</v>
      </c>
      <c r="D10" s="58">
        <v>30</v>
      </c>
      <c r="E10" s="61"/>
      <c r="F10" s="22"/>
      <c r="G10" s="18"/>
      <c r="H10" s="28">
        <v>3</v>
      </c>
      <c r="I10" s="28"/>
      <c r="J10" s="28"/>
      <c r="K10" s="28"/>
      <c r="L10" s="28"/>
      <c r="M10" s="28"/>
      <c r="N10" s="28">
        <v>2</v>
      </c>
      <c r="O10" s="28"/>
      <c r="P10" s="24">
        <f t="shared" si="0"/>
        <v>0</v>
      </c>
    </row>
    <row r="11" spans="1:16" ht="57.6" x14ac:dyDescent="0.3">
      <c r="A11" s="85" t="s">
        <v>270</v>
      </c>
      <c r="B11" s="58">
        <v>11</v>
      </c>
      <c r="C11" s="67" t="s">
        <v>624</v>
      </c>
      <c r="D11" s="59">
        <v>30</v>
      </c>
      <c r="E11" s="42" t="s">
        <v>426</v>
      </c>
      <c r="F11" s="64"/>
      <c r="G11" s="29"/>
      <c r="H11" s="78">
        <v>3</v>
      </c>
      <c r="I11" s="79"/>
      <c r="J11" s="79"/>
      <c r="K11" s="79"/>
      <c r="L11" s="79"/>
      <c r="M11" s="79"/>
      <c r="N11" s="79"/>
      <c r="O11" s="79"/>
      <c r="P11" s="24">
        <f t="shared" si="0"/>
        <v>0</v>
      </c>
    </row>
    <row r="12" spans="1:16" ht="28.8" x14ac:dyDescent="0.3">
      <c r="A12" s="85" t="s">
        <v>308</v>
      </c>
      <c r="B12" s="58">
        <v>12</v>
      </c>
      <c r="C12" s="115" t="s">
        <v>599</v>
      </c>
      <c r="D12" s="59">
        <v>30</v>
      </c>
      <c r="E12" s="118" t="s">
        <v>281</v>
      </c>
      <c r="F12" s="64"/>
      <c r="G12" s="29"/>
      <c r="H12" s="29">
        <v>3</v>
      </c>
      <c r="I12" s="29"/>
      <c r="J12" s="29"/>
      <c r="K12" s="29"/>
      <c r="L12" s="29"/>
      <c r="M12" s="29"/>
      <c r="N12" s="29"/>
      <c r="O12" s="29"/>
      <c r="P12" s="24">
        <f t="shared" si="0"/>
        <v>0</v>
      </c>
    </row>
    <row r="13" spans="1:16" ht="28.8" x14ac:dyDescent="0.3">
      <c r="A13" s="85" t="s">
        <v>308</v>
      </c>
      <c r="B13" s="58">
        <v>13</v>
      </c>
      <c r="C13" s="67" t="s">
        <v>511</v>
      </c>
      <c r="D13" s="59">
        <v>30</v>
      </c>
      <c r="E13" s="118" t="s">
        <v>281</v>
      </c>
      <c r="F13" s="64"/>
      <c r="G13" s="29"/>
      <c r="H13" s="29">
        <v>3</v>
      </c>
      <c r="I13" s="29"/>
      <c r="J13" s="29"/>
      <c r="K13" s="29"/>
      <c r="L13" s="29"/>
      <c r="M13" s="29"/>
      <c r="N13" s="29">
        <v>3</v>
      </c>
      <c r="O13" s="29"/>
      <c r="P13" s="24">
        <f t="shared" si="0"/>
        <v>0</v>
      </c>
    </row>
    <row r="14" spans="1:16" s="56" customFormat="1" ht="28.8" x14ac:dyDescent="0.3">
      <c r="A14" s="85" t="s">
        <v>308</v>
      </c>
      <c r="B14" s="58">
        <v>14</v>
      </c>
      <c r="C14" s="67" t="s">
        <v>512</v>
      </c>
      <c r="D14" s="59">
        <v>30</v>
      </c>
      <c r="E14" s="118" t="s">
        <v>281</v>
      </c>
      <c r="F14" s="64"/>
      <c r="G14" s="29"/>
      <c r="H14" s="29">
        <v>3</v>
      </c>
      <c r="I14" s="29"/>
      <c r="J14" s="29"/>
      <c r="K14" s="29"/>
      <c r="L14" s="29"/>
      <c r="M14" s="29"/>
      <c r="N14" s="29"/>
      <c r="O14" s="29"/>
      <c r="P14" s="24">
        <f t="shared" si="0"/>
        <v>0</v>
      </c>
    </row>
    <row r="15" spans="1:16" ht="28.8" x14ac:dyDescent="0.3">
      <c r="A15" s="103" t="s">
        <v>270</v>
      </c>
      <c r="B15" s="58">
        <v>15</v>
      </c>
      <c r="C15" s="67" t="s">
        <v>625</v>
      </c>
      <c r="D15" s="59">
        <v>30</v>
      </c>
      <c r="E15" s="42"/>
      <c r="F15" s="64"/>
      <c r="G15" s="29" t="s">
        <v>131</v>
      </c>
      <c r="H15" s="29">
        <v>3</v>
      </c>
      <c r="I15" s="29">
        <v>3</v>
      </c>
      <c r="J15" s="29">
        <v>3</v>
      </c>
      <c r="K15" s="29">
        <v>3</v>
      </c>
      <c r="L15" s="29">
        <v>2</v>
      </c>
      <c r="M15" s="29">
        <v>2</v>
      </c>
      <c r="N15" s="29">
        <v>3</v>
      </c>
      <c r="O15" s="29">
        <v>2</v>
      </c>
      <c r="P15" s="24">
        <f t="shared" si="0"/>
        <v>0</v>
      </c>
    </row>
    <row r="16" spans="1:16" ht="28.8" x14ac:dyDescent="0.3">
      <c r="A16" s="85" t="s">
        <v>270</v>
      </c>
      <c r="B16" s="58">
        <v>16</v>
      </c>
      <c r="C16" s="41" t="s">
        <v>175</v>
      </c>
      <c r="D16" s="58">
        <f t="shared" ref="D16:D26" si="1">((COUNTIF(G16:O16,"H")*3)+(COUNTIF(G16:O16,"M")*2)+(COUNTIF(G16:O16,"L")))</f>
        <v>24</v>
      </c>
      <c r="E16" s="41"/>
      <c r="F16" s="64"/>
      <c r="G16" s="59" t="s">
        <v>130</v>
      </c>
      <c r="H16" s="59" t="s">
        <v>174</v>
      </c>
      <c r="I16" s="58" t="s">
        <v>174</v>
      </c>
      <c r="J16" s="59" t="s">
        <v>174</v>
      </c>
      <c r="K16" s="59" t="s">
        <v>174</v>
      </c>
      <c r="L16" s="59" t="s">
        <v>174</v>
      </c>
      <c r="M16" s="59" t="s">
        <v>174</v>
      </c>
      <c r="N16" s="59" t="s">
        <v>130</v>
      </c>
      <c r="O16" s="59" t="s">
        <v>130</v>
      </c>
      <c r="P16" s="24">
        <f t="shared" si="0"/>
        <v>24</v>
      </c>
    </row>
    <row r="17" spans="1:16" ht="72" x14ac:dyDescent="0.3">
      <c r="A17" s="85" t="s">
        <v>270</v>
      </c>
      <c r="B17" s="58">
        <v>17</v>
      </c>
      <c r="C17" s="41" t="s">
        <v>715</v>
      </c>
      <c r="D17" s="58">
        <f t="shared" si="1"/>
        <v>22</v>
      </c>
      <c r="E17" s="110"/>
      <c r="F17" s="64"/>
      <c r="G17" s="59" t="s">
        <v>130</v>
      </c>
      <c r="H17" s="59">
        <v>2</v>
      </c>
      <c r="I17" s="58" t="s">
        <v>174</v>
      </c>
      <c r="J17" s="59" t="s">
        <v>174</v>
      </c>
      <c r="K17" s="59" t="s">
        <v>174</v>
      </c>
      <c r="L17" s="59" t="s">
        <v>174</v>
      </c>
      <c r="M17" s="59" t="s">
        <v>174</v>
      </c>
      <c r="N17" s="59" t="s">
        <v>130</v>
      </c>
      <c r="O17" s="59" t="s">
        <v>174</v>
      </c>
      <c r="P17" s="24">
        <f t="shared" si="0"/>
        <v>22</v>
      </c>
    </row>
    <row r="18" spans="1:16" ht="43.2" x14ac:dyDescent="0.3">
      <c r="A18" s="85" t="s">
        <v>270</v>
      </c>
      <c r="B18" s="58">
        <v>18</v>
      </c>
      <c r="C18" s="41" t="s">
        <v>408</v>
      </c>
      <c r="D18" s="58">
        <f t="shared" si="1"/>
        <v>22</v>
      </c>
      <c r="E18" s="41"/>
      <c r="F18" s="64"/>
      <c r="G18" s="59" t="s">
        <v>130</v>
      </c>
      <c r="H18" s="59">
        <v>3</v>
      </c>
      <c r="I18" s="58" t="s">
        <v>174</v>
      </c>
      <c r="J18" s="59" t="s">
        <v>174</v>
      </c>
      <c r="K18" s="59" t="s">
        <v>130</v>
      </c>
      <c r="L18" s="59" t="s">
        <v>174</v>
      </c>
      <c r="M18" s="59" t="s">
        <v>174</v>
      </c>
      <c r="N18" s="59" t="s">
        <v>174</v>
      </c>
      <c r="O18" s="59" t="s">
        <v>174</v>
      </c>
      <c r="P18" s="24">
        <f t="shared" si="0"/>
        <v>22</v>
      </c>
    </row>
    <row r="19" spans="1:16" ht="100.8" x14ac:dyDescent="0.3">
      <c r="A19" s="85" t="s">
        <v>270</v>
      </c>
      <c r="B19" s="58">
        <v>19</v>
      </c>
      <c r="C19" s="47" t="s">
        <v>716</v>
      </c>
      <c r="D19" s="58">
        <f t="shared" si="1"/>
        <v>21</v>
      </c>
      <c r="E19" s="117" t="s">
        <v>498</v>
      </c>
      <c r="F19" s="64"/>
      <c r="G19" s="59" t="s">
        <v>130</v>
      </c>
      <c r="H19" s="59" t="s">
        <v>174</v>
      </c>
      <c r="I19" s="58" t="s">
        <v>130</v>
      </c>
      <c r="J19" s="59" t="s">
        <v>214</v>
      </c>
      <c r="K19" s="59" t="s">
        <v>214</v>
      </c>
      <c r="L19" s="59" t="s">
        <v>174</v>
      </c>
      <c r="M19" s="59" t="s">
        <v>174</v>
      </c>
      <c r="N19" s="59" t="s">
        <v>174</v>
      </c>
      <c r="O19" s="59" t="s">
        <v>174</v>
      </c>
      <c r="P19" s="24">
        <f t="shared" si="0"/>
        <v>21</v>
      </c>
    </row>
    <row r="20" spans="1:16" ht="28.8" x14ac:dyDescent="0.3">
      <c r="A20" s="85" t="s">
        <v>270</v>
      </c>
      <c r="B20" s="58">
        <v>20</v>
      </c>
      <c r="C20" s="41" t="s">
        <v>409</v>
      </c>
      <c r="D20" s="58">
        <f t="shared" si="1"/>
        <v>20</v>
      </c>
      <c r="E20" s="110"/>
      <c r="F20" s="64"/>
      <c r="G20" s="59" t="s">
        <v>214</v>
      </c>
      <c r="H20" s="59" t="s">
        <v>174</v>
      </c>
      <c r="I20" s="58" t="s">
        <v>130</v>
      </c>
      <c r="J20" s="59" t="s">
        <v>174</v>
      </c>
      <c r="K20" s="59" t="s">
        <v>174</v>
      </c>
      <c r="L20" s="59" t="s">
        <v>130</v>
      </c>
      <c r="M20" s="59" t="s">
        <v>130</v>
      </c>
      <c r="N20" s="59" t="s">
        <v>130</v>
      </c>
      <c r="O20" s="59" t="s">
        <v>130</v>
      </c>
      <c r="P20" s="24">
        <f t="shared" si="0"/>
        <v>20</v>
      </c>
    </row>
    <row r="21" spans="1:16" ht="28.8" x14ac:dyDescent="0.3">
      <c r="A21" s="85" t="s">
        <v>308</v>
      </c>
      <c r="B21" s="58">
        <v>21</v>
      </c>
      <c r="C21" s="41" t="s">
        <v>513</v>
      </c>
      <c r="D21" s="58">
        <f t="shared" si="1"/>
        <v>20</v>
      </c>
      <c r="E21" s="47"/>
      <c r="F21" s="64"/>
      <c r="G21" s="59" t="s">
        <v>174</v>
      </c>
      <c r="H21" s="59" t="s">
        <v>174</v>
      </c>
      <c r="I21" s="58" t="s">
        <v>174</v>
      </c>
      <c r="J21" s="59" t="s">
        <v>130</v>
      </c>
      <c r="K21" s="59" t="s">
        <v>214</v>
      </c>
      <c r="L21" s="59"/>
      <c r="M21" s="59" t="s">
        <v>174</v>
      </c>
      <c r="N21" s="59" t="s">
        <v>174</v>
      </c>
      <c r="O21" s="59" t="s">
        <v>130</v>
      </c>
      <c r="P21" s="24">
        <f t="shared" si="0"/>
        <v>20</v>
      </c>
    </row>
    <row r="22" spans="1:16" ht="43.2" x14ac:dyDescent="0.3">
      <c r="A22" s="85" t="s">
        <v>270</v>
      </c>
      <c r="B22" s="58">
        <v>22</v>
      </c>
      <c r="C22" s="41" t="s">
        <v>683</v>
      </c>
      <c r="D22" s="58">
        <f t="shared" si="1"/>
        <v>18</v>
      </c>
      <c r="E22" s="42" t="s">
        <v>317</v>
      </c>
      <c r="F22" s="64"/>
      <c r="G22" s="59" t="s">
        <v>130</v>
      </c>
      <c r="H22" s="59" t="s">
        <v>174</v>
      </c>
      <c r="I22" s="58" t="s">
        <v>214</v>
      </c>
      <c r="J22" s="59" t="s">
        <v>174</v>
      </c>
      <c r="K22" s="59" t="s">
        <v>44</v>
      </c>
      <c r="L22" s="59" t="s">
        <v>130</v>
      </c>
      <c r="M22" s="59" t="s">
        <v>130</v>
      </c>
      <c r="N22" s="59" t="s">
        <v>130</v>
      </c>
      <c r="O22" s="59" t="s">
        <v>174</v>
      </c>
      <c r="P22" s="24">
        <f t="shared" si="0"/>
        <v>18</v>
      </c>
    </row>
    <row r="23" spans="1:16" ht="28.8" x14ac:dyDescent="0.3">
      <c r="A23" s="85" t="s">
        <v>270</v>
      </c>
      <c r="B23" s="58">
        <v>23</v>
      </c>
      <c r="C23" s="42" t="s">
        <v>712</v>
      </c>
      <c r="D23" s="58">
        <f t="shared" si="1"/>
        <v>17</v>
      </c>
      <c r="E23" s="8" t="s">
        <v>656</v>
      </c>
      <c r="F23" s="64"/>
      <c r="G23" s="59" t="s">
        <v>130</v>
      </c>
      <c r="H23" s="65" t="s">
        <v>174</v>
      </c>
      <c r="I23" s="65" t="s">
        <v>174</v>
      </c>
      <c r="J23" s="65" t="s">
        <v>130</v>
      </c>
      <c r="K23" s="65" t="s">
        <v>214</v>
      </c>
      <c r="L23" s="65" t="s">
        <v>130</v>
      </c>
      <c r="M23" s="59" t="s">
        <v>130</v>
      </c>
      <c r="N23" s="59" t="s">
        <v>214</v>
      </c>
      <c r="O23" s="59" t="s">
        <v>214</v>
      </c>
      <c r="P23" s="24">
        <f t="shared" si="0"/>
        <v>17</v>
      </c>
    </row>
    <row r="24" spans="1:16" ht="28.8" x14ac:dyDescent="0.3">
      <c r="A24" s="85" t="s">
        <v>308</v>
      </c>
      <c r="B24" s="58">
        <v>24</v>
      </c>
      <c r="C24" s="41" t="s">
        <v>713</v>
      </c>
      <c r="D24" s="58">
        <f t="shared" si="1"/>
        <v>16</v>
      </c>
      <c r="E24" s="47"/>
      <c r="F24" s="64"/>
      <c r="G24" s="59" t="s">
        <v>174</v>
      </c>
      <c r="H24" s="59">
        <v>3</v>
      </c>
      <c r="I24" s="58" t="s">
        <v>214</v>
      </c>
      <c r="J24" s="59" t="s">
        <v>174</v>
      </c>
      <c r="K24" s="59" t="s">
        <v>214</v>
      </c>
      <c r="L24" s="59" t="s">
        <v>130</v>
      </c>
      <c r="M24" s="59" t="s">
        <v>174</v>
      </c>
      <c r="N24" s="59" t="s">
        <v>130</v>
      </c>
      <c r="O24" s="59" t="s">
        <v>214</v>
      </c>
      <c r="P24" s="24">
        <f t="shared" si="0"/>
        <v>16</v>
      </c>
    </row>
    <row r="25" spans="1:16" ht="28.8" x14ac:dyDescent="0.3">
      <c r="A25" s="85" t="s">
        <v>177</v>
      </c>
      <c r="B25" s="58">
        <v>25</v>
      </c>
      <c r="C25" s="57" t="s">
        <v>411</v>
      </c>
      <c r="D25" s="58">
        <f t="shared" si="1"/>
        <v>12</v>
      </c>
      <c r="E25" s="71" t="s">
        <v>281</v>
      </c>
      <c r="F25" s="64" t="s">
        <v>177</v>
      </c>
      <c r="G25" s="58" t="s">
        <v>174</v>
      </c>
      <c r="H25" s="59">
        <v>3</v>
      </c>
      <c r="I25" s="59">
        <v>2</v>
      </c>
      <c r="J25" s="59">
        <v>3</v>
      </c>
      <c r="K25" s="58">
        <v>2</v>
      </c>
      <c r="L25" s="59">
        <v>2</v>
      </c>
      <c r="M25" s="58" t="s">
        <v>174</v>
      </c>
      <c r="N25" s="58" t="s">
        <v>174</v>
      </c>
      <c r="O25" s="58" t="s">
        <v>174</v>
      </c>
      <c r="P25" s="24">
        <f t="shared" si="0"/>
        <v>12</v>
      </c>
    </row>
    <row r="26" spans="1:16" ht="28.8" x14ac:dyDescent="0.3">
      <c r="A26" s="85" t="s">
        <v>177</v>
      </c>
      <c r="B26" s="58">
        <v>26</v>
      </c>
      <c r="C26" s="57" t="s">
        <v>195</v>
      </c>
      <c r="D26" s="58">
        <f t="shared" si="1"/>
        <v>11</v>
      </c>
      <c r="E26" s="71" t="s">
        <v>281</v>
      </c>
      <c r="F26" s="64" t="s">
        <v>177</v>
      </c>
      <c r="G26" s="58" t="s">
        <v>174</v>
      </c>
      <c r="H26" s="59">
        <v>3</v>
      </c>
      <c r="I26" s="59">
        <v>3</v>
      </c>
      <c r="J26" s="59">
        <v>3</v>
      </c>
      <c r="K26" s="58">
        <v>3</v>
      </c>
      <c r="L26" s="59">
        <v>2</v>
      </c>
      <c r="M26" s="58" t="s">
        <v>174</v>
      </c>
      <c r="N26" s="58" t="s">
        <v>174</v>
      </c>
      <c r="O26" s="58" t="s">
        <v>130</v>
      </c>
      <c r="P26" s="24">
        <f t="shared" si="0"/>
        <v>11</v>
      </c>
    </row>
  </sheetData>
  <sortState ref="A2:P35">
    <sortCondition descending="1" ref="D2:D35"/>
    <sortCondition ref="B2:B35"/>
  </sortState>
  <pageMargins left="0.25" right="0.25" top="0.75" bottom="0.75" header="0.3" footer="0.3"/>
  <pageSetup orientation="landscape" r:id="rId1"/>
  <headerFoot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pane ySplit="1" topLeftCell="A2" activePane="bottomLeft" state="frozen"/>
      <selection pane="bottomLeft"/>
    </sheetView>
  </sheetViews>
  <sheetFormatPr defaultColWidth="9.109375" defaultRowHeight="14.4" x14ac:dyDescent="0.3"/>
  <cols>
    <col min="1" max="1" width="5.109375" style="4" customWidth="1"/>
    <col min="2" max="2" width="83.33203125" style="1" customWidth="1"/>
    <col min="3" max="3" width="6.109375" style="4" customWidth="1"/>
    <col min="4" max="4" width="27.6640625" style="1" customWidth="1"/>
    <col min="5" max="5" width="33.33203125" style="1" customWidth="1"/>
    <col min="6" max="14" width="3.33203125" style="1" customWidth="1"/>
    <col min="15" max="15" width="5.5546875" style="74" customWidth="1"/>
    <col min="16" max="16384" width="9.109375" style="1"/>
  </cols>
  <sheetData>
    <row r="1" spans="1:15" ht="59.4" x14ac:dyDescent="0.3">
      <c r="A1" s="13" t="s">
        <v>63</v>
      </c>
      <c r="B1" s="91" t="s">
        <v>298</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28.8" x14ac:dyDescent="0.3">
      <c r="A2" s="58">
        <v>2</v>
      </c>
      <c r="B2" s="63" t="s">
        <v>358</v>
      </c>
      <c r="C2" s="20">
        <v>30</v>
      </c>
      <c r="D2" s="8"/>
      <c r="E2" s="57"/>
      <c r="F2" s="28">
        <v>3</v>
      </c>
      <c r="G2" s="28">
        <v>3</v>
      </c>
      <c r="H2" s="28">
        <v>3</v>
      </c>
      <c r="I2" s="28">
        <v>3</v>
      </c>
      <c r="J2" s="28">
        <v>3</v>
      </c>
      <c r="K2" s="28">
        <v>3</v>
      </c>
      <c r="L2" s="28">
        <v>2</v>
      </c>
      <c r="M2" s="28">
        <v>3</v>
      </c>
      <c r="N2" s="28">
        <v>3</v>
      </c>
      <c r="O2" s="24">
        <f t="shared" ref="O2:O25" si="0">IF(C2=3,30,(COUNTIF(F2:N2,"H")*3)+(COUNTIF(F2:N2,"M")*2)+(COUNTIF(F2:N2,"L")))</f>
        <v>0</v>
      </c>
    </row>
    <row r="3" spans="1:15" x14ac:dyDescent="0.3">
      <c r="A3" s="58">
        <v>3</v>
      </c>
      <c r="B3" s="63" t="s">
        <v>246</v>
      </c>
      <c r="C3" s="58">
        <v>30</v>
      </c>
      <c r="D3" s="8"/>
      <c r="E3" s="57"/>
      <c r="F3" s="28">
        <v>3</v>
      </c>
      <c r="G3" s="28">
        <v>3</v>
      </c>
      <c r="H3" s="28">
        <v>3</v>
      </c>
      <c r="I3" s="28">
        <v>3</v>
      </c>
      <c r="J3" s="28">
        <v>3</v>
      </c>
      <c r="K3" s="28">
        <v>3</v>
      </c>
      <c r="L3" s="28">
        <v>3</v>
      </c>
      <c r="M3" s="28">
        <v>3</v>
      </c>
      <c r="N3" s="28">
        <v>3</v>
      </c>
      <c r="O3" s="24">
        <f t="shared" si="0"/>
        <v>0</v>
      </c>
    </row>
    <row r="4" spans="1:15" x14ac:dyDescent="0.3">
      <c r="A4" s="58">
        <v>4</v>
      </c>
      <c r="B4" s="63" t="s">
        <v>247</v>
      </c>
      <c r="C4" s="58">
        <v>30</v>
      </c>
      <c r="D4" s="8"/>
      <c r="E4" s="57"/>
      <c r="F4" s="28">
        <v>3</v>
      </c>
      <c r="G4" s="28">
        <v>3</v>
      </c>
      <c r="H4" s="28">
        <v>3</v>
      </c>
      <c r="I4" s="28">
        <v>3</v>
      </c>
      <c r="J4" s="28">
        <v>3</v>
      </c>
      <c r="K4" s="28">
        <v>3</v>
      </c>
      <c r="L4" s="28">
        <v>3</v>
      </c>
      <c r="M4" s="28">
        <v>3</v>
      </c>
      <c r="N4" s="28">
        <v>3</v>
      </c>
      <c r="O4" s="24">
        <f t="shared" si="0"/>
        <v>0</v>
      </c>
    </row>
    <row r="5" spans="1:15" ht="18" customHeight="1" x14ac:dyDescent="0.3">
      <c r="A5" s="58">
        <v>5</v>
      </c>
      <c r="B5" s="63" t="s">
        <v>221</v>
      </c>
      <c r="C5" s="58">
        <v>30</v>
      </c>
      <c r="D5" s="106" t="s">
        <v>488</v>
      </c>
      <c r="E5" s="57"/>
      <c r="F5" s="28">
        <v>3</v>
      </c>
      <c r="G5" s="28">
        <v>3</v>
      </c>
      <c r="H5" s="28">
        <v>3</v>
      </c>
      <c r="I5" s="28">
        <v>3</v>
      </c>
      <c r="J5" s="28">
        <v>3</v>
      </c>
      <c r="K5" s="28">
        <v>3</v>
      </c>
      <c r="L5" s="28">
        <v>3</v>
      </c>
      <c r="M5" s="28">
        <v>3</v>
      </c>
      <c r="N5" s="28">
        <v>3</v>
      </c>
      <c r="O5" s="24">
        <f t="shared" si="0"/>
        <v>0</v>
      </c>
    </row>
    <row r="6" spans="1:15" s="4" customFormat="1" ht="28.8" x14ac:dyDescent="0.3">
      <c r="A6" s="58">
        <v>6</v>
      </c>
      <c r="B6" s="63" t="s">
        <v>359</v>
      </c>
      <c r="C6" s="58">
        <v>30</v>
      </c>
      <c r="D6" s="8"/>
      <c r="E6" s="57"/>
      <c r="F6" s="28">
        <v>3</v>
      </c>
      <c r="G6" s="28">
        <v>2</v>
      </c>
      <c r="H6" s="28">
        <v>1</v>
      </c>
      <c r="I6" s="28">
        <v>1</v>
      </c>
      <c r="J6" s="28">
        <v>3</v>
      </c>
      <c r="K6" s="28">
        <v>1</v>
      </c>
      <c r="L6" s="28" t="s">
        <v>44</v>
      </c>
      <c r="M6" s="28">
        <v>1</v>
      </c>
      <c r="N6" s="28">
        <v>1</v>
      </c>
      <c r="O6" s="24">
        <f t="shared" si="0"/>
        <v>0</v>
      </c>
    </row>
    <row r="7" spans="1:15" s="4" customFormat="1" ht="43.2" x14ac:dyDescent="0.3">
      <c r="A7" s="58">
        <v>7</v>
      </c>
      <c r="B7" s="63" t="s">
        <v>552</v>
      </c>
      <c r="C7" s="58">
        <v>30</v>
      </c>
      <c r="D7" s="8"/>
      <c r="E7" s="57"/>
      <c r="F7" s="28">
        <v>3</v>
      </c>
      <c r="G7" s="28">
        <v>3</v>
      </c>
      <c r="H7" s="28">
        <v>3</v>
      </c>
      <c r="I7" s="28">
        <v>3</v>
      </c>
      <c r="J7" s="28">
        <v>3</v>
      </c>
      <c r="K7" s="28">
        <v>3</v>
      </c>
      <c r="L7" s="28">
        <v>3</v>
      </c>
      <c r="M7" s="28">
        <v>3</v>
      </c>
      <c r="N7" s="28">
        <v>3</v>
      </c>
      <c r="O7" s="24">
        <f t="shared" si="0"/>
        <v>0</v>
      </c>
    </row>
    <row r="8" spans="1:15" x14ac:dyDescent="0.3">
      <c r="A8" s="58">
        <v>8</v>
      </c>
      <c r="B8" s="63" t="s">
        <v>360</v>
      </c>
      <c r="C8" s="58">
        <v>30</v>
      </c>
      <c r="D8" s="106" t="s">
        <v>488</v>
      </c>
      <c r="E8" s="57"/>
      <c r="F8" s="28">
        <v>3</v>
      </c>
      <c r="G8" s="28">
        <v>3</v>
      </c>
      <c r="H8" s="28">
        <v>3</v>
      </c>
      <c r="I8" s="28">
        <v>3</v>
      </c>
      <c r="J8" s="28">
        <v>3</v>
      </c>
      <c r="K8" s="28">
        <v>3</v>
      </c>
      <c r="L8" s="28">
        <v>3</v>
      </c>
      <c r="M8" s="28">
        <v>3</v>
      </c>
      <c r="N8" s="28">
        <v>3</v>
      </c>
      <c r="O8" s="24">
        <f t="shared" si="0"/>
        <v>0</v>
      </c>
    </row>
    <row r="9" spans="1:15" customFormat="1" x14ac:dyDescent="0.3">
      <c r="A9" s="58">
        <v>9</v>
      </c>
      <c r="B9" s="63" t="s">
        <v>223</v>
      </c>
      <c r="C9" s="58">
        <v>30</v>
      </c>
      <c r="D9" s="8"/>
      <c r="E9" s="22"/>
      <c r="F9" s="18">
        <v>3</v>
      </c>
      <c r="G9" s="28">
        <v>3</v>
      </c>
      <c r="H9" s="28">
        <v>3</v>
      </c>
      <c r="I9" s="28">
        <v>3</v>
      </c>
      <c r="J9" s="28">
        <v>3</v>
      </c>
      <c r="K9" s="28">
        <v>3</v>
      </c>
      <c r="L9" s="28">
        <v>3</v>
      </c>
      <c r="M9" s="28">
        <v>3</v>
      </c>
      <c r="N9" s="28">
        <v>3</v>
      </c>
      <c r="O9" s="24">
        <f t="shared" si="0"/>
        <v>0</v>
      </c>
    </row>
    <row r="10" spans="1:15" ht="43.2" x14ac:dyDescent="0.3">
      <c r="A10" s="58">
        <v>10</v>
      </c>
      <c r="B10" s="8" t="s">
        <v>681</v>
      </c>
      <c r="C10" s="58">
        <f t="shared" ref="C10:C25" si="1">((COUNTIF(F10:N10,"H")*3)+(COUNTIF(F10:N10,"M")*2)+(COUNTIF(F10:N10,"L")))</f>
        <v>26</v>
      </c>
      <c r="D10" s="106" t="s">
        <v>488</v>
      </c>
      <c r="E10" s="57"/>
      <c r="F10" s="58" t="s">
        <v>174</v>
      </c>
      <c r="G10" s="59" t="s">
        <v>174</v>
      </c>
      <c r="H10" s="58" t="s">
        <v>174</v>
      </c>
      <c r="I10" s="58" t="s">
        <v>174</v>
      </c>
      <c r="J10" s="58" t="s">
        <v>174</v>
      </c>
      <c r="K10" s="58" t="s">
        <v>174</v>
      </c>
      <c r="L10" s="58" t="s">
        <v>174</v>
      </c>
      <c r="M10" s="58" t="s">
        <v>174</v>
      </c>
      <c r="N10" s="58" t="s">
        <v>130</v>
      </c>
      <c r="O10" s="24">
        <f t="shared" si="0"/>
        <v>26</v>
      </c>
    </row>
    <row r="11" spans="1:15" s="4" customFormat="1" x14ac:dyDescent="0.3">
      <c r="A11" s="58">
        <v>11</v>
      </c>
      <c r="B11" s="8" t="s">
        <v>431</v>
      </c>
      <c r="C11" s="58">
        <f t="shared" si="1"/>
        <v>26</v>
      </c>
      <c r="D11" s="8"/>
      <c r="E11" s="57"/>
      <c r="F11" s="58" t="s">
        <v>174</v>
      </c>
      <c r="G11" s="59" t="s">
        <v>174</v>
      </c>
      <c r="H11" s="58" t="s">
        <v>174</v>
      </c>
      <c r="I11" s="58" t="s">
        <v>174</v>
      </c>
      <c r="J11" s="58" t="s">
        <v>174</v>
      </c>
      <c r="K11" s="58" t="s">
        <v>174</v>
      </c>
      <c r="L11" s="58" t="s">
        <v>174</v>
      </c>
      <c r="M11" s="58" t="s">
        <v>174</v>
      </c>
      <c r="N11" s="58" t="s">
        <v>130</v>
      </c>
      <c r="O11" s="24">
        <f t="shared" si="0"/>
        <v>26</v>
      </c>
    </row>
    <row r="12" spans="1:15" x14ac:dyDescent="0.3">
      <c r="A12" s="58">
        <v>12</v>
      </c>
      <c r="B12" s="57" t="s">
        <v>632</v>
      </c>
      <c r="C12" s="58">
        <f t="shared" si="1"/>
        <v>25</v>
      </c>
      <c r="D12" s="8"/>
      <c r="E12" s="57"/>
      <c r="F12" s="28" t="s">
        <v>130</v>
      </c>
      <c r="G12" s="28" t="s">
        <v>174</v>
      </c>
      <c r="H12" s="28" t="s">
        <v>174</v>
      </c>
      <c r="I12" s="28" t="s">
        <v>130</v>
      </c>
      <c r="J12" s="28" t="s">
        <v>174</v>
      </c>
      <c r="K12" s="28" t="s">
        <v>174</v>
      </c>
      <c r="L12" s="28" t="s">
        <v>174</v>
      </c>
      <c r="M12" s="28" t="s">
        <v>174</v>
      </c>
      <c r="N12" s="28" t="s">
        <v>174</v>
      </c>
      <c r="O12" s="24">
        <f t="shared" si="0"/>
        <v>25</v>
      </c>
    </row>
    <row r="13" spans="1:15" x14ac:dyDescent="0.3">
      <c r="A13" s="58">
        <v>13</v>
      </c>
      <c r="B13" s="5" t="s">
        <v>432</v>
      </c>
      <c r="C13" s="58">
        <f t="shared" si="1"/>
        <v>23</v>
      </c>
      <c r="D13" s="57"/>
      <c r="E13" s="57"/>
      <c r="F13" s="20" t="s">
        <v>174</v>
      </c>
      <c r="G13" s="59" t="s">
        <v>174</v>
      </c>
      <c r="H13" s="58" t="s">
        <v>130</v>
      </c>
      <c r="I13" s="58" t="s">
        <v>174</v>
      </c>
      <c r="J13" s="58" t="s">
        <v>174</v>
      </c>
      <c r="K13" s="58" t="s">
        <v>174</v>
      </c>
      <c r="L13" s="58" t="s">
        <v>174</v>
      </c>
      <c r="M13" s="58" t="s">
        <v>130</v>
      </c>
      <c r="N13" s="58" t="s">
        <v>214</v>
      </c>
      <c r="O13" s="24">
        <f t="shared" si="0"/>
        <v>23</v>
      </c>
    </row>
    <row r="14" spans="1:15" x14ac:dyDescent="0.3">
      <c r="A14" s="58">
        <v>14</v>
      </c>
      <c r="B14" s="5" t="s">
        <v>361</v>
      </c>
      <c r="C14" s="58">
        <f t="shared" si="1"/>
        <v>22</v>
      </c>
      <c r="D14" s="5"/>
      <c r="E14" s="57"/>
      <c r="F14" s="19" t="s">
        <v>130</v>
      </c>
      <c r="G14" s="59" t="s">
        <v>174</v>
      </c>
      <c r="H14" s="58" t="s">
        <v>214</v>
      </c>
      <c r="I14" s="58" t="s">
        <v>214</v>
      </c>
      <c r="J14" s="58" t="s">
        <v>174</v>
      </c>
      <c r="K14" s="58" t="s">
        <v>174</v>
      </c>
      <c r="L14" s="58" t="s">
        <v>174</v>
      </c>
      <c r="M14" s="58" t="s">
        <v>174</v>
      </c>
      <c r="N14" s="58" t="s">
        <v>174</v>
      </c>
      <c r="O14" s="24">
        <f t="shared" si="0"/>
        <v>22</v>
      </c>
    </row>
    <row r="15" spans="1:15" x14ac:dyDescent="0.3">
      <c r="A15" s="58">
        <v>15</v>
      </c>
      <c r="B15" s="5" t="s">
        <v>433</v>
      </c>
      <c r="C15" s="58">
        <f t="shared" si="1"/>
        <v>20</v>
      </c>
      <c r="D15" s="5"/>
      <c r="E15" s="57"/>
      <c r="F15" s="19" t="s">
        <v>174</v>
      </c>
      <c r="G15" s="58" t="s">
        <v>130</v>
      </c>
      <c r="H15" s="58" t="s">
        <v>130</v>
      </c>
      <c r="I15" s="58" t="s">
        <v>130</v>
      </c>
      <c r="J15" s="58" t="s">
        <v>130</v>
      </c>
      <c r="K15" s="58" t="s">
        <v>174</v>
      </c>
      <c r="L15" s="58" t="s">
        <v>130</v>
      </c>
      <c r="M15" s="58" t="s">
        <v>130</v>
      </c>
      <c r="N15" s="58" t="s">
        <v>130</v>
      </c>
      <c r="O15" s="24">
        <f t="shared" si="0"/>
        <v>20</v>
      </c>
    </row>
    <row r="16" spans="1:15" ht="28.8" x14ac:dyDescent="0.3">
      <c r="A16" s="58">
        <v>16</v>
      </c>
      <c r="B16" s="5" t="s">
        <v>487</v>
      </c>
      <c r="C16" s="58">
        <f t="shared" si="1"/>
        <v>20</v>
      </c>
      <c r="D16" s="5"/>
      <c r="E16" s="57"/>
      <c r="F16" s="19" t="s">
        <v>130</v>
      </c>
      <c r="G16" s="59" t="s">
        <v>214</v>
      </c>
      <c r="H16" s="58" t="s">
        <v>130</v>
      </c>
      <c r="I16" s="58" t="s">
        <v>130</v>
      </c>
      <c r="J16" s="58" t="s">
        <v>174</v>
      </c>
      <c r="K16" s="58" t="s">
        <v>130</v>
      </c>
      <c r="L16" s="58" t="s">
        <v>130</v>
      </c>
      <c r="M16" s="58" t="s">
        <v>174</v>
      </c>
      <c r="N16" s="58" t="s">
        <v>174</v>
      </c>
      <c r="O16" s="24">
        <f t="shared" si="0"/>
        <v>20</v>
      </c>
    </row>
    <row r="17" spans="1:15" ht="28.8" x14ac:dyDescent="0.3">
      <c r="A17" s="58">
        <v>17</v>
      </c>
      <c r="B17" s="5" t="s">
        <v>362</v>
      </c>
      <c r="C17" s="58">
        <f t="shared" si="1"/>
        <v>20</v>
      </c>
      <c r="D17" s="5"/>
      <c r="E17" s="57"/>
      <c r="F17" s="19" t="s">
        <v>130</v>
      </c>
      <c r="G17" s="58" t="s">
        <v>174</v>
      </c>
      <c r="H17" s="58" t="s">
        <v>130</v>
      </c>
      <c r="I17" s="58" t="s">
        <v>214</v>
      </c>
      <c r="J17" s="58" t="s">
        <v>174</v>
      </c>
      <c r="K17" s="58" t="s">
        <v>130</v>
      </c>
      <c r="L17" s="58" t="s">
        <v>174</v>
      </c>
      <c r="M17" s="58" t="s">
        <v>174</v>
      </c>
      <c r="N17" s="58" t="s">
        <v>214</v>
      </c>
      <c r="O17" s="24">
        <f t="shared" si="0"/>
        <v>20</v>
      </c>
    </row>
    <row r="18" spans="1:15" x14ac:dyDescent="0.3">
      <c r="A18" s="58">
        <v>18</v>
      </c>
      <c r="B18" s="5" t="s">
        <v>210</v>
      </c>
      <c r="C18" s="58">
        <f t="shared" si="1"/>
        <v>19</v>
      </c>
      <c r="D18" s="57"/>
      <c r="E18" s="57" t="s">
        <v>140</v>
      </c>
      <c r="F18" s="19" t="s">
        <v>174</v>
      </c>
      <c r="G18" s="58" t="s">
        <v>214</v>
      </c>
      <c r="H18" s="58" t="s">
        <v>130</v>
      </c>
      <c r="I18" s="58" t="s">
        <v>130</v>
      </c>
      <c r="J18" s="58" t="s">
        <v>174</v>
      </c>
      <c r="K18" s="58" t="s">
        <v>130</v>
      </c>
      <c r="L18" s="58" t="s">
        <v>130</v>
      </c>
      <c r="M18" s="58" t="s">
        <v>130</v>
      </c>
      <c r="N18" s="58" t="s">
        <v>130</v>
      </c>
      <c r="O18" s="24">
        <f t="shared" si="0"/>
        <v>19</v>
      </c>
    </row>
    <row r="19" spans="1:15" s="4" customFormat="1" x14ac:dyDescent="0.3">
      <c r="A19" s="58">
        <v>19</v>
      </c>
      <c r="B19" s="5" t="s">
        <v>434</v>
      </c>
      <c r="C19" s="58">
        <f t="shared" si="1"/>
        <v>18</v>
      </c>
      <c r="D19" s="8"/>
      <c r="E19" s="57"/>
      <c r="F19" s="19" t="s">
        <v>130</v>
      </c>
      <c r="G19" s="59" t="s">
        <v>174</v>
      </c>
      <c r="H19" s="58" t="s">
        <v>214</v>
      </c>
      <c r="I19" s="58" t="s">
        <v>130</v>
      </c>
      <c r="J19" s="58" t="s">
        <v>174</v>
      </c>
      <c r="K19" s="58" t="s">
        <v>130</v>
      </c>
      <c r="L19" s="58" t="s">
        <v>174</v>
      </c>
      <c r="M19" s="58" t="s">
        <v>214</v>
      </c>
      <c r="N19" s="58" t="s">
        <v>214</v>
      </c>
      <c r="O19" s="24">
        <f t="shared" si="0"/>
        <v>18</v>
      </c>
    </row>
    <row r="20" spans="1:15" s="4" customFormat="1" x14ac:dyDescent="0.3">
      <c r="A20" s="58">
        <v>20</v>
      </c>
      <c r="B20" s="5" t="s">
        <v>363</v>
      </c>
      <c r="C20" s="58">
        <f t="shared" si="1"/>
        <v>17</v>
      </c>
      <c r="D20" s="8"/>
      <c r="E20" s="57"/>
      <c r="F20" s="19" t="s">
        <v>130</v>
      </c>
      <c r="G20" s="59" t="s">
        <v>214</v>
      </c>
      <c r="H20" s="58" t="s">
        <v>130</v>
      </c>
      <c r="I20" s="58" t="s">
        <v>130</v>
      </c>
      <c r="J20" s="58" t="s">
        <v>130</v>
      </c>
      <c r="K20" s="58" t="s">
        <v>130</v>
      </c>
      <c r="L20" s="58" t="s">
        <v>130</v>
      </c>
      <c r="M20" s="58" t="s">
        <v>130</v>
      </c>
      <c r="N20" s="58" t="s">
        <v>130</v>
      </c>
      <c r="O20" s="24">
        <f t="shared" si="0"/>
        <v>17</v>
      </c>
    </row>
    <row r="21" spans="1:15" s="4" customFormat="1" x14ac:dyDescent="0.3">
      <c r="A21" s="58">
        <v>21</v>
      </c>
      <c r="B21" s="5" t="s">
        <v>364</v>
      </c>
      <c r="C21" s="58">
        <f t="shared" si="1"/>
        <v>17</v>
      </c>
      <c r="D21" s="8"/>
      <c r="E21" s="57"/>
      <c r="F21" s="19" t="s">
        <v>130</v>
      </c>
      <c r="G21" s="59" t="s">
        <v>130</v>
      </c>
      <c r="H21" s="58" t="s">
        <v>214</v>
      </c>
      <c r="I21" s="58" t="s">
        <v>130</v>
      </c>
      <c r="J21" s="58" t="s">
        <v>130</v>
      </c>
      <c r="K21" s="58" t="s">
        <v>130</v>
      </c>
      <c r="L21" s="58" t="s">
        <v>130</v>
      </c>
      <c r="M21" s="58" t="s">
        <v>130</v>
      </c>
      <c r="N21" s="58" t="s">
        <v>130</v>
      </c>
      <c r="O21" s="24">
        <f t="shared" si="0"/>
        <v>17</v>
      </c>
    </row>
    <row r="22" spans="1:15" s="4" customFormat="1" x14ac:dyDescent="0.3">
      <c r="A22" s="58">
        <v>22</v>
      </c>
      <c r="B22" s="5" t="s">
        <v>365</v>
      </c>
      <c r="C22" s="58">
        <f t="shared" si="1"/>
        <v>17</v>
      </c>
      <c r="D22" s="8"/>
      <c r="E22" s="22"/>
      <c r="F22" s="18" t="s">
        <v>130</v>
      </c>
      <c r="G22" s="58" t="s">
        <v>214</v>
      </c>
      <c r="H22" s="58" t="s">
        <v>214</v>
      </c>
      <c r="I22" s="58" t="s">
        <v>130</v>
      </c>
      <c r="J22" s="58" t="s">
        <v>174</v>
      </c>
      <c r="K22" s="58" t="s">
        <v>130</v>
      </c>
      <c r="L22" s="58" t="s">
        <v>130</v>
      </c>
      <c r="M22" s="58" t="s">
        <v>174</v>
      </c>
      <c r="N22" s="58" t="s">
        <v>214</v>
      </c>
      <c r="O22" s="24">
        <f t="shared" si="0"/>
        <v>17</v>
      </c>
    </row>
    <row r="23" spans="1:15" s="56" customFormat="1" ht="28.8" x14ac:dyDescent="0.3">
      <c r="A23" s="58">
        <v>23</v>
      </c>
      <c r="B23" s="57" t="s">
        <v>381</v>
      </c>
      <c r="C23" s="58">
        <f t="shared" si="1"/>
        <v>16</v>
      </c>
      <c r="D23" s="8"/>
      <c r="E23" s="57"/>
      <c r="F23" s="58" t="s">
        <v>130</v>
      </c>
      <c r="G23" s="59" t="s">
        <v>130</v>
      </c>
      <c r="H23" s="58" t="s">
        <v>214</v>
      </c>
      <c r="I23" s="58" t="s">
        <v>130</v>
      </c>
      <c r="J23" s="58" t="s">
        <v>130</v>
      </c>
      <c r="K23" s="58" t="s">
        <v>214</v>
      </c>
      <c r="L23" s="58" t="s">
        <v>130</v>
      </c>
      <c r="M23" s="58" t="s">
        <v>174</v>
      </c>
      <c r="N23" s="58" t="s">
        <v>214</v>
      </c>
      <c r="O23" s="24">
        <f t="shared" si="0"/>
        <v>16</v>
      </c>
    </row>
    <row r="24" spans="1:15" s="4" customFormat="1" x14ac:dyDescent="0.3">
      <c r="A24" s="58">
        <v>24</v>
      </c>
      <c r="B24" s="5" t="s">
        <v>553</v>
      </c>
      <c r="C24" s="58">
        <f t="shared" si="1"/>
        <v>14</v>
      </c>
      <c r="D24" s="8"/>
      <c r="E24" s="57"/>
      <c r="F24" s="19" t="s">
        <v>130</v>
      </c>
      <c r="G24" s="58" t="s">
        <v>214</v>
      </c>
      <c r="H24" s="58" t="s">
        <v>214</v>
      </c>
      <c r="I24" s="58" t="s">
        <v>130</v>
      </c>
      <c r="J24" s="58" t="s">
        <v>130</v>
      </c>
      <c r="K24" s="58" t="s">
        <v>130</v>
      </c>
      <c r="L24" s="58" t="s">
        <v>214</v>
      </c>
      <c r="M24" s="58" t="s">
        <v>130</v>
      </c>
      <c r="N24" s="58" t="s">
        <v>214</v>
      </c>
      <c r="O24" s="24">
        <f t="shared" si="0"/>
        <v>14</v>
      </c>
    </row>
    <row r="25" spans="1:15" s="4" customFormat="1" x14ac:dyDescent="0.3">
      <c r="A25" s="58">
        <v>25</v>
      </c>
      <c r="B25" s="5" t="s">
        <v>382</v>
      </c>
      <c r="C25" s="58">
        <f t="shared" si="1"/>
        <v>13</v>
      </c>
      <c r="D25" s="8"/>
      <c r="E25" s="57"/>
      <c r="F25" s="19" t="s">
        <v>214</v>
      </c>
      <c r="G25" s="58" t="s">
        <v>214</v>
      </c>
      <c r="H25" s="58" t="s">
        <v>214</v>
      </c>
      <c r="I25" s="58" t="s">
        <v>130</v>
      </c>
      <c r="J25" s="58" t="s">
        <v>130</v>
      </c>
      <c r="K25" s="58" t="s">
        <v>130</v>
      </c>
      <c r="L25" s="58" t="s">
        <v>214</v>
      </c>
      <c r="M25" s="58" t="s">
        <v>130</v>
      </c>
      <c r="N25" s="58" t="s">
        <v>214</v>
      </c>
      <c r="O25" s="24">
        <f t="shared" si="0"/>
        <v>13</v>
      </c>
    </row>
  </sheetData>
  <sortState ref="A2:O25">
    <sortCondition descending="1" ref="C2:C25"/>
    <sortCondition ref="A2:A25"/>
  </sortState>
  <pageMargins left="0.7" right="0.7" top="0.75" bottom="0.75" header="0.3" footer="0.3"/>
  <pageSetup orientation="portrait" r:id="rId1"/>
  <headerFooter>
    <oddFooter>Page &amp;P&amp;R&amp;A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Normal="100" workbookViewId="0">
      <pane ySplit="1" topLeftCell="A2" activePane="bottomLeft" state="frozen"/>
      <selection pane="bottomLeft"/>
    </sheetView>
  </sheetViews>
  <sheetFormatPr defaultColWidth="9.109375" defaultRowHeight="14.4" x14ac:dyDescent="0.3"/>
  <cols>
    <col min="1" max="1" width="15.44140625" style="66" customWidth="1"/>
    <col min="2" max="2" width="5.109375" style="4" customWidth="1"/>
    <col min="3" max="3" width="71.6640625" style="4" customWidth="1"/>
    <col min="4" max="4" width="6.109375" style="4" customWidth="1"/>
    <col min="5" max="5" width="27.6640625" style="4" customWidth="1"/>
    <col min="6" max="6" width="26.88671875" style="4" customWidth="1"/>
    <col min="7" max="15" width="3.33203125" style="4" customWidth="1"/>
    <col min="16" max="16384" width="9.109375" style="4"/>
  </cols>
  <sheetData>
    <row r="1" spans="1:16" ht="59.4" x14ac:dyDescent="0.3">
      <c r="A1" s="93" t="s">
        <v>250</v>
      </c>
      <c r="B1" s="13" t="s">
        <v>63</v>
      </c>
      <c r="C1" s="91" t="s">
        <v>353</v>
      </c>
      <c r="D1" s="13" t="s">
        <v>62</v>
      </c>
      <c r="E1" s="13" t="s">
        <v>222</v>
      </c>
      <c r="F1" s="13" t="s">
        <v>220</v>
      </c>
      <c r="G1" s="14" t="s">
        <v>35</v>
      </c>
      <c r="H1" s="14" t="s">
        <v>36</v>
      </c>
      <c r="I1" s="14" t="s">
        <v>37</v>
      </c>
      <c r="J1" s="14" t="s">
        <v>38</v>
      </c>
      <c r="K1" s="14" t="s">
        <v>39</v>
      </c>
      <c r="L1" s="14" t="s">
        <v>40</v>
      </c>
      <c r="M1" s="14" t="s">
        <v>41</v>
      </c>
      <c r="N1" s="14" t="s">
        <v>42</v>
      </c>
      <c r="O1" s="14" t="s">
        <v>43</v>
      </c>
      <c r="P1" s="13" t="s">
        <v>219</v>
      </c>
    </row>
    <row r="2" spans="1:16" ht="57.6" x14ac:dyDescent="0.3">
      <c r="A2" s="42" t="s">
        <v>249</v>
      </c>
      <c r="B2" s="58">
        <v>2</v>
      </c>
      <c r="C2" s="67" t="s">
        <v>717</v>
      </c>
      <c r="D2" s="59">
        <v>30</v>
      </c>
      <c r="E2" s="102" t="s">
        <v>488</v>
      </c>
      <c r="F2" s="42"/>
      <c r="G2" s="80">
        <v>3</v>
      </c>
      <c r="H2" s="29">
        <v>3</v>
      </c>
      <c r="I2" s="29">
        <v>3</v>
      </c>
      <c r="J2" s="29">
        <v>2</v>
      </c>
      <c r="K2" s="29">
        <v>3</v>
      </c>
      <c r="L2" s="29">
        <v>2</v>
      </c>
      <c r="M2" s="29">
        <v>3</v>
      </c>
      <c r="N2" s="29">
        <v>3</v>
      </c>
      <c r="O2" s="29">
        <v>3</v>
      </c>
      <c r="P2" s="24">
        <f t="shared" ref="P2:P7" si="0">IF(D2=3,30,(COUNTIF(G2:O2,"H")*3)+(COUNTIF(G2:O2,"M")*2)+(COUNTIF(G2:O2,"L")))</f>
        <v>0</v>
      </c>
    </row>
    <row r="3" spans="1:16" ht="28.8" x14ac:dyDescent="0.3">
      <c r="A3" s="41" t="s">
        <v>262</v>
      </c>
      <c r="B3" s="58">
        <v>3</v>
      </c>
      <c r="C3" s="63" t="s">
        <v>718</v>
      </c>
      <c r="D3" s="58">
        <v>30</v>
      </c>
      <c r="E3" s="106" t="s">
        <v>488</v>
      </c>
      <c r="F3" s="22"/>
      <c r="G3" s="28">
        <v>3</v>
      </c>
      <c r="H3" s="29">
        <v>3</v>
      </c>
      <c r="I3" s="28">
        <v>3</v>
      </c>
      <c r="J3" s="28">
        <v>3</v>
      </c>
      <c r="K3" s="28">
        <v>3</v>
      </c>
      <c r="L3" s="28">
        <v>3</v>
      </c>
      <c r="M3" s="28">
        <v>3</v>
      </c>
      <c r="N3" s="28">
        <v>3</v>
      </c>
      <c r="O3" s="28">
        <v>2</v>
      </c>
      <c r="P3" s="24">
        <f t="shared" si="0"/>
        <v>0</v>
      </c>
    </row>
    <row r="4" spans="1:16" ht="28.8" x14ac:dyDescent="0.3">
      <c r="A4" s="42" t="s">
        <v>271</v>
      </c>
      <c r="B4" s="58">
        <v>4</v>
      </c>
      <c r="C4" s="63" t="s">
        <v>471</v>
      </c>
      <c r="D4" s="58">
        <v>30</v>
      </c>
      <c r="E4" s="42"/>
      <c r="F4" s="22"/>
      <c r="G4" s="28">
        <v>3</v>
      </c>
      <c r="H4" s="29">
        <v>3</v>
      </c>
      <c r="I4" s="28">
        <v>3</v>
      </c>
      <c r="J4" s="28">
        <v>3</v>
      </c>
      <c r="K4" s="28">
        <v>3</v>
      </c>
      <c r="L4" s="28">
        <v>3</v>
      </c>
      <c r="M4" s="28">
        <v>3</v>
      </c>
      <c r="N4" s="28">
        <v>3</v>
      </c>
      <c r="O4" s="28">
        <v>3</v>
      </c>
      <c r="P4" s="24">
        <f t="shared" si="0"/>
        <v>0</v>
      </c>
    </row>
    <row r="5" spans="1:16" x14ac:dyDescent="0.3">
      <c r="A5" s="100" t="s">
        <v>262</v>
      </c>
      <c r="B5" s="58">
        <v>5</v>
      </c>
      <c r="C5" s="63" t="s">
        <v>601</v>
      </c>
      <c r="D5" s="58">
        <v>30</v>
      </c>
      <c r="E5" s="101" t="s">
        <v>488</v>
      </c>
      <c r="F5" s="22"/>
      <c r="G5" s="18">
        <v>3</v>
      </c>
      <c r="H5" s="28">
        <v>2</v>
      </c>
      <c r="I5" s="28">
        <v>2</v>
      </c>
      <c r="J5" s="28">
        <v>3</v>
      </c>
      <c r="K5" s="28">
        <v>3</v>
      </c>
      <c r="L5" s="28">
        <v>3</v>
      </c>
      <c r="M5" s="28">
        <v>3</v>
      </c>
      <c r="N5" s="28">
        <v>3</v>
      </c>
      <c r="O5" s="28" t="s">
        <v>44</v>
      </c>
      <c r="P5" s="95">
        <f t="shared" si="0"/>
        <v>0</v>
      </c>
    </row>
    <row r="6" spans="1:16" ht="28.8" x14ac:dyDescent="0.3">
      <c r="A6" s="42" t="s">
        <v>249</v>
      </c>
      <c r="B6" s="58">
        <v>6</v>
      </c>
      <c r="C6" s="67" t="s">
        <v>430</v>
      </c>
      <c r="D6" s="59">
        <v>30</v>
      </c>
      <c r="E6" s="102" t="s">
        <v>488</v>
      </c>
      <c r="F6" s="42"/>
      <c r="G6" s="80">
        <v>3</v>
      </c>
      <c r="H6" s="29">
        <v>3</v>
      </c>
      <c r="I6" s="29">
        <v>3</v>
      </c>
      <c r="J6" s="29">
        <v>3</v>
      </c>
      <c r="K6" s="29">
        <v>3</v>
      </c>
      <c r="L6" s="29">
        <v>3</v>
      </c>
      <c r="M6" s="29">
        <v>3</v>
      </c>
      <c r="N6" s="29">
        <v>3</v>
      </c>
      <c r="O6" s="29">
        <v>2</v>
      </c>
      <c r="P6" s="24">
        <f t="shared" si="0"/>
        <v>0</v>
      </c>
    </row>
    <row r="7" spans="1:16" ht="28.8" x14ac:dyDescent="0.3">
      <c r="A7" s="42" t="s">
        <v>262</v>
      </c>
      <c r="B7" s="58">
        <v>7</v>
      </c>
      <c r="C7" s="63" t="s">
        <v>472</v>
      </c>
      <c r="D7" s="58">
        <v>30</v>
      </c>
      <c r="E7" s="71"/>
      <c r="F7" s="57"/>
      <c r="G7" s="28">
        <v>3</v>
      </c>
      <c r="H7" s="29">
        <v>3</v>
      </c>
      <c r="I7" s="28">
        <v>3</v>
      </c>
      <c r="J7" s="28">
        <v>3</v>
      </c>
      <c r="K7" s="28">
        <v>3</v>
      </c>
      <c r="L7" s="28">
        <v>3</v>
      </c>
      <c r="M7" s="28">
        <v>3</v>
      </c>
      <c r="N7" s="28">
        <v>3</v>
      </c>
      <c r="O7" s="28">
        <v>3</v>
      </c>
      <c r="P7" s="24">
        <f t="shared" si="0"/>
        <v>0</v>
      </c>
    </row>
    <row r="8" spans="1:16" x14ac:dyDescent="0.3">
      <c r="A8" s="42"/>
      <c r="B8" s="58">
        <v>8</v>
      </c>
      <c r="C8" s="63" t="s">
        <v>470</v>
      </c>
      <c r="D8" s="58">
        <v>30</v>
      </c>
      <c r="E8" s="71"/>
      <c r="F8" s="57"/>
      <c r="G8" s="28">
        <v>3</v>
      </c>
      <c r="H8" s="29">
        <v>3</v>
      </c>
      <c r="I8" s="28">
        <v>3</v>
      </c>
      <c r="J8" s="28">
        <v>3</v>
      </c>
      <c r="K8" s="28">
        <v>3</v>
      </c>
      <c r="L8" s="28">
        <v>3</v>
      </c>
      <c r="M8" s="28">
        <v>3</v>
      </c>
      <c r="N8" s="28">
        <v>3</v>
      </c>
      <c r="O8" s="28">
        <v>3</v>
      </c>
      <c r="P8" s="24">
        <f t="shared" ref="P8" si="1">IF(D8=3,30,(COUNTIF(G8:O8,"H")*3)+(COUNTIF(G8:O8,"M")*2)+(COUNTIF(G8:O8,"L")))</f>
        <v>0</v>
      </c>
    </row>
    <row r="9" spans="1:16" ht="43.2" x14ac:dyDescent="0.3">
      <c r="A9" s="57" t="s">
        <v>259</v>
      </c>
      <c r="B9" s="58">
        <v>9</v>
      </c>
      <c r="C9" s="8" t="s">
        <v>602</v>
      </c>
      <c r="D9" s="58">
        <f>((COUNTIF(G9:O9,"H")*3)+(COUNTIF(G9:O9,"M")*2)+(COUNTIF(G9:O9,"L")))</f>
        <v>15</v>
      </c>
      <c r="E9" s="8"/>
      <c r="F9" s="57"/>
      <c r="G9" s="58" t="s">
        <v>214</v>
      </c>
      <c r="H9" s="59" t="s">
        <v>214</v>
      </c>
      <c r="I9" s="58" t="s">
        <v>214</v>
      </c>
      <c r="J9" s="58" t="s">
        <v>214</v>
      </c>
      <c r="K9" s="58" t="s">
        <v>174</v>
      </c>
      <c r="L9" s="58" t="s">
        <v>214</v>
      </c>
      <c r="M9" s="58" t="s">
        <v>130</v>
      </c>
      <c r="N9" s="58" t="s">
        <v>174</v>
      </c>
      <c r="O9" s="58" t="s">
        <v>130</v>
      </c>
      <c r="P9" s="24">
        <f>IF(D9=3,30,(COUNTIF(G9:O9,"H")*3)+(COUNTIF(G9:O9,"M")*2)+(COUNTIF(G9:O9,"L")))</f>
        <v>15</v>
      </c>
    </row>
  </sheetData>
  <sortState ref="A2:P19">
    <sortCondition descending="1" ref="D2:D19"/>
    <sortCondition ref="B2:B19"/>
  </sortState>
  <pageMargins left="0.25" right="0.25" top="0.75" bottom="0.75" header="0.3" footer="0.3"/>
  <pageSetup orientation="portrait" r:id="rId1"/>
  <headerFooter>
    <oddFooter>&amp;A&amp;RPage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pane ySplit="1" topLeftCell="A2" activePane="bottomLeft" state="frozen"/>
      <selection pane="bottomLeft"/>
    </sheetView>
  </sheetViews>
  <sheetFormatPr defaultColWidth="9.109375" defaultRowHeight="14.4" x14ac:dyDescent="0.3"/>
  <cols>
    <col min="1" max="1" width="17.109375" style="66" customWidth="1"/>
    <col min="2" max="2" width="5.109375" style="4" customWidth="1"/>
    <col min="3" max="3" width="73.109375" style="4" customWidth="1"/>
    <col min="4" max="4" width="6.109375" style="4" customWidth="1"/>
    <col min="5" max="5" width="27.6640625" style="4" customWidth="1"/>
    <col min="6" max="6" width="33.33203125" style="4" customWidth="1"/>
    <col min="7" max="15" width="3.33203125" style="4" customWidth="1"/>
    <col min="16" max="16" width="5.5546875" style="74" customWidth="1"/>
    <col min="17" max="16384" width="9.109375" style="4"/>
  </cols>
  <sheetData>
    <row r="1" spans="1:16" ht="59.4" x14ac:dyDescent="0.3">
      <c r="A1" s="93" t="s">
        <v>250</v>
      </c>
      <c r="B1" s="13" t="s">
        <v>63</v>
      </c>
      <c r="C1" s="91" t="s">
        <v>260</v>
      </c>
      <c r="D1" s="13" t="s">
        <v>62</v>
      </c>
      <c r="E1" s="13" t="s">
        <v>222</v>
      </c>
      <c r="F1" s="13" t="s">
        <v>220</v>
      </c>
      <c r="G1" s="14" t="s">
        <v>35</v>
      </c>
      <c r="H1" s="14" t="s">
        <v>36</v>
      </c>
      <c r="I1" s="14" t="s">
        <v>37</v>
      </c>
      <c r="J1" s="14" t="s">
        <v>38</v>
      </c>
      <c r="K1" s="14" t="s">
        <v>39</v>
      </c>
      <c r="L1" s="14" t="s">
        <v>40</v>
      </c>
      <c r="M1" s="14" t="s">
        <v>41</v>
      </c>
      <c r="N1" s="14" t="s">
        <v>42</v>
      </c>
      <c r="O1" s="14" t="s">
        <v>43</v>
      </c>
      <c r="P1" s="13" t="s">
        <v>219</v>
      </c>
    </row>
    <row r="2" spans="1:16" ht="28.8" x14ac:dyDescent="0.3">
      <c r="A2" s="41" t="s">
        <v>261</v>
      </c>
      <c r="B2" s="58">
        <v>2</v>
      </c>
      <c r="C2" s="63" t="s">
        <v>539</v>
      </c>
      <c r="D2" s="58">
        <v>30</v>
      </c>
      <c r="E2" s="57"/>
      <c r="F2" s="57" t="s">
        <v>206</v>
      </c>
      <c r="G2" s="28">
        <v>3</v>
      </c>
      <c r="H2" s="29">
        <v>3</v>
      </c>
      <c r="I2" s="28">
        <v>3</v>
      </c>
      <c r="J2" s="28">
        <v>3</v>
      </c>
      <c r="K2" s="28">
        <v>3</v>
      </c>
      <c r="L2" s="28">
        <v>3</v>
      </c>
      <c r="M2" s="28">
        <v>3</v>
      </c>
      <c r="N2" s="28">
        <v>3</v>
      </c>
      <c r="O2" s="28">
        <v>3</v>
      </c>
      <c r="P2" s="24">
        <f t="shared" ref="P2:P12" si="0">IF(D2=3,30,(COUNTIF(G2:O2,"H")*3)+(COUNTIF(G2:O2,"M")*2)+(COUNTIF(G2:O2,"L")))</f>
        <v>0</v>
      </c>
    </row>
    <row r="3" spans="1:16" ht="28.8" x14ac:dyDescent="0.3">
      <c r="A3" s="41" t="s">
        <v>263</v>
      </c>
      <c r="B3" s="58">
        <v>3</v>
      </c>
      <c r="C3" s="63" t="s">
        <v>603</v>
      </c>
      <c r="D3" s="20">
        <v>30</v>
      </c>
      <c r="E3" s="5"/>
      <c r="F3" s="57" t="s">
        <v>140</v>
      </c>
      <c r="G3" s="18">
        <v>3</v>
      </c>
      <c r="H3" s="28">
        <v>3</v>
      </c>
      <c r="I3" s="28">
        <v>3</v>
      </c>
      <c r="J3" s="28">
        <v>3</v>
      </c>
      <c r="K3" s="28">
        <v>3</v>
      </c>
      <c r="L3" s="28">
        <v>3</v>
      </c>
      <c r="M3" s="28">
        <v>2</v>
      </c>
      <c r="N3" s="28">
        <v>3</v>
      </c>
      <c r="O3" s="28">
        <v>2</v>
      </c>
      <c r="P3" s="24">
        <f t="shared" si="0"/>
        <v>0</v>
      </c>
    </row>
    <row r="4" spans="1:16" ht="28.8" x14ac:dyDescent="0.3">
      <c r="A4" s="42" t="s">
        <v>307</v>
      </c>
      <c r="B4" s="58">
        <v>4</v>
      </c>
      <c r="C4" s="67" t="s">
        <v>414</v>
      </c>
      <c r="D4" s="59">
        <v>30</v>
      </c>
      <c r="E4" s="71"/>
      <c r="F4" s="41" t="s">
        <v>140</v>
      </c>
      <c r="G4" s="29">
        <v>3</v>
      </c>
      <c r="H4" s="29">
        <v>3</v>
      </c>
      <c r="I4" s="29">
        <v>2</v>
      </c>
      <c r="J4" s="29">
        <v>2</v>
      </c>
      <c r="K4" s="29">
        <v>3</v>
      </c>
      <c r="L4" s="29">
        <v>2</v>
      </c>
      <c r="M4" s="29">
        <v>2</v>
      </c>
      <c r="N4" s="29">
        <v>3</v>
      </c>
      <c r="O4" s="29">
        <v>2</v>
      </c>
      <c r="P4" s="24">
        <f t="shared" si="0"/>
        <v>0</v>
      </c>
    </row>
    <row r="5" spans="1:16" ht="28.8" x14ac:dyDescent="0.3">
      <c r="A5" s="42" t="s">
        <v>266</v>
      </c>
      <c r="B5" s="58">
        <v>5</v>
      </c>
      <c r="C5" s="63" t="s">
        <v>412</v>
      </c>
      <c r="D5" s="58">
        <v>30</v>
      </c>
      <c r="E5" s="41"/>
      <c r="F5" s="22" t="s">
        <v>140</v>
      </c>
      <c r="G5" s="28">
        <v>3</v>
      </c>
      <c r="H5" s="29">
        <v>3</v>
      </c>
      <c r="I5" s="28">
        <v>3</v>
      </c>
      <c r="J5" s="28">
        <v>2</v>
      </c>
      <c r="K5" s="28">
        <v>3</v>
      </c>
      <c r="L5" s="28">
        <v>3</v>
      </c>
      <c r="M5" s="28">
        <v>2</v>
      </c>
      <c r="N5" s="28">
        <v>3</v>
      </c>
      <c r="O5" s="28">
        <v>2</v>
      </c>
      <c r="P5" s="24">
        <f t="shared" si="0"/>
        <v>0</v>
      </c>
    </row>
    <row r="6" spans="1:16" x14ac:dyDescent="0.3">
      <c r="A6" s="41" t="s">
        <v>267</v>
      </c>
      <c r="B6" s="58">
        <v>6</v>
      </c>
      <c r="C6" s="63" t="s">
        <v>604</v>
      </c>
      <c r="D6" s="58">
        <v>30</v>
      </c>
      <c r="E6" s="60"/>
      <c r="F6" s="22"/>
      <c r="G6" s="18">
        <v>3</v>
      </c>
      <c r="H6" s="28">
        <v>3</v>
      </c>
      <c r="I6" s="58">
        <v>3</v>
      </c>
      <c r="J6" s="58" t="s">
        <v>44</v>
      </c>
      <c r="K6" s="58">
        <v>3</v>
      </c>
      <c r="L6" s="58">
        <v>2</v>
      </c>
      <c r="M6" s="58">
        <v>3</v>
      </c>
      <c r="N6" s="58">
        <v>3</v>
      </c>
      <c r="O6" s="58">
        <v>3</v>
      </c>
      <c r="P6" s="24">
        <f t="shared" si="0"/>
        <v>0</v>
      </c>
    </row>
    <row r="7" spans="1:16" ht="28.8" x14ac:dyDescent="0.3">
      <c r="A7" s="42" t="s">
        <v>307</v>
      </c>
      <c r="B7" s="58">
        <v>7</v>
      </c>
      <c r="C7" s="41" t="s">
        <v>465</v>
      </c>
      <c r="D7" s="58">
        <f t="shared" ref="D7:D12" si="1">((COUNTIF(G7:O7,"H")*3)+(COUNTIF(G7:O7,"M")*2)+(COUNTIF(G7:O7,"L")))</f>
        <v>22</v>
      </c>
      <c r="E7" s="46"/>
      <c r="F7" s="41" t="s">
        <v>140</v>
      </c>
      <c r="G7" s="59" t="s">
        <v>130</v>
      </c>
      <c r="H7" s="59" t="s">
        <v>174</v>
      </c>
      <c r="I7" s="58" t="s">
        <v>130</v>
      </c>
      <c r="J7" s="59" t="s">
        <v>174</v>
      </c>
      <c r="K7" s="59" t="s">
        <v>174</v>
      </c>
      <c r="L7" s="59" t="s">
        <v>130</v>
      </c>
      <c r="M7" s="59" t="s">
        <v>174</v>
      </c>
      <c r="N7" s="59" t="s">
        <v>130</v>
      </c>
      <c r="O7" s="59" t="s">
        <v>130</v>
      </c>
      <c r="P7" s="24">
        <f t="shared" si="0"/>
        <v>22</v>
      </c>
    </row>
    <row r="8" spans="1:16" ht="43.2" x14ac:dyDescent="0.3">
      <c r="A8" s="41" t="s">
        <v>259</v>
      </c>
      <c r="B8" s="58">
        <v>8</v>
      </c>
      <c r="C8" s="57" t="s">
        <v>413</v>
      </c>
      <c r="D8" s="58">
        <f t="shared" si="1"/>
        <v>22</v>
      </c>
      <c r="E8" s="8"/>
      <c r="F8" s="57" t="s">
        <v>140</v>
      </c>
      <c r="G8" s="58" t="s">
        <v>174</v>
      </c>
      <c r="H8" s="59" t="s">
        <v>174</v>
      </c>
      <c r="I8" s="58" t="s">
        <v>130</v>
      </c>
      <c r="J8" s="58" t="s">
        <v>214</v>
      </c>
      <c r="K8" s="58" t="s">
        <v>174</v>
      </c>
      <c r="L8" s="58" t="s">
        <v>174</v>
      </c>
      <c r="M8" s="58" t="s">
        <v>130</v>
      </c>
      <c r="N8" s="58" t="s">
        <v>174</v>
      </c>
      <c r="O8" s="58" t="s">
        <v>130</v>
      </c>
      <c r="P8" s="24">
        <f t="shared" si="0"/>
        <v>22</v>
      </c>
    </row>
    <row r="9" spans="1:16" ht="43.2" x14ac:dyDescent="0.3">
      <c r="A9" s="42" t="s">
        <v>263</v>
      </c>
      <c r="B9" s="58">
        <v>9</v>
      </c>
      <c r="C9" s="57" t="s">
        <v>719</v>
      </c>
      <c r="D9" s="58">
        <f t="shared" si="1"/>
        <v>20</v>
      </c>
      <c r="E9" s="8"/>
      <c r="F9" s="57" t="s">
        <v>206</v>
      </c>
      <c r="G9" s="18" t="s">
        <v>130</v>
      </c>
      <c r="H9" s="58" t="s">
        <v>130</v>
      </c>
      <c r="I9" s="58" t="s">
        <v>130</v>
      </c>
      <c r="J9" s="58" t="s">
        <v>174</v>
      </c>
      <c r="K9" s="58" t="s">
        <v>174</v>
      </c>
      <c r="L9" s="58" t="s">
        <v>174</v>
      </c>
      <c r="M9" s="58" t="s">
        <v>174</v>
      </c>
      <c r="N9" s="58" t="s">
        <v>130</v>
      </c>
      <c r="O9" s="58" t="s">
        <v>217</v>
      </c>
      <c r="P9" s="24">
        <f t="shared" si="0"/>
        <v>20</v>
      </c>
    </row>
    <row r="10" spans="1:16" x14ac:dyDescent="0.3">
      <c r="A10" s="42" t="s">
        <v>307</v>
      </c>
      <c r="B10" s="58">
        <v>10</v>
      </c>
      <c r="C10" s="57" t="s">
        <v>605</v>
      </c>
      <c r="D10" s="58">
        <f t="shared" si="1"/>
        <v>20</v>
      </c>
      <c r="E10" s="57"/>
      <c r="F10" s="22" t="s">
        <v>140</v>
      </c>
      <c r="G10" s="18" t="s">
        <v>174</v>
      </c>
      <c r="H10" s="58" t="s">
        <v>130</v>
      </c>
      <c r="I10" s="58" t="s">
        <v>130</v>
      </c>
      <c r="J10" s="58" t="s">
        <v>130</v>
      </c>
      <c r="K10" s="58" t="s">
        <v>214</v>
      </c>
      <c r="L10" s="58" t="s">
        <v>130</v>
      </c>
      <c r="M10" s="58" t="s">
        <v>130</v>
      </c>
      <c r="N10" s="58" t="s">
        <v>174</v>
      </c>
      <c r="O10" s="58" t="s">
        <v>174</v>
      </c>
      <c r="P10" s="24">
        <f t="shared" si="0"/>
        <v>20</v>
      </c>
    </row>
    <row r="11" spans="1:16" ht="43.2" x14ac:dyDescent="0.3">
      <c r="A11" s="42" t="s">
        <v>156</v>
      </c>
      <c r="B11" s="58">
        <v>11</v>
      </c>
      <c r="C11" s="57" t="s">
        <v>372</v>
      </c>
      <c r="D11" s="58">
        <f t="shared" si="1"/>
        <v>18</v>
      </c>
      <c r="E11" s="8"/>
      <c r="F11" s="57"/>
      <c r="G11" s="58" t="s">
        <v>130</v>
      </c>
      <c r="H11" s="59" t="s">
        <v>174</v>
      </c>
      <c r="I11" s="58" t="s">
        <v>214</v>
      </c>
      <c r="J11" s="58" t="s">
        <v>130</v>
      </c>
      <c r="K11" s="58" t="s">
        <v>174</v>
      </c>
      <c r="L11" s="58" t="s">
        <v>130</v>
      </c>
      <c r="M11" s="58" t="s">
        <v>130</v>
      </c>
      <c r="N11" s="58" t="s">
        <v>174</v>
      </c>
      <c r="O11" s="58" t="s">
        <v>216</v>
      </c>
      <c r="P11" s="24">
        <f t="shared" si="0"/>
        <v>18</v>
      </c>
    </row>
    <row r="12" spans="1:16" ht="28.8" x14ac:dyDescent="0.3">
      <c r="A12" s="42" t="s">
        <v>307</v>
      </c>
      <c r="B12" s="58">
        <v>12</v>
      </c>
      <c r="C12" s="41" t="s">
        <v>415</v>
      </c>
      <c r="D12" s="58">
        <f t="shared" si="1"/>
        <v>17</v>
      </c>
      <c r="E12" s="46"/>
      <c r="F12" s="64" t="s">
        <v>140</v>
      </c>
      <c r="G12" s="59" t="s">
        <v>130</v>
      </c>
      <c r="H12" s="59" t="s">
        <v>130</v>
      </c>
      <c r="I12" s="58" t="s">
        <v>130</v>
      </c>
      <c r="J12" s="59" t="s">
        <v>130</v>
      </c>
      <c r="K12" s="59" t="s">
        <v>130</v>
      </c>
      <c r="L12" s="59" t="s">
        <v>130</v>
      </c>
      <c r="M12" s="59" t="s">
        <v>130</v>
      </c>
      <c r="N12" s="59" t="s">
        <v>130</v>
      </c>
      <c r="O12" s="59" t="s">
        <v>214</v>
      </c>
      <c r="P12" s="24">
        <f t="shared" si="0"/>
        <v>17</v>
      </c>
    </row>
    <row r="13" spans="1:16" s="1" customFormat="1" x14ac:dyDescent="0.3">
      <c r="A13" s="42"/>
      <c r="B13" s="58">
        <v>13</v>
      </c>
      <c r="C13" s="41" t="s">
        <v>466</v>
      </c>
      <c r="D13" s="58">
        <v>16</v>
      </c>
      <c r="E13" s="46"/>
      <c r="F13" s="64"/>
      <c r="G13" s="59"/>
      <c r="H13" s="59"/>
      <c r="I13" s="58"/>
      <c r="J13" s="59"/>
      <c r="K13" s="59"/>
      <c r="L13" s="59"/>
      <c r="M13" s="59"/>
      <c r="N13" s="59"/>
      <c r="O13" s="59"/>
      <c r="P13" s="24"/>
    </row>
  </sheetData>
  <sortState ref="A2:P13">
    <sortCondition descending="1" ref="D2:D13"/>
    <sortCondition ref="B2:B13"/>
  </sortState>
  <conditionalFormatting sqref="D8">
    <cfRule type="cellIs" dxfId="15" priority="5" operator="equal">
      <formula>3</formula>
    </cfRule>
  </conditionalFormatting>
  <pageMargins left="0.25" right="0.25" top="0.75" bottom="0.75" header="0.3" footer="0.3"/>
  <pageSetup orientation="portrait" r:id="rId1"/>
  <headerFooter>
    <oddFooter>Page &amp;P&amp;R&amp;A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workbookViewId="0">
      <pane ySplit="1" topLeftCell="A2" activePane="bottomLeft" state="frozen"/>
      <selection pane="bottomLeft" activeCell="C26" sqref="C26"/>
    </sheetView>
  </sheetViews>
  <sheetFormatPr defaultColWidth="8.88671875" defaultRowHeight="14.4" x14ac:dyDescent="0.3"/>
  <cols>
    <col min="1" max="1" width="6.109375" style="56" customWidth="1"/>
    <col min="2" max="2" width="7.44140625" style="4" customWidth="1"/>
    <col min="3" max="3" width="72.109375" style="56" customWidth="1"/>
    <col min="4" max="4" width="62.6640625" style="44" customWidth="1"/>
    <col min="5" max="13" width="3.33203125" style="56" customWidth="1"/>
    <col min="14" max="16384" width="8.88671875" style="56"/>
  </cols>
  <sheetData>
    <row r="1" spans="1:13" ht="59.4" x14ac:dyDescent="0.3">
      <c r="A1" s="104" t="s">
        <v>63</v>
      </c>
      <c r="B1" s="104" t="s">
        <v>62</v>
      </c>
      <c r="C1" s="91" t="s">
        <v>313</v>
      </c>
      <c r="D1" s="104" t="s">
        <v>222</v>
      </c>
      <c r="E1" s="14" t="s">
        <v>35</v>
      </c>
      <c r="F1" s="14" t="s">
        <v>36</v>
      </c>
      <c r="G1" s="14" t="s">
        <v>37</v>
      </c>
      <c r="H1" s="14" t="s">
        <v>38</v>
      </c>
      <c r="I1" s="14" t="s">
        <v>39</v>
      </c>
      <c r="J1" s="14" t="s">
        <v>40</v>
      </c>
      <c r="K1" s="14" t="s">
        <v>41</v>
      </c>
      <c r="L1" s="14" t="s">
        <v>42</v>
      </c>
      <c r="M1" s="14" t="s">
        <v>43</v>
      </c>
    </row>
    <row r="2" spans="1:13" ht="28.8" x14ac:dyDescent="0.3">
      <c r="A2" s="58">
        <v>2</v>
      </c>
      <c r="B2" s="58">
        <v>30</v>
      </c>
      <c r="C2" s="63" t="s">
        <v>194</v>
      </c>
      <c r="D2" s="64"/>
      <c r="E2" s="28">
        <v>3</v>
      </c>
      <c r="F2" s="29">
        <v>2</v>
      </c>
      <c r="G2" s="28">
        <v>3</v>
      </c>
      <c r="H2" s="28" t="s">
        <v>44</v>
      </c>
      <c r="I2" s="28">
        <v>3</v>
      </c>
      <c r="J2" s="28">
        <v>3</v>
      </c>
      <c r="K2" s="28">
        <v>3</v>
      </c>
      <c r="L2" s="28">
        <v>3</v>
      </c>
      <c r="M2" s="28">
        <v>3</v>
      </c>
    </row>
    <row r="3" spans="1:13" s="30" customFormat="1" x14ac:dyDescent="0.3">
      <c r="A3" s="58">
        <v>3</v>
      </c>
      <c r="B3" s="58">
        <v>30</v>
      </c>
      <c r="C3" s="63" t="s">
        <v>248</v>
      </c>
      <c r="D3" s="64"/>
      <c r="E3" s="28">
        <v>2</v>
      </c>
      <c r="F3" s="29">
        <v>3</v>
      </c>
      <c r="G3" s="28">
        <v>3</v>
      </c>
      <c r="H3" s="28">
        <v>3</v>
      </c>
      <c r="I3" s="28">
        <v>3</v>
      </c>
      <c r="J3" s="28">
        <v>3</v>
      </c>
      <c r="K3" s="28">
        <v>3</v>
      </c>
      <c r="L3" s="28">
        <v>3</v>
      </c>
      <c r="M3" s="28">
        <v>3</v>
      </c>
    </row>
    <row r="4" spans="1:13" s="30" customFormat="1" x14ac:dyDescent="0.3">
      <c r="A4" s="58">
        <v>4</v>
      </c>
      <c r="B4" s="58">
        <v>30</v>
      </c>
      <c r="C4" s="63" t="s">
        <v>467</v>
      </c>
      <c r="D4" s="64"/>
      <c r="E4" s="28">
        <v>3</v>
      </c>
      <c r="F4" s="29" t="s">
        <v>174</v>
      </c>
      <c r="G4" s="28">
        <v>3</v>
      </c>
      <c r="H4" s="28">
        <v>3</v>
      </c>
      <c r="I4" s="28">
        <v>2</v>
      </c>
      <c r="J4" s="28">
        <v>3</v>
      </c>
      <c r="K4" s="28">
        <v>3</v>
      </c>
      <c r="L4" s="28">
        <v>3</v>
      </c>
      <c r="M4" s="28">
        <v>3</v>
      </c>
    </row>
    <row r="5" spans="1:13" ht="28.8" x14ac:dyDescent="0.3">
      <c r="A5" s="58">
        <v>5</v>
      </c>
      <c r="B5" s="58">
        <v>30</v>
      </c>
      <c r="C5" s="63" t="s">
        <v>172</v>
      </c>
      <c r="D5" s="42" t="s">
        <v>280</v>
      </c>
      <c r="E5" s="28">
        <v>3</v>
      </c>
      <c r="F5" s="29">
        <v>3</v>
      </c>
      <c r="G5" s="28">
        <v>3</v>
      </c>
      <c r="H5" s="28">
        <v>3</v>
      </c>
      <c r="I5" s="28">
        <v>3</v>
      </c>
      <c r="J5" s="28">
        <v>3</v>
      </c>
      <c r="K5" s="28">
        <v>1</v>
      </c>
      <c r="L5" s="28">
        <v>3</v>
      </c>
      <c r="M5" s="28">
        <v>2</v>
      </c>
    </row>
    <row r="6" spans="1:13" ht="28.8" x14ac:dyDescent="0.3">
      <c r="A6" s="58">
        <v>6</v>
      </c>
      <c r="B6" s="59">
        <v>30</v>
      </c>
      <c r="C6" s="67" t="s">
        <v>173</v>
      </c>
      <c r="D6" s="71" t="s">
        <v>281</v>
      </c>
      <c r="E6" s="29"/>
      <c r="F6" s="29">
        <v>3</v>
      </c>
      <c r="G6" s="29"/>
      <c r="H6" s="29"/>
      <c r="I6" s="29"/>
      <c r="J6" s="29"/>
      <c r="K6" s="29"/>
      <c r="L6" s="29">
        <v>3</v>
      </c>
      <c r="M6" s="22"/>
    </row>
    <row r="7" spans="1:13" ht="28.8" x14ac:dyDescent="0.3">
      <c r="A7" s="58">
        <v>7</v>
      </c>
      <c r="B7" s="59">
        <v>30</v>
      </c>
      <c r="C7" s="67" t="s">
        <v>190</v>
      </c>
      <c r="D7" s="71" t="s">
        <v>281</v>
      </c>
      <c r="E7" s="29"/>
      <c r="F7" s="29">
        <v>3</v>
      </c>
      <c r="G7" s="29"/>
      <c r="H7" s="29"/>
      <c r="I7" s="29"/>
      <c r="J7" s="29"/>
      <c r="K7" s="29"/>
      <c r="L7" s="29">
        <v>3</v>
      </c>
      <c r="M7" s="22"/>
    </row>
    <row r="8" spans="1:13" ht="43.2" x14ac:dyDescent="0.3">
      <c r="A8" s="58">
        <v>8</v>
      </c>
      <c r="B8" s="59">
        <v>30</v>
      </c>
      <c r="C8" s="67" t="s">
        <v>201</v>
      </c>
      <c r="D8" s="71" t="s">
        <v>281</v>
      </c>
      <c r="E8" s="29"/>
      <c r="F8" s="29">
        <v>3</v>
      </c>
      <c r="G8" s="29"/>
      <c r="H8" s="29"/>
      <c r="I8" s="29"/>
      <c r="J8" s="29"/>
      <c r="K8" s="29"/>
      <c r="L8" s="29">
        <v>3</v>
      </c>
      <c r="M8" s="22"/>
    </row>
    <row r="9" spans="1:13" x14ac:dyDescent="0.3">
      <c r="A9" s="58">
        <v>9</v>
      </c>
      <c r="B9" s="58">
        <v>30</v>
      </c>
      <c r="C9" s="63" t="s">
        <v>318</v>
      </c>
      <c r="D9" s="71" t="s">
        <v>281</v>
      </c>
      <c r="E9" s="59">
        <v>2</v>
      </c>
      <c r="F9" s="59">
        <v>3</v>
      </c>
      <c r="G9" s="59">
        <v>1</v>
      </c>
      <c r="H9" s="58">
        <v>1</v>
      </c>
      <c r="I9" s="59">
        <v>2</v>
      </c>
      <c r="J9" s="58"/>
      <c r="K9" s="58">
        <v>2</v>
      </c>
      <c r="L9" s="58">
        <v>3</v>
      </c>
      <c r="M9" s="22"/>
    </row>
    <row r="10" spans="1:13" ht="28.8" x14ac:dyDescent="0.3">
      <c r="A10" s="58">
        <v>10</v>
      </c>
      <c r="B10" s="58">
        <f>((COUNTIF(E10:M10,"H")*3)+(COUNTIF(E10:M10,"M")*2)+(COUNTIF(E10:M10,"L")))</f>
        <v>21</v>
      </c>
      <c r="C10" s="57" t="s">
        <v>158</v>
      </c>
      <c r="D10" s="64"/>
      <c r="E10" s="58" t="s">
        <v>130</v>
      </c>
      <c r="F10" s="59" t="s">
        <v>214</v>
      </c>
      <c r="G10" s="58" t="s">
        <v>174</v>
      </c>
      <c r="H10" s="58" t="s">
        <v>174</v>
      </c>
      <c r="I10" s="58" t="s">
        <v>130</v>
      </c>
      <c r="J10" s="58" t="s">
        <v>174</v>
      </c>
      <c r="K10" s="58" t="s">
        <v>174</v>
      </c>
      <c r="L10" s="58" t="s">
        <v>174</v>
      </c>
      <c r="M10" s="58" t="s">
        <v>214</v>
      </c>
    </row>
    <row r="11" spans="1:13" ht="28.8" x14ac:dyDescent="0.3">
      <c r="A11" s="58">
        <v>11</v>
      </c>
      <c r="B11" s="58">
        <f>((COUNTIF(E11:M11,"H")*3)+(COUNTIF(E11:M11,"M")*2)+(COUNTIF(E11:M11,"L")))</f>
        <v>17</v>
      </c>
      <c r="C11" s="41" t="s">
        <v>200</v>
      </c>
      <c r="D11" s="71" t="s">
        <v>281</v>
      </c>
      <c r="E11" s="59" t="s">
        <v>174</v>
      </c>
      <c r="F11" s="59" t="s">
        <v>174</v>
      </c>
      <c r="G11" s="58" t="s">
        <v>130</v>
      </c>
      <c r="H11" s="59" t="s">
        <v>130</v>
      </c>
      <c r="I11" s="59" t="s">
        <v>214</v>
      </c>
      <c r="J11" s="59"/>
      <c r="K11" s="59" t="s">
        <v>130</v>
      </c>
      <c r="L11" s="59" t="s">
        <v>174</v>
      </c>
      <c r="M11" s="59" t="s">
        <v>214</v>
      </c>
    </row>
    <row r="12" spans="1:13" ht="28.8" x14ac:dyDescent="0.3">
      <c r="A12" s="58">
        <v>12</v>
      </c>
      <c r="B12" s="58">
        <v>3</v>
      </c>
      <c r="C12" s="57" t="s">
        <v>176</v>
      </c>
      <c r="D12" s="41"/>
      <c r="E12" s="58">
        <v>3</v>
      </c>
      <c r="F12" s="59">
        <v>3</v>
      </c>
      <c r="G12" s="58">
        <v>3</v>
      </c>
      <c r="H12" s="58">
        <v>3</v>
      </c>
      <c r="I12" s="58">
        <v>2</v>
      </c>
      <c r="J12" s="58">
        <v>3</v>
      </c>
      <c r="K12" s="58">
        <v>3</v>
      </c>
      <c r="L12" s="58">
        <v>3</v>
      </c>
      <c r="M12" s="58">
        <v>3</v>
      </c>
    </row>
    <row r="13" spans="1:13" ht="57.6" x14ac:dyDescent="0.3">
      <c r="A13" s="58">
        <v>13</v>
      </c>
      <c r="B13" s="58">
        <v>1</v>
      </c>
      <c r="C13" s="57" t="s">
        <v>199</v>
      </c>
      <c r="D13" s="42" t="s">
        <v>730</v>
      </c>
      <c r="E13" s="58" t="s">
        <v>44</v>
      </c>
      <c r="F13" s="59">
        <v>3</v>
      </c>
      <c r="G13" s="58" t="s">
        <v>44</v>
      </c>
      <c r="H13" s="58" t="s">
        <v>44</v>
      </c>
      <c r="I13" s="58" t="s">
        <v>44</v>
      </c>
      <c r="J13" s="58">
        <v>2</v>
      </c>
      <c r="K13" s="58" t="s">
        <v>44</v>
      </c>
      <c r="L13" s="58">
        <v>2</v>
      </c>
      <c r="M13" s="58" t="s">
        <v>44</v>
      </c>
    </row>
    <row r="14" spans="1:13" ht="43.2" x14ac:dyDescent="0.3">
      <c r="A14" s="58">
        <v>14</v>
      </c>
      <c r="B14" s="58">
        <v>1</v>
      </c>
      <c r="C14" s="57" t="s">
        <v>196</v>
      </c>
      <c r="D14" s="41" t="s">
        <v>282</v>
      </c>
      <c r="E14" s="58">
        <v>3</v>
      </c>
      <c r="F14" s="59">
        <v>3</v>
      </c>
      <c r="G14" s="58">
        <v>1</v>
      </c>
      <c r="H14" s="58" t="s">
        <v>44</v>
      </c>
      <c r="I14" s="58">
        <v>1</v>
      </c>
      <c r="J14" s="58">
        <v>2</v>
      </c>
      <c r="K14" s="58">
        <v>3</v>
      </c>
      <c r="L14" s="58">
        <v>1</v>
      </c>
      <c r="M14" s="58">
        <v>2</v>
      </c>
    </row>
    <row r="15" spans="1:13" ht="43.2" x14ac:dyDescent="0.3">
      <c r="A15" s="22"/>
      <c r="B15" s="105"/>
      <c r="C15" s="57" t="s">
        <v>337</v>
      </c>
      <c r="D15" s="64"/>
      <c r="E15" s="22"/>
      <c r="F15" s="22"/>
      <c r="G15" s="22"/>
      <c r="H15" s="22"/>
      <c r="I15" s="22"/>
      <c r="J15" s="22"/>
      <c r="K15" s="22"/>
      <c r="L15" s="22"/>
      <c r="M15" s="22"/>
    </row>
    <row r="16" spans="1:13" ht="57.6" x14ac:dyDescent="0.3">
      <c r="A16" s="22"/>
      <c r="B16" s="105"/>
      <c r="C16" s="57" t="s">
        <v>731</v>
      </c>
      <c r="D16" s="64"/>
      <c r="E16" s="22"/>
      <c r="F16" s="22"/>
      <c r="G16" s="22"/>
      <c r="H16" s="22"/>
      <c r="I16" s="22"/>
      <c r="J16" s="22"/>
      <c r="K16" s="22"/>
      <c r="L16" s="22"/>
      <c r="M16" s="22"/>
    </row>
    <row r="17" spans="1:13" x14ac:dyDescent="0.3">
      <c r="A17" s="22"/>
      <c r="B17" s="57"/>
      <c r="C17" s="57" t="s">
        <v>56</v>
      </c>
      <c r="D17" s="64"/>
      <c r="E17" s="22"/>
      <c r="F17" s="22"/>
      <c r="G17" s="22"/>
      <c r="H17" s="22"/>
      <c r="I17" s="22"/>
      <c r="J17" s="22"/>
      <c r="K17" s="22"/>
      <c r="L17" s="22"/>
      <c r="M17" s="22"/>
    </row>
    <row r="18" spans="1:13" ht="28.8" x14ac:dyDescent="0.3">
      <c r="A18" s="22"/>
      <c r="B18" s="57"/>
      <c r="C18" s="57" t="s">
        <v>684</v>
      </c>
      <c r="D18" s="64"/>
      <c r="E18" s="22"/>
      <c r="F18" s="22"/>
      <c r="G18" s="22"/>
      <c r="H18" s="22"/>
      <c r="I18" s="22"/>
      <c r="J18" s="22"/>
      <c r="K18" s="22"/>
      <c r="L18" s="22"/>
      <c r="M18" s="22"/>
    </row>
    <row r="19" spans="1:13" s="44" customFormat="1" ht="28.8" x14ac:dyDescent="0.3">
      <c r="A19" s="58">
        <v>9</v>
      </c>
      <c r="B19" s="59">
        <v>30</v>
      </c>
      <c r="C19" s="67" t="s">
        <v>720</v>
      </c>
      <c r="D19" s="42"/>
      <c r="E19" s="64"/>
      <c r="F19" s="29">
        <v>3</v>
      </c>
      <c r="G19" s="29">
        <v>3</v>
      </c>
      <c r="H19" s="29">
        <v>2</v>
      </c>
      <c r="I19" s="29">
        <v>3</v>
      </c>
      <c r="J19" s="29">
        <v>2</v>
      </c>
      <c r="K19" s="29">
        <v>3</v>
      </c>
      <c r="L19" s="29">
        <v>3</v>
      </c>
      <c r="M19" s="29">
        <v>3</v>
      </c>
    </row>
    <row r="20" spans="1:13" s="44" customFormat="1" ht="57.6" x14ac:dyDescent="0.3">
      <c r="A20" s="58">
        <v>18</v>
      </c>
      <c r="B20" s="59">
        <v>30</v>
      </c>
      <c r="C20" s="67" t="s">
        <v>202</v>
      </c>
      <c r="D20" s="71" t="s">
        <v>281</v>
      </c>
      <c r="E20" s="64"/>
      <c r="F20" s="29"/>
      <c r="G20" s="29">
        <v>3</v>
      </c>
      <c r="H20" s="29" t="s">
        <v>420</v>
      </c>
      <c r="I20" s="29"/>
      <c r="J20" s="29"/>
      <c r="K20" s="29"/>
      <c r="L20" s="29"/>
      <c r="M20" s="29"/>
    </row>
    <row r="21" spans="1:13" s="44" customFormat="1" ht="57.6" x14ac:dyDescent="0.3">
      <c r="A21" s="58">
        <v>19</v>
      </c>
      <c r="B21" s="59">
        <v>30</v>
      </c>
      <c r="C21" s="67" t="s">
        <v>234</v>
      </c>
      <c r="D21" s="71"/>
      <c r="E21" s="64"/>
      <c r="F21" s="29"/>
      <c r="G21" s="29">
        <v>3</v>
      </c>
      <c r="H21" s="29"/>
      <c r="I21" s="29"/>
      <c r="J21" s="29"/>
      <c r="K21" s="29"/>
      <c r="L21" s="29"/>
      <c r="M21" s="29">
        <v>3</v>
      </c>
    </row>
    <row r="22" spans="1:13" s="44" customFormat="1" ht="57.6" x14ac:dyDescent="0.3">
      <c r="A22" s="58">
        <v>20</v>
      </c>
      <c r="B22" s="59">
        <v>30</v>
      </c>
      <c r="C22" s="67" t="s">
        <v>203</v>
      </c>
      <c r="D22" s="71" t="s">
        <v>422</v>
      </c>
      <c r="E22" s="64"/>
      <c r="F22" s="29"/>
      <c r="G22" s="29">
        <v>3</v>
      </c>
      <c r="H22" s="29"/>
      <c r="I22" s="29"/>
      <c r="J22" s="29"/>
      <c r="K22" s="29"/>
      <c r="L22" s="29"/>
      <c r="M22" s="29">
        <v>3</v>
      </c>
    </row>
    <row r="23" spans="1:13" ht="28.8" x14ac:dyDescent="0.3">
      <c r="A23" s="58">
        <v>5</v>
      </c>
      <c r="B23" s="58">
        <v>30</v>
      </c>
      <c r="C23" s="63" t="s">
        <v>424</v>
      </c>
      <c r="D23" s="89" t="s">
        <v>429</v>
      </c>
      <c r="E23" s="64"/>
      <c r="F23" s="29"/>
      <c r="G23" s="29"/>
      <c r="H23" s="29"/>
      <c r="I23" s="29"/>
      <c r="J23" s="29"/>
      <c r="K23" s="29"/>
      <c r="L23" s="29"/>
      <c r="M23" s="29"/>
    </row>
    <row r="24" spans="1:13" ht="43.2" x14ac:dyDescent="0.3">
      <c r="A24" s="58">
        <v>9</v>
      </c>
      <c r="B24" s="59">
        <v>30</v>
      </c>
      <c r="C24" s="67" t="s">
        <v>721</v>
      </c>
      <c r="D24" s="71"/>
      <c r="E24" s="80" t="s">
        <v>44</v>
      </c>
      <c r="F24" s="29">
        <v>3</v>
      </c>
      <c r="G24" s="29">
        <v>3</v>
      </c>
      <c r="H24" s="29" t="s">
        <v>44</v>
      </c>
      <c r="I24" s="29">
        <v>2</v>
      </c>
      <c r="J24" s="29">
        <v>2</v>
      </c>
      <c r="K24" s="29">
        <v>2</v>
      </c>
      <c r="L24" s="29">
        <v>3</v>
      </c>
      <c r="M24" s="29">
        <v>2</v>
      </c>
    </row>
    <row r="25" spans="1:13" x14ac:dyDescent="0.3">
      <c r="A25" s="22"/>
      <c r="B25" s="57"/>
      <c r="C25" s="67" t="s">
        <v>473</v>
      </c>
      <c r="D25" s="64"/>
      <c r="E25" s="22"/>
      <c r="F25" s="22"/>
      <c r="G25" s="22"/>
      <c r="H25" s="22"/>
      <c r="I25" s="22"/>
      <c r="J25" s="22"/>
      <c r="K25" s="22"/>
      <c r="L25" s="22"/>
      <c r="M25" s="22"/>
    </row>
    <row r="26" spans="1:13" s="44" customFormat="1" ht="28.8" x14ac:dyDescent="0.3">
      <c r="A26" s="58">
        <v>28</v>
      </c>
      <c r="B26" s="58">
        <f>((COUNTIF(E26:M26,"H")*3)+(COUNTIF(E26:M26,"M")*2)+(COUNTIF(E26:M26,"L")))</f>
        <v>17</v>
      </c>
      <c r="C26" s="42" t="s">
        <v>712</v>
      </c>
      <c r="D26" s="42"/>
      <c r="E26" s="59" t="s">
        <v>130</v>
      </c>
      <c r="F26" s="65" t="s">
        <v>174</v>
      </c>
      <c r="G26" s="65" t="s">
        <v>174</v>
      </c>
      <c r="H26" s="65" t="s">
        <v>130</v>
      </c>
      <c r="I26" s="65" t="s">
        <v>214</v>
      </c>
      <c r="J26" s="65" t="s">
        <v>130</v>
      </c>
      <c r="K26" s="59" t="s">
        <v>130</v>
      </c>
      <c r="L26" s="59" t="s">
        <v>214</v>
      </c>
      <c r="M26" s="59" t="s">
        <v>214</v>
      </c>
    </row>
    <row r="27" spans="1:13" x14ac:dyDescent="0.3">
      <c r="A27" s="58"/>
      <c r="B27" s="58"/>
      <c r="C27" s="42" t="s">
        <v>541</v>
      </c>
      <c r="D27" s="42"/>
    </row>
    <row r="28" spans="1:13" x14ac:dyDescent="0.3">
      <c r="A28" s="58"/>
      <c r="B28" s="58"/>
      <c r="C28" s="42" t="s">
        <v>542</v>
      </c>
      <c r="D28" s="42"/>
    </row>
    <row r="29" spans="1:13" x14ac:dyDescent="0.3">
      <c r="A29" s="58"/>
      <c r="B29" s="58"/>
      <c r="C29" s="42" t="s">
        <v>543</v>
      </c>
      <c r="D29" s="42"/>
    </row>
    <row r="30" spans="1:13" x14ac:dyDescent="0.3">
      <c r="A30" s="58"/>
      <c r="B30" s="58"/>
      <c r="C30" s="42" t="s">
        <v>544</v>
      </c>
      <c r="D30" s="42"/>
    </row>
    <row r="31" spans="1:13" x14ac:dyDescent="0.3">
      <c r="A31" s="58"/>
      <c r="B31" s="58"/>
      <c r="C31" s="42" t="s">
        <v>545</v>
      </c>
      <c r="D31" s="42"/>
    </row>
    <row r="32" spans="1:13" x14ac:dyDescent="0.3">
      <c r="A32" s="58"/>
      <c r="B32" s="58"/>
      <c r="C32" s="42" t="s">
        <v>546</v>
      </c>
      <c r="D32" s="42"/>
    </row>
    <row r="33" spans="1:16" x14ac:dyDescent="0.3">
      <c r="A33" s="58"/>
      <c r="B33" s="58"/>
      <c r="C33" s="42" t="s">
        <v>547</v>
      </c>
      <c r="D33" s="42"/>
    </row>
    <row r="34" spans="1:16" x14ac:dyDescent="0.3">
      <c r="A34" s="58"/>
      <c r="B34" s="58"/>
      <c r="C34" s="42" t="s">
        <v>548</v>
      </c>
      <c r="D34" s="42"/>
    </row>
    <row r="35" spans="1:16" ht="72" x14ac:dyDescent="0.3">
      <c r="A35" s="58"/>
      <c r="B35" s="58"/>
      <c r="C35" s="42" t="s">
        <v>715</v>
      </c>
      <c r="D35" s="42"/>
    </row>
    <row r="36" spans="1:16" s="44" customFormat="1" ht="100.8" x14ac:dyDescent="0.3">
      <c r="A36" s="85" t="s">
        <v>270</v>
      </c>
      <c r="B36" s="58">
        <v>24</v>
      </c>
      <c r="C36" s="41" t="s">
        <v>409</v>
      </c>
      <c r="D36" s="58">
        <f t="shared" ref="D36" si="0">((COUNTIF(G36:O36,"H")*3)+(COUNTIF(G36:O36,"M")*2)+(COUNTIF(G36:O36,"L")))</f>
        <v>20</v>
      </c>
      <c r="E36" s="110" t="s">
        <v>537</v>
      </c>
      <c r="F36" s="64"/>
      <c r="G36" s="59" t="s">
        <v>214</v>
      </c>
      <c r="H36" s="59" t="s">
        <v>174</v>
      </c>
      <c r="I36" s="58" t="s">
        <v>130</v>
      </c>
      <c r="J36" s="59" t="s">
        <v>174</v>
      </c>
      <c r="K36" s="59" t="s">
        <v>174</v>
      </c>
      <c r="L36" s="59" t="s">
        <v>130</v>
      </c>
      <c r="M36" s="59" t="s">
        <v>130</v>
      </c>
      <c r="N36" s="59" t="s">
        <v>130</v>
      </c>
      <c r="O36" s="59" t="s">
        <v>130</v>
      </c>
      <c r="P36" s="24">
        <f t="shared" ref="P36" si="1">IF(D36=3,30,(COUNTIF(G36:O36,"H")*3)+(COUNTIF(G36:O36,"M")*2)+(COUNTIF(G36:O36,"L")))</f>
        <v>20</v>
      </c>
    </row>
  </sheetData>
  <sortState ref="A2:P14">
    <sortCondition descending="1" ref="B2:B14"/>
  </sortState>
  <conditionalFormatting sqref="B2">
    <cfRule type="cellIs" dxfId="14" priority="19" operator="equal">
      <formula>3</formula>
    </cfRule>
  </conditionalFormatting>
  <conditionalFormatting sqref="C2">
    <cfRule type="expression" dxfId="13" priority="17">
      <formula>COUNTIF(E2:M2, "?") &gt;= 5</formula>
    </cfRule>
  </conditionalFormatting>
  <conditionalFormatting sqref="C2">
    <cfRule type="expression" dxfId="12" priority="15">
      <formula>COUNTIF(E2:M2, "3") &gt;= 6</formula>
    </cfRule>
    <cfRule type="expression" dxfId="11" priority="16">
      <formula>ISNUMBER(SEARCH("Delete", D2))= TRUE</formula>
    </cfRule>
  </conditionalFormatting>
  <conditionalFormatting sqref="C2">
    <cfRule type="expression" dxfId="10" priority="18">
      <formula>ISNUMBER(SEARCH("Duplicate", D2))= TRUE</formula>
    </cfRule>
  </conditionalFormatting>
  <conditionalFormatting sqref="B3">
    <cfRule type="cellIs" dxfId="9" priority="10" operator="equal">
      <formula>3</formula>
    </cfRule>
  </conditionalFormatting>
  <conditionalFormatting sqref="C3">
    <cfRule type="expression" dxfId="8" priority="8">
      <formula>COUNTIF(E3:M3, "?") &gt;= 5</formula>
    </cfRule>
  </conditionalFormatting>
  <conditionalFormatting sqref="C3">
    <cfRule type="expression" dxfId="7" priority="6">
      <formula>COUNTIF(E3:M3, "3") &gt;= 6</formula>
    </cfRule>
    <cfRule type="expression" dxfId="6" priority="7">
      <formula>ISNUMBER(SEARCH("Delete", D3))= TRUE</formula>
    </cfRule>
  </conditionalFormatting>
  <conditionalFormatting sqref="C3">
    <cfRule type="expression" dxfId="5" priority="9">
      <formula>ISNUMBER(SEARCH("Duplicate", D3))= TRUE</formula>
    </cfRule>
  </conditionalFormatting>
  <conditionalFormatting sqref="B4">
    <cfRule type="cellIs" dxfId="4" priority="5" operator="equal">
      <formula>3</formula>
    </cfRule>
  </conditionalFormatting>
  <conditionalFormatting sqref="C4">
    <cfRule type="expression" dxfId="3" priority="3">
      <formula>COUNTIF(E4:M4, "?") &gt;= 5</formula>
    </cfRule>
  </conditionalFormatting>
  <conditionalFormatting sqref="C4">
    <cfRule type="expression" dxfId="2" priority="1">
      <formula>COUNTIF(E4:M4, "3") &gt;= 6</formula>
    </cfRule>
    <cfRule type="expression" dxfId="1" priority="2">
      <formula>ISNUMBER(SEARCH("Delete", D4))= TRUE</formula>
    </cfRule>
  </conditionalFormatting>
  <conditionalFormatting sqref="C4">
    <cfRule type="expression" dxfId="0" priority="4">
      <formula>ISNUMBER(SEARCH("Duplicate", D4))= TRUE</formula>
    </cfRule>
  </conditionalFormatting>
  <pageMargins left="0.25" right="0.25" top="0.75" bottom="0.75" header="0.3" footer="0.3"/>
  <pageSetup orientation="portrait" r:id="rId1"/>
  <headerFooter>
    <oddFooter>Page &amp;P&amp;R&amp;A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zoomScaleNormal="100" workbookViewId="0">
      <selection activeCell="A15" sqref="A15:A47"/>
    </sheetView>
  </sheetViews>
  <sheetFormatPr defaultColWidth="8.88671875" defaultRowHeight="14.4" x14ac:dyDescent="0.3"/>
  <cols>
    <col min="1" max="1" width="54.5546875" style="56" customWidth="1"/>
    <col min="2" max="2" width="80.77734375" style="6" customWidth="1"/>
    <col min="3" max="16384" width="8.88671875" style="30"/>
  </cols>
  <sheetData>
    <row r="1" spans="1:2" x14ac:dyDescent="0.3">
      <c r="A1" s="129" t="s">
        <v>481</v>
      </c>
      <c r="B1" s="129"/>
    </row>
    <row r="2" spans="1:2" s="2" customFormat="1" ht="86.4" x14ac:dyDescent="0.3">
      <c r="A2" s="57" t="s">
        <v>478</v>
      </c>
      <c r="B2" s="82" t="s">
        <v>319</v>
      </c>
    </row>
    <row r="3" spans="1:2" s="2" customFormat="1" ht="201.6" x14ac:dyDescent="0.3">
      <c r="A3" s="57" t="s">
        <v>479</v>
      </c>
      <c r="B3" s="82" t="s">
        <v>59</v>
      </c>
    </row>
    <row r="4" spans="1:2" s="56" customFormat="1" x14ac:dyDescent="0.3">
      <c r="A4" s="129" t="s">
        <v>482</v>
      </c>
      <c r="B4" s="129"/>
    </row>
    <row r="5" spans="1:2" s="56" customFormat="1" ht="43.2" x14ac:dyDescent="0.3">
      <c r="A5" s="119" t="s">
        <v>678</v>
      </c>
      <c r="B5" s="119" t="s">
        <v>679</v>
      </c>
    </row>
    <row r="6" spans="1:2" ht="45.6" customHeight="1" x14ac:dyDescent="0.3">
      <c r="A6" s="132" t="s">
        <v>476</v>
      </c>
      <c r="B6" s="82" t="s">
        <v>338</v>
      </c>
    </row>
    <row r="7" spans="1:2" ht="45.6" customHeight="1" x14ac:dyDescent="0.3">
      <c r="A7" s="132"/>
      <c r="B7" s="82" t="s">
        <v>145</v>
      </c>
    </row>
    <row r="8" spans="1:2" s="2" customFormat="1" ht="45.6" customHeight="1" x14ac:dyDescent="0.3">
      <c r="A8" s="132"/>
      <c r="B8" s="82" t="s">
        <v>68</v>
      </c>
    </row>
    <row r="9" spans="1:2" s="2" customFormat="1" ht="54" customHeight="1" x14ac:dyDescent="0.3">
      <c r="A9" s="132" t="s">
        <v>499</v>
      </c>
      <c r="B9" s="82" t="s">
        <v>58</v>
      </c>
    </row>
    <row r="10" spans="1:2" s="2" customFormat="1" ht="80.400000000000006" customHeight="1" x14ac:dyDescent="0.3">
      <c r="A10" s="132"/>
      <c r="B10" s="82" t="s">
        <v>55</v>
      </c>
    </row>
    <row r="11" spans="1:2" s="2" customFormat="1" ht="57.6" customHeight="1" x14ac:dyDescent="0.3">
      <c r="A11" s="132" t="s">
        <v>475</v>
      </c>
      <c r="B11" s="82" t="s">
        <v>67</v>
      </c>
    </row>
    <row r="12" spans="1:2" s="2" customFormat="1" ht="57.6" customHeight="1" x14ac:dyDescent="0.3">
      <c r="A12" s="132"/>
      <c r="B12" s="82" t="s">
        <v>722</v>
      </c>
    </row>
    <row r="13" spans="1:2" s="56" customFormat="1" ht="66.599999999999994" customHeight="1" x14ac:dyDescent="0.3">
      <c r="A13" s="135" t="s">
        <v>477</v>
      </c>
      <c r="B13" s="82" t="s">
        <v>57</v>
      </c>
    </row>
    <row r="14" spans="1:2" s="56" customFormat="1" ht="66.599999999999994" customHeight="1" x14ac:dyDescent="0.3">
      <c r="A14" s="136"/>
      <c r="B14" s="71" t="s">
        <v>600</v>
      </c>
    </row>
    <row r="15" spans="1:2" s="3" customFormat="1" ht="14.4" customHeight="1" x14ac:dyDescent="0.3">
      <c r="A15" s="133" t="s">
        <v>734</v>
      </c>
      <c r="B15" s="11" t="s">
        <v>96</v>
      </c>
    </row>
    <row r="16" spans="1:2" s="3" customFormat="1" x14ac:dyDescent="0.3">
      <c r="A16" s="134"/>
      <c r="B16" s="11" t="s">
        <v>97</v>
      </c>
    </row>
    <row r="17" spans="1:2" s="3" customFormat="1" x14ac:dyDescent="0.3">
      <c r="A17" s="134"/>
      <c r="B17" s="11" t="s">
        <v>98</v>
      </c>
    </row>
    <row r="18" spans="1:2" s="3" customFormat="1" x14ac:dyDescent="0.3">
      <c r="A18" s="134"/>
      <c r="B18" s="11" t="s">
        <v>100</v>
      </c>
    </row>
    <row r="19" spans="1:2" s="3" customFormat="1" x14ac:dyDescent="0.3">
      <c r="A19" s="134"/>
      <c r="B19" s="11" t="s">
        <v>181</v>
      </c>
    </row>
    <row r="20" spans="1:2" s="3" customFormat="1" x14ac:dyDescent="0.3">
      <c r="A20" s="134"/>
      <c r="B20" s="11" t="s">
        <v>339</v>
      </c>
    </row>
    <row r="21" spans="1:2" s="3" customFormat="1" x14ac:dyDescent="0.3">
      <c r="A21" s="134"/>
      <c r="B21" s="11" t="s">
        <v>340</v>
      </c>
    </row>
    <row r="22" spans="1:2" s="3" customFormat="1" x14ac:dyDescent="0.3">
      <c r="A22" s="134"/>
      <c r="B22" s="11" t="s">
        <v>341</v>
      </c>
    </row>
    <row r="23" spans="1:2" s="3" customFormat="1" x14ac:dyDescent="0.3">
      <c r="A23" s="134"/>
      <c r="B23" s="11" t="s">
        <v>191</v>
      </c>
    </row>
    <row r="24" spans="1:2" s="3" customFormat="1" x14ac:dyDescent="0.3">
      <c r="A24" s="134"/>
      <c r="B24" s="11" t="s">
        <v>101</v>
      </c>
    </row>
    <row r="25" spans="1:2" s="3" customFormat="1" x14ac:dyDescent="0.3">
      <c r="A25" s="134"/>
      <c r="B25" s="11" t="s">
        <v>342</v>
      </c>
    </row>
    <row r="26" spans="1:2" s="3" customFormat="1" x14ac:dyDescent="0.3">
      <c r="A26" s="134"/>
      <c r="B26" s="11" t="s">
        <v>343</v>
      </c>
    </row>
    <row r="27" spans="1:2" s="3" customFormat="1" x14ac:dyDescent="0.3">
      <c r="A27" s="134"/>
      <c r="B27" s="11" t="s">
        <v>102</v>
      </c>
    </row>
    <row r="28" spans="1:2" s="3" customFormat="1" x14ac:dyDescent="0.3">
      <c r="A28" s="134"/>
      <c r="B28" s="11" t="s">
        <v>103</v>
      </c>
    </row>
    <row r="29" spans="1:2" s="3" customFormat="1" x14ac:dyDescent="0.3">
      <c r="A29" s="134"/>
      <c r="B29" s="11" t="s">
        <v>104</v>
      </c>
    </row>
    <row r="30" spans="1:2" s="3" customFormat="1" x14ac:dyDescent="0.3">
      <c r="A30" s="134"/>
      <c r="B30" s="11" t="s">
        <v>106</v>
      </c>
    </row>
    <row r="31" spans="1:2" s="3" customFormat="1" x14ac:dyDescent="0.3">
      <c r="A31" s="134"/>
      <c r="B31" s="11" t="s">
        <v>107</v>
      </c>
    </row>
    <row r="32" spans="1:2" s="3" customFormat="1" x14ac:dyDescent="0.3">
      <c r="A32" s="134"/>
      <c r="B32" s="11" t="s">
        <v>108</v>
      </c>
    </row>
    <row r="33" spans="1:2" s="3" customFormat="1" x14ac:dyDescent="0.3">
      <c r="A33" s="134"/>
      <c r="B33" s="11" t="s">
        <v>192</v>
      </c>
    </row>
    <row r="34" spans="1:2" s="3" customFormat="1" x14ac:dyDescent="0.3">
      <c r="A34" s="134"/>
      <c r="B34" s="11" t="s">
        <v>109</v>
      </c>
    </row>
    <row r="35" spans="1:2" s="3" customFormat="1" ht="28.8" x14ac:dyDescent="0.3">
      <c r="A35" s="134"/>
      <c r="B35" s="11" t="s">
        <v>110</v>
      </c>
    </row>
    <row r="36" spans="1:2" s="3" customFormat="1" x14ac:dyDescent="0.3">
      <c r="A36" s="134"/>
      <c r="B36" s="11" t="s">
        <v>111</v>
      </c>
    </row>
    <row r="37" spans="1:2" s="3" customFormat="1" x14ac:dyDescent="0.3">
      <c r="A37" s="134"/>
      <c r="B37" s="11" t="s">
        <v>112</v>
      </c>
    </row>
    <row r="38" spans="1:2" s="3" customFormat="1" x14ac:dyDescent="0.3">
      <c r="A38" s="134"/>
      <c r="B38" s="11" t="s">
        <v>113</v>
      </c>
    </row>
    <row r="39" spans="1:2" s="3" customFormat="1" x14ac:dyDescent="0.3">
      <c r="A39" s="134"/>
      <c r="B39" s="11" t="s">
        <v>114</v>
      </c>
    </row>
    <row r="40" spans="1:2" s="3" customFormat="1" x14ac:dyDescent="0.3">
      <c r="A40" s="134"/>
      <c r="B40" s="11" t="s">
        <v>115</v>
      </c>
    </row>
    <row r="41" spans="1:2" s="3" customFormat="1" x14ac:dyDescent="0.3">
      <c r="A41" s="134"/>
      <c r="B41" s="11" t="s">
        <v>116</v>
      </c>
    </row>
    <row r="42" spans="1:2" s="3" customFormat="1" x14ac:dyDescent="0.3">
      <c r="A42" s="134"/>
      <c r="B42" s="11" t="s">
        <v>117</v>
      </c>
    </row>
    <row r="43" spans="1:2" s="3" customFormat="1" x14ac:dyDescent="0.3">
      <c r="A43" s="134"/>
      <c r="B43" s="11" t="s">
        <v>118</v>
      </c>
    </row>
    <row r="44" spans="1:2" s="3" customFormat="1" x14ac:dyDescent="0.3">
      <c r="A44" s="134"/>
      <c r="B44" s="11" t="s">
        <v>320</v>
      </c>
    </row>
    <row r="45" spans="1:2" s="56" customFormat="1" ht="28.8" x14ac:dyDescent="0.3">
      <c r="A45" s="134"/>
      <c r="B45" s="67" t="s">
        <v>510</v>
      </c>
    </row>
    <row r="46" spans="1:2" s="56" customFormat="1" ht="86.4" x14ac:dyDescent="0.3">
      <c r="A46" s="134"/>
      <c r="B46" s="67" t="s">
        <v>655</v>
      </c>
    </row>
    <row r="47" spans="1:2" s="56" customFormat="1" ht="43.2" x14ac:dyDescent="0.3">
      <c r="A47" s="128"/>
      <c r="B47" s="41" t="s">
        <v>630</v>
      </c>
    </row>
    <row r="48" spans="1:2" customFormat="1" ht="31.8" customHeight="1" x14ac:dyDescent="0.3">
      <c r="A48" s="133" t="s">
        <v>515</v>
      </c>
      <c r="B48" s="11" t="s">
        <v>193</v>
      </c>
    </row>
    <row r="49" spans="1:2" s="3" customFormat="1" ht="31.8" customHeight="1" x14ac:dyDescent="0.3">
      <c r="A49" s="134"/>
      <c r="B49" s="42" t="s">
        <v>410</v>
      </c>
    </row>
    <row r="50" spans="1:2" s="3" customFormat="1" ht="31.8" customHeight="1" x14ac:dyDescent="0.3">
      <c r="A50" s="134"/>
      <c r="B50" s="11" t="s">
        <v>99</v>
      </c>
    </row>
    <row r="51" spans="1:2" s="3" customFormat="1" ht="31.8" customHeight="1" x14ac:dyDescent="0.3">
      <c r="A51" s="134"/>
      <c r="B51" s="11" t="s">
        <v>105</v>
      </c>
    </row>
    <row r="52" spans="1:2" s="3" customFormat="1" ht="31.8" customHeight="1" x14ac:dyDescent="0.3">
      <c r="A52" s="128"/>
      <c r="B52" s="11" t="s">
        <v>119</v>
      </c>
    </row>
    <row r="53" spans="1:2" s="56" customFormat="1" x14ac:dyDescent="0.3">
      <c r="A53" s="129" t="s">
        <v>483</v>
      </c>
      <c r="B53" s="129"/>
    </row>
    <row r="54" spans="1:2" x14ac:dyDescent="0.3">
      <c r="A54" s="133" t="s">
        <v>480</v>
      </c>
      <c r="B54" s="82" t="s">
        <v>180</v>
      </c>
    </row>
    <row r="55" spans="1:2" s="56" customFormat="1" x14ac:dyDescent="0.3">
      <c r="A55" s="134"/>
      <c r="B55" s="11" t="s">
        <v>336</v>
      </c>
    </row>
    <row r="56" spans="1:2" s="2" customFormat="1" ht="28.8" x14ac:dyDescent="0.3">
      <c r="A56" s="134"/>
      <c r="B56" s="82" t="s">
        <v>723</v>
      </c>
    </row>
    <row r="57" spans="1:2" x14ac:dyDescent="0.3">
      <c r="A57" s="134"/>
      <c r="B57" s="63" t="s">
        <v>242</v>
      </c>
    </row>
    <row r="58" spans="1:2" x14ac:dyDescent="0.3">
      <c r="A58" s="134"/>
      <c r="B58" s="63" t="s">
        <v>496</v>
      </c>
    </row>
    <row r="59" spans="1:2" x14ac:dyDescent="0.3">
      <c r="A59" s="134"/>
      <c r="B59" s="67" t="s">
        <v>423</v>
      </c>
    </row>
    <row r="60" spans="1:2" ht="28.8" x14ac:dyDescent="0.3">
      <c r="A60" s="128"/>
      <c r="B60" s="67" t="s">
        <v>451</v>
      </c>
    </row>
    <row r="61" spans="1:2" ht="28.8" x14ac:dyDescent="0.3">
      <c r="A61" s="131" t="s">
        <v>673</v>
      </c>
      <c r="B61" s="67" t="s">
        <v>507</v>
      </c>
    </row>
    <row r="62" spans="1:2" ht="28.8" x14ac:dyDescent="0.3">
      <c r="A62" s="131"/>
      <c r="B62" s="67" t="s">
        <v>514</v>
      </c>
    </row>
    <row r="63" spans="1:2" ht="28.8" x14ac:dyDescent="0.3">
      <c r="A63" s="131"/>
      <c r="B63" s="67" t="s">
        <v>407</v>
      </c>
    </row>
    <row r="64" spans="1:2" ht="28.8" x14ac:dyDescent="0.3">
      <c r="A64" s="131"/>
      <c r="B64" s="67" t="s">
        <v>474</v>
      </c>
    </row>
    <row r="65" spans="1:2" ht="28.8" x14ac:dyDescent="0.3">
      <c r="A65" s="131"/>
      <c r="B65" s="41" t="s">
        <v>683</v>
      </c>
    </row>
    <row r="66" spans="1:2" ht="28.8" x14ac:dyDescent="0.3">
      <c r="A66" s="131"/>
      <c r="B66" s="42" t="s">
        <v>712</v>
      </c>
    </row>
  </sheetData>
  <mergeCells count="11">
    <mergeCell ref="A6:A8"/>
    <mergeCell ref="A4:B4"/>
    <mergeCell ref="A1:B1"/>
    <mergeCell ref="A53:B53"/>
    <mergeCell ref="A54:A60"/>
    <mergeCell ref="A61:A66"/>
    <mergeCell ref="A9:A10"/>
    <mergeCell ref="A11:A12"/>
    <mergeCell ref="A15:A47"/>
    <mergeCell ref="A13:A14"/>
    <mergeCell ref="A48:A52"/>
  </mergeCells>
  <pageMargins left="0.25" right="0.25" top="0.75" bottom="0.75" header="0.3" footer="0.3"/>
  <pageSetup orientation="portrait" r:id="rId1"/>
  <headerFoot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pane ySplit="1" topLeftCell="A2" activePane="bottomLeft" state="frozen"/>
      <selection pane="bottomLeft" activeCell="B1" sqref="B1"/>
    </sheetView>
  </sheetViews>
  <sheetFormatPr defaultColWidth="9.109375" defaultRowHeight="14.4" x14ac:dyDescent="0.3"/>
  <cols>
    <col min="1" max="1" width="5.109375" style="4" customWidth="1"/>
    <col min="2" max="2" width="83.33203125" style="4" customWidth="1"/>
    <col min="3" max="3" width="6.109375" style="4" customWidth="1"/>
    <col min="4" max="4" width="27.6640625" style="4" customWidth="1"/>
    <col min="5" max="5" width="37.6640625" style="4" customWidth="1"/>
    <col min="6" max="14" width="3.33203125" style="4" customWidth="1"/>
    <col min="15" max="15" width="11.33203125" style="74" customWidth="1"/>
    <col min="16" max="16384" width="9.109375" style="4"/>
  </cols>
  <sheetData>
    <row r="1" spans="1:15" ht="59.4" x14ac:dyDescent="0.3">
      <c r="A1" s="13" t="s">
        <v>63</v>
      </c>
      <c r="B1" s="91" t="s">
        <v>299</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ht="28.8" x14ac:dyDescent="0.3">
      <c r="A2" s="58">
        <v>2</v>
      </c>
      <c r="B2" s="63" t="s">
        <v>366</v>
      </c>
      <c r="C2" s="58">
        <v>30</v>
      </c>
      <c r="D2" s="106" t="s">
        <v>488</v>
      </c>
      <c r="E2" s="57" t="s">
        <v>140</v>
      </c>
      <c r="F2" s="28">
        <v>3</v>
      </c>
      <c r="G2" s="29"/>
      <c r="H2" s="28"/>
      <c r="I2" s="28"/>
      <c r="J2" s="28">
        <v>3</v>
      </c>
      <c r="K2" s="28"/>
      <c r="L2" s="28"/>
      <c r="M2" s="28">
        <v>3</v>
      </c>
      <c r="N2" s="28"/>
      <c r="O2" s="24">
        <f t="shared" ref="O2:O9" si="0">IF(C2=3,30,(COUNTIF(F2:N2,"H")*3)+(COUNTIF(F2:N2,"M")*2)+(COUNTIF(F2:N2,"L")))</f>
        <v>0</v>
      </c>
    </row>
    <row r="3" spans="1:15" x14ac:dyDescent="0.3">
      <c r="A3" s="58">
        <v>3</v>
      </c>
      <c r="B3" s="63" t="s">
        <v>367</v>
      </c>
      <c r="C3" s="58">
        <v>30</v>
      </c>
      <c r="D3" s="31"/>
      <c r="E3" s="57" t="s">
        <v>140</v>
      </c>
      <c r="F3" s="28">
        <v>3</v>
      </c>
      <c r="G3" s="29"/>
      <c r="H3" s="28"/>
      <c r="I3" s="28"/>
      <c r="J3" s="28">
        <v>3</v>
      </c>
      <c r="K3" s="28"/>
      <c r="L3" s="28"/>
      <c r="M3" s="28">
        <v>2</v>
      </c>
      <c r="N3" s="28"/>
      <c r="O3" s="24">
        <f t="shared" si="0"/>
        <v>0</v>
      </c>
    </row>
    <row r="4" spans="1:15" ht="28.8" x14ac:dyDescent="0.3">
      <c r="A4" s="58">
        <v>4</v>
      </c>
      <c r="B4" s="31" t="s">
        <v>671</v>
      </c>
      <c r="C4" s="58">
        <f t="shared" ref="C4:C9" si="1">((COUNTIF(F4:N4,"H")*3)+(COUNTIF(F4:N4,"M")*2)+(COUNTIF(F4:N4,"L")))</f>
        <v>23</v>
      </c>
      <c r="D4" s="31"/>
      <c r="E4" s="57"/>
      <c r="F4" s="28" t="s">
        <v>174</v>
      </c>
      <c r="G4" s="29" t="s">
        <v>174</v>
      </c>
      <c r="H4" s="28" t="s">
        <v>130</v>
      </c>
      <c r="I4" s="28" t="s">
        <v>174</v>
      </c>
      <c r="J4" s="28" t="s">
        <v>174</v>
      </c>
      <c r="K4" s="28" t="s">
        <v>174</v>
      </c>
      <c r="L4" s="28" t="s">
        <v>174</v>
      </c>
      <c r="M4" s="28" t="s">
        <v>130</v>
      </c>
      <c r="N4" s="28" t="s">
        <v>214</v>
      </c>
      <c r="O4" s="24">
        <f t="shared" si="0"/>
        <v>23</v>
      </c>
    </row>
    <row r="5" spans="1:15" x14ac:dyDescent="0.3">
      <c r="A5" s="58">
        <v>5</v>
      </c>
      <c r="B5" s="31" t="s">
        <v>211</v>
      </c>
      <c r="C5" s="58">
        <f t="shared" si="1"/>
        <v>22</v>
      </c>
      <c r="D5" s="31"/>
      <c r="E5" s="57" t="s">
        <v>140</v>
      </c>
      <c r="F5" s="28" t="s">
        <v>174</v>
      </c>
      <c r="G5" s="29" t="s">
        <v>174</v>
      </c>
      <c r="H5" s="28" t="s">
        <v>214</v>
      </c>
      <c r="I5" s="28" t="s">
        <v>130</v>
      </c>
      <c r="J5" s="28" t="s">
        <v>174</v>
      </c>
      <c r="K5" s="28" t="s">
        <v>174</v>
      </c>
      <c r="L5" s="28" t="s">
        <v>174</v>
      </c>
      <c r="M5" s="28" t="s">
        <v>174</v>
      </c>
      <c r="N5" s="28" t="s">
        <v>214</v>
      </c>
      <c r="O5" s="24">
        <f t="shared" si="0"/>
        <v>22</v>
      </c>
    </row>
    <row r="6" spans="1:15" x14ac:dyDescent="0.3">
      <c r="A6" s="58">
        <v>6</v>
      </c>
      <c r="B6" s="31" t="s">
        <v>368</v>
      </c>
      <c r="C6" s="58">
        <f t="shared" si="1"/>
        <v>21</v>
      </c>
      <c r="D6" s="31"/>
      <c r="E6" s="57"/>
      <c r="F6" s="28" t="s">
        <v>130</v>
      </c>
      <c r="G6" s="29" t="s">
        <v>130</v>
      </c>
      <c r="H6" s="28" t="s">
        <v>214</v>
      </c>
      <c r="I6" s="28" t="s">
        <v>174</v>
      </c>
      <c r="J6" s="28" t="s">
        <v>174</v>
      </c>
      <c r="K6" s="28" t="s">
        <v>174</v>
      </c>
      <c r="L6" s="28" t="s">
        <v>174</v>
      </c>
      <c r="M6" s="28" t="s">
        <v>174</v>
      </c>
      <c r="N6" s="28" t="s">
        <v>214</v>
      </c>
      <c r="O6" s="24">
        <f t="shared" si="0"/>
        <v>21</v>
      </c>
    </row>
    <row r="7" spans="1:15" x14ac:dyDescent="0.3">
      <c r="A7" s="58">
        <v>7</v>
      </c>
      <c r="B7" s="31" t="s">
        <v>369</v>
      </c>
      <c r="C7" s="58">
        <f t="shared" si="1"/>
        <v>18</v>
      </c>
      <c r="D7" s="31"/>
      <c r="E7" s="57"/>
      <c r="F7" s="28" t="s">
        <v>130</v>
      </c>
      <c r="G7" s="29" t="s">
        <v>130</v>
      </c>
      <c r="H7" s="28" t="s">
        <v>130</v>
      </c>
      <c r="I7" s="28" t="s">
        <v>174</v>
      </c>
      <c r="J7" s="28" t="s">
        <v>174</v>
      </c>
      <c r="K7" s="28" t="s">
        <v>130</v>
      </c>
      <c r="L7" s="28" t="s">
        <v>130</v>
      </c>
      <c r="M7" s="28" t="s">
        <v>130</v>
      </c>
      <c r="N7" s="28" t="s">
        <v>215</v>
      </c>
      <c r="O7" s="24">
        <f t="shared" si="0"/>
        <v>18</v>
      </c>
    </row>
    <row r="8" spans="1:15" x14ac:dyDescent="0.3">
      <c r="A8" s="58">
        <v>8</v>
      </c>
      <c r="B8" s="31" t="s">
        <v>370</v>
      </c>
      <c r="C8" s="58">
        <f t="shared" si="1"/>
        <v>18</v>
      </c>
      <c r="D8" s="31"/>
      <c r="E8" s="57"/>
      <c r="F8" s="28" t="s">
        <v>130</v>
      </c>
      <c r="G8" s="29" t="s">
        <v>130</v>
      </c>
      <c r="H8" s="28" t="s">
        <v>214</v>
      </c>
      <c r="I8" s="28" t="s">
        <v>130</v>
      </c>
      <c r="J8" s="28" t="s">
        <v>174</v>
      </c>
      <c r="K8" s="28" t="s">
        <v>130</v>
      </c>
      <c r="L8" s="28" t="s">
        <v>130</v>
      </c>
      <c r="M8" s="28" t="s">
        <v>130</v>
      </c>
      <c r="N8" s="28" t="s">
        <v>130</v>
      </c>
      <c r="O8" s="24">
        <f t="shared" si="0"/>
        <v>18</v>
      </c>
    </row>
    <row r="9" spans="1:15" ht="28.8" x14ac:dyDescent="0.3">
      <c r="A9" s="58">
        <v>9</v>
      </c>
      <c r="B9" s="31" t="s">
        <v>667</v>
      </c>
      <c r="C9" s="58">
        <f t="shared" si="1"/>
        <v>17</v>
      </c>
      <c r="D9" s="57"/>
      <c r="E9" s="57" t="s">
        <v>140</v>
      </c>
      <c r="F9" s="28" t="s">
        <v>130</v>
      </c>
      <c r="G9" s="29" t="s">
        <v>130</v>
      </c>
      <c r="H9" s="28" t="s">
        <v>130</v>
      </c>
      <c r="I9" s="28" t="s">
        <v>130</v>
      </c>
      <c r="J9" s="28" t="s">
        <v>174</v>
      </c>
      <c r="K9" s="28" t="s">
        <v>130</v>
      </c>
      <c r="L9" s="28" t="s">
        <v>130</v>
      </c>
      <c r="M9" s="28" t="s">
        <v>130</v>
      </c>
      <c r="N9" s="28" t="s">
        <v>215</v>
      </c>
      <c r="O9" s="24">
        <f t="shared" si="0"/>
        <v>17</v>
      </c>
    </row>
  </sheetData>
  <sortState ref="A2:S17">
    <sortCondition descending="1" ref="O2:O17"/>
  </sortState>
  <pageMargins left="0.25" right="0.25" top="0.75" bottom="0.75" header="0.3" footer="0.3"/>
  <pageSetup orientation="portrait" r:id="rId1"/>
  <headerFoot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pane ySplit="1" topLeftCell="A2" activePane="bottomLeft" state="frozen"/>
      <selection pane="bottomLeft"/>
    </sheetView>
  </sheetViews>
  <sheetFormatPr defaultColWidth="9.109375" defaultRowHeight="14.4" x14ac:dyDescent="0.3"/>
  <cols>
    <col min="1" max="1" width="5.109375" style="4" customWidth="1"/>
    <col min="2" max="2" width="83.33203125" style="1" customWidth="1"/>
    <col min="3" max="3" width="6.109375" style="4" customWidth="1"/>
    <col min="4" max="4" width="27.6640625" style="1" customWidth="1"/>
    <col min="5" max="5" width="27.33203125" style="1" customWidth="1"/>
    <col min="6" max="14" width="3.33203125" style="1" customWidth="1"/>
    <col min="15" max="16384" width="9.109375" style="1"/>
  </cols>
  <sheetData>
    <row r="1" spans="1:15" ht="59.4" x14ac:dyDescent="0.3">
      <c r="A1" s="13" t="s">
        <v>63</v>
      </c>
      <c r="B1" s="91" t="s">
        <v>300</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290</v>
      </c>
      <c r="C2" s="20">
        <v>30</v>
      </c>
      <c r="D2" s="106" t="s">
        <v>488</v>
      </c>
      <c r="E2" s="57"/>
      <c r="F2" s="28">
        <v>3</v>
      </c>
      <c r="G2" s="29">
        <v>3</v>
      </c>
      <c r="H2" s="28">
        <v>3</v>
      </c>
      <c r="I2" s="28">
        <v>3</v>
      </c>
      <c r="J2" s="28">
        <v>3</v>
      </c>
      <c r="K2" s="28">
        <v>3</v>
      </c>
      <c r="L2" s="28">
        <v>2</v>
      </c>
      <c r="M2" s="28">
        <v>3</v>
      </c>
      <c r="N2" s="28">
        <v>3</v>
      </c>
      <c r="O2" s="24">
        <f t="shared" ref="O2:O11" si="0">IF(C2=3,30,(COUNTIF(F2:N2,"H")*3)+(COUNTIF(F2:N2,"M")*2)+(COUNTIF(F2:N2,"L")))</f>
        <v>0</v>
      </c>
    </row>
    <row r="3" spans="1:15" ht="28.8" x14ac:dyDescent="0.3">
      <c r="A3" s="58">
        <v>3</v>
      </c>
      <c r="B3" s="63" t="s">
        <v>628</v>
      </c>
      <c r="C3" s="58">
        <v>30</v>
      </c>
      <c r="D3" s="106" t="s">
        <v>488</v>
      </c>
      <c r="E3" s="57" t="s">
        <v>140</v>
      </c>
      <c r="F3" s="28">
        <v>3</v>
      </c>
      <c r="G3" s="29">
        <v>3</v>
      </c>
      <c r="H3" s="28">
        <v>3</v>
      </c>
      <c r="I3" s="28">
        <v>3</v>
      </c>
      <c r="J3" s="28">
        <v>3</v>
      </c>
      <c r="K3" s="28">
        <v>3</v>
      </c>
      <c r="L3" s="28">
        <v>3</v>
      </c>
      <c r="M3" s="28">
        <v>3</v>
      </c>
      <c r="N3" s="28">
        <v>3</v>
      </c>
      <c r="O3" s="24">
        <f t="shared" si="0"/>
        <v>0</v>
      </c>
    </row>
    <row r="4" spans="1:15" ht="31.2" customHeight="1" x14ac:dyDescent="0.3">
      <c r="A4" s="58">
        <v>4</v>
      </c>
      <c r="B4" s="8" t="s">
        <v>371</v>
      </c>
      <c r="C4" s="58">
        <f t="shared" ref="C4:C11" si="1">((COUNTIF(F4:N4,"H")*3)+(COUNTIF(F4:N4,"M")*2)+(COUNTIF(F4:N4,"L")))</f>
        <v>24</v>
      </c>
      <c r="D4" s="106" t="s">
        <v>488</v>
      </c>
      <c r="E4" s="57"/>
      <c r="F4" s="20" t="s">
        <v>130</v>
      </c>
      <c r="G4" s="59" t="s">
        <v>174</v>
      </c>
      <c r="H4" s="58" t="s">
        <v>130</v>
      </c>
      <c r="I4" s="58" t="s">
        <v>130</v>
      </c>
      <c r="J4" s="58" t="s">
        <v>174</v>
      </c>
      <c r="K4" s="58" t="s">
        <v>174</v>
      </c>
      <c r="L4" s="58" t="s">
        <v>174</v>
      </c>
      <c r="M4" s="58" t="s">
        <v>174</v>
      </c>
      <c r="N4" s="58" t="s">
        <v>174</v>
      </c>
      <c r="O4" s="24">
        <f t="shared" si="0"/>
        <v>24</v>
      </c>
    </row>
    <row r="5" spans="1:15" x14ac:dyDescent="0.3">
      <c r="A5" s="58">
        <v>5</v>
      </c>
      <c r="B5" s="5" t="s">
        <v>634</v>
      </c>
      <c r="C5" s="58">
        <f t="shared" si="1"/>
        <v>23</v>
      </c>
      <c r="D5" s="109"/>
      <c r="E5" s="57" t="s">
        <v>140</v>
      </c>
      <c r="F5" s="20" t="s">
        <v>174</v>
      </c>
      <c r="G5" s="59">
        <v>3</v>
      </c>
      <c r="H5" s="58" t="s">
        <v>130</v>
      </c>
      <c r="I5" s="58" t="s">
        <v>174</v>
      </c>
      <c r="J5" s="58" t="s">
        <v>174</v>
      </c>
      <c r="K5" s="58" t="s">
        <v>174</v>
      </c>
      <c r="L5" s="58" t="s">
        <v>174</v>
      </c>
      <c r="M5" s="58" t="s">
        <v>174</v>
      </c>
      <c r="N5" s="58" t="s">
        <v>174</v>
      </c>
      <c r="O5" s="24">
        <f t="shared" si="0"/>
        <v>23</v>
      </c>
    </row>
    <row r="6" spans="1:15" x14ac:dyDescent="0.3">
      <c r="A6" s="58">
        <v>6</v>
      </c>
      <c r="B6" s="57" t="s">
        <v>235</v>
      </c>
      <c r="C6" s="58">
        <f t="shared" si="1"/>
        <v>23</v>
      </c>
      <c r="D6" s="8"/>
      <c r="E6" s="57"/>
      <c r="F6" s="20" t="s">
        <v>214</v>
      </c>
      <c r="G6" s="59" t="s">
        <v>174</v>
      </c>
      <c r="H6" s="58" t="s">
        <v>174</v>
      </c>
      <c r="I6" s="58" t="s">
        <v>174</v>
      </c>
      <c r="J6" s="58" t="s">
        <v>174</v>
      </c>
      <c r="K6" s="58" t="s">
        <v>174</v>
      </c>
      <c r="L6" s="58" t="s">
        <v>174</v>
      </c>
      <c r="M6" s="58" t="s">
        <v>214</v>
      </c>
      <c r="N6" s="58" t="s">
        <v>174</v>
      </c>
      <c r="O6" s="24">
        <f t="shared" si="0"/>
        <v>23</v>
      </c>
    </row>
    <row r="7" spans="1:15" ht="43.2" x14ac:dyDescent="0.3">
      <c r="A7" s="58">
        <v>7</v>
      </c>
      <c r="B7" s="8" t="s">
        <v>637</v>
      </c>
      <c r="C7" s="58">
        <f t="shared" si="1"/>
        <v>21</v>
      </c>
      <c r="D7" s="109"/>
      <c r="E7" s="57"/>
      <c r="F7" s="20" t="s">
        <v>174</v>
      </c>
      <c r="G7" s="59" t="s">
        <v>174</v>
      </c>
      <c r="H7" s="58" t="s">
        <v>214</v>
      </c>
      <c r="I7" s="58" t="s">
        <v>130</v>
      </c>
      <c r="J7" s="58" t="s">
        <v>174</v>
      </c>
      <c r="K7" s="58" t="s">
        <v>130</v>
      </c>
      <c r="L7" s="58" t="s">
        <v>174</v>
      </c>
      <c r="M7" s="58" t="s">
        <v>174</v>
      </c>
      <c r="N7" s="58" t="s">
        <v>214</v>
      </c>
      <c r="O7" s="24">
        <f t="shared" si="0"/>
        <v>21</v>
      </c>
    </row>
    <row r="8" spans="1:15" s="4" customFormat="1" ht="28.8" x14ac:dyDescent="0.3">
      <c r="A8" s="58">
        <v>8</v>
      </c>
      <c r="B8" s="8" t="s">
        <v>635</v>
      </c>
      <c r="C8" s="58">
        <f t="shared" si="1"/>
        <v>21</v>
      </c>
      <c r="D8" s="109"/>
      <c r="E8" s="57"/>
      <c r="F8" s="58" t="s">
        <v>174</v>
      </c>
      <c r="G8" s="59" t="s">
        <v>174</v>
      </c>
      <c r="H8" s="58" t="s">
        <v>214</v>
      </c>
      <c r="I8" s="58" t="s">
        <v>130</v>
      </c>
      <c r="J8" s="58" t="s">
        <v>174</v>
      </c>
      <c r="K8" s="58" t="s">
        <v>130</v>
      </c>
      <c r="L8" s="58" t="s">
        <v>174</v>
      </c>
      <c r="M8" s="58" t="s">
        <v>174</v>
      </c>
      <c r="N8" s="58" t="s">
        <v>214</v>
      </c>
      <c r="O8" s="24">
        <f t="shared" si="0"/>
        <v>21</v>
      </c>
    </row>
    <row r="9" spans="1:15" s="4" customFormat="1" ht="43.2" x14ac:dyDescent="0.3">
      <c r="A9" s="58">
        <v>9</v>
      </c>
      <c r="B9" s="57" t="s">
        <v>435</v>
      </c>
      <c r="C9" s="58">
        <f t="shared" si="1"/>
        <v>18</v>
      </c>
      <c r="D9" s="8"/>
      <c r="E9" s="57"/>
      <c r="F9" s="58" t="s">
        <v>130</v>
      </c>
      <c r="G9" s="59" t="s">
        <v>174</v>
      </c>
      <c r="H9" s="58" t="s">
        <v>214</v>
      </c>
      <c r="I9" s="58" t="s">
        <v>130</v>
      </c>
      <c r="J9" s="58" t="s">
        <v>174</v>
      </c>
      <c r="K9" s="58" t="s">
        <v>130</v>
      </c>
      <c r="L9" s="58" t="s">
        <v>130</v>
      </c>
      <c r="M9" s="58" t="s">
        <v>174</v>
      </c>
      <c r="N9" s="58" t="s">
        <v>216</v>
      </c>
      <c r="O9" s="24">
        <f t="shared" si="0"/>
        <v>18</v>
      </c>
    </row>
    <row r="10" spans="1:15" ht="43.2" x14ac:dyDescent="0.3">
      <c r="A10" s="58">
        <v>10</v>
      </c>
      <c r="B10" s="8" t="s">
        <v>373</v>
      </c>
      <c r="C10" s="58">
        <f t="shared" si="1"/>
        <v>18</v>
      </c>
      <c r="D10" s="8"/>
      <c r="E10" s="57"/>
      <c r="F10" s="20" t="s">
        <v>214</v>
      </c>
      <c r="G10" s="59" t="s">
        <v>174</v>
      </c>
      <c r="H10" s="58" t="s">
        <v>214</v>
      </c>
      <c r="I10" s="58" t="s">
        <v>130</v>
      </c>
      <c r="J10" s="58" t="s">
        <v>174</v>
      </c>
      <c r="K10" s="58" t="s">
        <v>130</v>
      </c>
      <c r="L10" s="58" t="s">
        <v>174</v>
      </c>
      <c r="M10" s="58" t="s">
        <v>174</v>
      </c>
      <c r="N10" s="58" t="s">
        <v>216</v>
      </c>
      <c r="O10" s="24">
        <f t="shared" si="0"/>
        <v>18</v>
      </c>
    </row>
    <row r="11" spans="1:15" ht="43.2" x14ac:dyDescent="0.3">
      <c r="A11" s="58">
        <v>11</v>
      </c>
      <c r="B11" s="5" t="s">
        <v>374</v>
      </c>
      <c r="C11" s="58">
        <f t="shared" si="1"/>
        <v>17</v>
      </c>
      <c r="D11" s="8"/>
      <c r="E11" s="57"/>
      <c r="F11" s="20" t="s">
        <v>130</v>
      </c>
      <c r="G11" s="59" t="s">
        <v>174</v>
      </c>
      <c r="H11" s="58" t="s">
        <v>214</v>
      </c>
      <c r="I11" s="58" t="s">
        <v>174</v>
      </c>
      <c r="J11" s="58" t="s">
        <v>174</v>
      </c>
      <c r="K11" s="58" t="s">
        <v>130</v>
      </c>
      <c r="L11" s="58" t="s">
        <v>214</v>
      </c>
      <c r="M11" s="58" t="s">
        <v>130</v>
      </c>
      <c r="N11" s="58" t="s">
        <v>216</v>
      </c>
      <c r="O11" s="24">
        <f t="shared" si="0"/>
        <v>17</v>
      </c>
    </row>
  </sheetData>
  <sortState ref="A2:O19">
    <sortCondition descending="1" ref="C2:C19"/>
    <sortCondition ref="A2:A19"/>
  </sortState>
  <pageMargins left="0.25" right="0.25" top="0.75" bottom="0.75" header="0.3" footer="0.3"/>
  <pageSetup orientation="portrait" r:id="rId1"/>
  <headerFoot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zoomScaleNormal="100" workbookViewId="0">
      <pane ySplit="1" topLeftCell="A2" activePane="bottomLeft" state="frozen"/>
      <selection pane="bottomLeft"/>
    </sheetView>
  </sheetViews>
  <sheetFormatPr defaultColWidth="9.109375" defaultRowHeight="14.4" x14ac:dyDescent="0.3"/>
  <cols>
    <col min="1" max="1" width="5.109375" style="4" customWidth="1"/>
    <col min="2" max="2" width="83.33203125" style="1" customWidth="1"/>
    <col min="3" max="3" width="6.109375" style="4" customWidth="1"/>
    <col min="4" max="4" width="27.6640625" style="1" customWidth="1"/>
    <col min="5" max="5" width="26.88671875" style="1" customWidth="1"/>
    <col min="6" max="14" width="3.33203125" style="1" customWidth="1"/>
    <col min="15" max="16384" width="9.109375" style="1"/>
  </cols>
  <sheetData>
    <row r="1" spans="1:15" ht="59.4" x14ac:dyDescent="0.3">
      <c r="A1" s="13" t="s">
        <v>63</v>
      </c>
      <c r="B1" s="91" t="s">
        <v>732</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609</v>
      </c>
      <c r="C2" s="58">
        <v>30</v>
      </c>
      <c r="D2" s="106" t="s">
        <v>488</v>
      </c>
      <c r="E2" s="57"/>
      <c r="F2" s="28">
        <v>3</v>
      </c>
      <c r="G2" s="29">
        <v>3</v>
      </c>
      <c r="H2" s="28">
        <v>3</v>
      </c>
      <c r="I2" s="28">
        <v>3</v>
      </c>
      <c r="J2" s="28">
        <v>3</v>
      </c>
      <c r="K2" s="28">
        <v>3</v>
      </c>
      <c r="L2" s="28">
        <v>3</v>
      </c>
      <c r="M2" s="28">
        <v>3</v>
      </c>
      <c r="N2" s="28">
        <v>3</v>
      </c>
      <c r="O2" s="24">
        <f>IF(C2=3,30,(COUNTIF(F2:N2,"H")*3)+(COUNTIF(F2:N2,"M")*2)+(COUNTIF(F2:N2,"L")))</f>
        <v>0</v>
      </c>
    </row>
    <row r="3" spans="1:15" x14ac:dyDescent="0.3">
      <c r="A3" s="58">
        <v>3</v>
      </c>
      <c r="B3" s="8" t="s">
        <v>610</v>
      </c>
      <c r="C3" s="58">
        <v>27</v>
      </c>
      <c r="D3" s="106" t="s">
        <v>488</v>
      </c>
      <c r="E3" s="57"/>
      <c r="F3" s="28">
        <v>3</v>
      </c>
      <c r="G3" s="29">
        <v>3</v>
      </c>
      <c r="H3" s="28">
        <v>2</v>
      </c>
      <c r="I3" s="28">
        <v>3</v>
      </c>
      <c r="J3" s="28">
        <v>3</v>
      </c>
      <c r="K3" s="28">
        <v>3</v>
      </c>
      <c r="L3" s="28">
        <v>2</v>
      </c>
      <c r="M3" s="28">
        <v>3</v>
      </c>
      <c r="N3" s="28">
        <v>3</v>
      </c>
      <c r="O3" s="24">
        <f>IF(C3=3,30,(COUNTIF(F3:N3,"H")*3)+(COUNTIF(F3:N3,"M")*2)+(COUNTIF(F3:N3,"L")))</f>
        <v>0</v>
      </c>
    </row>
    <row r="4" spans="1:15" s="56" customFormat="1" x14ac:dyDescent="0.3">
      <c r="A4" s="58">
        <v>4</v>
      </c>
      <c r="B4" s="57" t="s">
        <v>611</v>
      </c>
      <c r="C4" s="58">
        <f>((COUNTIF(F4:N4,"H")*3)+(COUNTIF(F4:N4,"M")*2)+(COUNTIF(F4:N4,"L")))</f>
        <v>9</v>
      </c>
      <c r="D4" s="8"/>
      <c r="E4" s="57" t="s">
        <v>155</v>
      </c>
      <c r="F4" s="58" t="s">
        <v>130</v>
      </c>
      <c r="G4" s="59" t="s">
        <v>214</v>
      </c>
      <c r="H4" s="58" t="s">
        <v>214</v>
      </c>
      <c r="I4" s="58" t="s">
        <v>214</v>
      </c>
      <c r="J4" s="58" t="s">
        <v>214</v>
      </c>
      <c r="K4" s="58">
        <v>1</v>
      </c>
      <c r="L4" s="58" t="s">
        <v>214</v>
      </c>
      <c r="M4" s="58" t="s">
        <v>214</v>
      </c>
      <c r="N4" s="58" t="s">
        <v>214</v>
      </c>
      <c r="O4" s="24">
        <f>IF(C4=3,30,(COUNTIF(F4:N4,"H")*3)+(COUNTIF(F4:N4,"M")*2)+(COUNTIF(F4:N4,"L")))</f>
        <v>9</v>
      </c>
    </row>
  </sheetData>
  <sortState ref="A2:T15">
    <sortCondition descending="1" ref="O2:O15"/>
  </sortState>
  <pageMargins left="0.25" right="0.25" top="0.75" bottom="0.75" header="0.3" footer="0.3"/>
  <pageSetup orientation="portrait" r:id="rId1"/>
  <headerFoot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83.33203125" customWidth="1"/>
    <col min="3" max="3" width="6.109375" style="4" customWidth="1"/>
    <col min="4" max="4" width="27.88671875" customWidth="1"/>
    <col min="5" max="5" width="25.6640625" customWidth="1"/>
    <col min="6" max="14" width="3.44140625" customWidth="1"/>
  </cols>
  <sheetData>
    <row r="1" spans="1:15" ht="66" customHeight="1" x14ac:dyDescent="0.3">
      <c r="A1" s="13" t="s">
        <v>63</v>
      </c>
      <c r="B1" s="91" t="s">
        <v>518</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63" t="s">
        <v>669</v>
      </c>
      <c r="C2" s="20">
        <v>30</v>
      </c>
      <c r="D2" s="71"/>
      <c r="E2" s="22"/>
      <c r="F2" s="18">
        <v>3</v>
      </c>
      <c r="G2" s="28">
        <v>3</v>
      </c>
      <c r="H2" s="28">
        <v>3</v>
      </c>
      <c r="I2" s="28" t="s">
        <v>45</v>
      </c>
      <c r="J2" s="28">
        <v>3</v>
      </c>
      <c r="K2" s="28">
        <v>3</v>
      </c>
      <c r="L2" s="28">
        <v>3</v>
      </c>
      <c r="M2" s="28">
        <v>3</v>
      </c>
      <c r="N2" s="28">
        <v>3</v>
      </c>
      <c r="O2" s="24">
        <f t="shared" ref="O2:O9" si="0">IF(C2=3,30,(COUNTIF(F2:N2,"H")*3)+(COUNTIF(F2:N2,"M")*2)+(COUNTIF(F2:N2,"L")))</f>
        <v>0</v>
      </c>
    </row>
    <row r="3" spans="1:15" s="56" customFormat="1" ht="28.8" x14ac:dyDescent="0.3">
      <c r="A3" s="58">
        <v>3</v>
      </c>
      <c r="B3" s="63" t="s">
        <v>375</v>
      </c>
      <c r="C3" s="58">
        <v>30</v>
      </c>
      <c r="D3" s="106" t="s">
        <v>488</v>
      </c>
      <c r="E3" s="22"/>
      <c r="F3" s="18">
        <v>3</v>
      </c>
      <c r="G3" s="28">
        <v>3</v>
      </c>
      <c r="H3" s="28">
        <v>3</v>
      </c>
      <c r="I3" s="28">
        <v>3</v>
      </c>
      <c r="J3" s="28">
        <v>3</v>
      </c>
      <c r="K3" s="28">
        <v>3</v>
      </c>
      <c r="L3" s="28">
        <v>3</v>
      </c>
      <c r="M3" s="28">
        <v>3</v>
      </c>
      <c r="N3" s="28">
        <v>3</v>
      </c>
      <c r="O3" s="24">
        <f t="shared" si="0"/>
        <v>0</v>
      </c>
    </row>
    <row r="4" spans="1:15" ht="28.8" x14ac:dyDescent="0.3">
      <c r="A4" s="58">
        <v>4</v>
      </c>
      <c r="B4" s="63" t="s">
        <v>376</v>
      </c>
      <c r="C4" s="58">
        <v>30</v>
      </c>
      <c r="D4" s="109"/>
      <c r="E4" s="22"/>
      <c r="F4" s="18">
        <v>3</v>
      </c>
      <c r="G4" s="28">
        <v>2</v>
      </c>
      <c r="H4" s="28">
        <v>3</v>
      </c>
      <c r="I4" s="28">
        <v>3</v>
      </c>
      <c r="J4" s="28">
        <v>3</v>
      </c>
      <c r="K4" s="28">
        <v>3</v>
      </c>
      <c r="L4" s="28">
        <v>3</v>
      </c>
      <c r="M4" s="28">
        <v>3</v>
      </c>
      <c r="N4" s="28">
        <v>3</v>
      </c>
      <c r="O4" s="24">
        <f t="shared" si="0"/>
        <v>0</v>
      </c>
    </row>
    <row r="5" spans="1:15" s="4" customFormat="1" x14ac:dyDescent="0.3">
      <c r="A5" s="58">
        <v>5</v>
      </c>
      <c r="B5" s="63" t="s">
        <v>668</v>
      </c>
      <c r="C5" s="58">
        <v>30</v>
      </c>
      <c r="D5" s="8"/>
      <c r="E5" s="22"/>
      <c r="F5" s="18">
        <v>2</v>
      </c>
      <c r="G5" s="28"/>
      <c r="H5" s="28"/>
      <c r="I5" s="28"/>
      <c r="J5" s="28">
        <v>3</v>
      </c>
      <c r="K5" s="28"/>
      <c r="L5" s="28"/>
      <c r="M5" s="28">
        <v>2</v>
      </c>
      <c r="N5" s="28"/>
      <c r="O5" s="24">
        <f t="shared" si="0"/>
        <v>0</v>
      </c>
    </row>
    <row r="6" spans="1:15" s="3" customFormat="1" x14ac:dyDescent="0.3">
      <c r="A6" s="58">
        <v>6</v>
      </c>
      <c r="B6" s="63" t="s">
        <v>662</v>
      </c>
      <c r="C6" s="58">
        <v>30</v>
      </c>
      <c r="D6" s="8"/>
      <c r="E6" s="22"/>
      <c r="F6" s="18">
        <v>3</v>
      </c>
      <c r="G6" s="28">
        <v>3</v>
      </c>
      <c r="H6" s="28">
        <v>3</v>
      </c>
      <c r="I6" s="28">
        <v>3</v>
      </c>
      <c r="J6" s="28">
        <v>3</v>
      </c>
      <c r="K6" s="28">
        <v>2</v>
      </c>
      <c r="L6" s="28">
        <v>3</v>
      </c>
      <c r="M6" s="28">
        <v>3</v>
      </c>
      <c r="N6" s="28">
        <v>2</v>
      </c>
      <c r="O6" s="24">
        <f t="shared" si="0"/>
        <v>0</v>
      </c>
    </row>
    <row r="7" spans="1:15" ht="30" x14ac:dyDescent="0.4">
      <c r="A7" s="58">
        <v>7</v>
      </c>
      <c r="B7" s="63" t="s">
        <v>672</v>
      </c>
      <c r="C7" s="58">
        <v>30</v>
      </c>
      <c r="D7" s="94"/>
      <c r="E7" s="22"/>
      <c r="F7" s="18">
        <v>3</v>
      </c>
      <c r="G7" s="28">
        <v>3</v>
      </c>
      <c r="H7" s="28">
        <v>1</v>
      </c>
      <c r="I7" s="28">
        <v>3</v>
      </c>
      <c r="J7" s="28">
        <v>3</v>
      </c>
      <c r="K7" s="28">
        <v>3</v>
      </c>
      <c r="L7" s="28">
        <v>3</v>
      </c>
      <c r="M7" s="28">
        <v>3</v>
      </c>
      <c r="N7" s="28">
        <v>3</v>
      </c>
      <c r="O7" s="24">
        <f t="shared" si="0"/>
        <v>0</v>
      </c>
    </row>
    <row r="8" spans="1:15" x14ac:dyDescent="0.3">
      <c r="A8" s="58">
        <v>8</v>
      </c>
      <c r="B8" s="63" t="s">
        <v>377</v>
      </c>
      <c r="C8" s="58">
        <v>30</v>
      </c>
      <c r="D8" s="106" t="s">
        <v>488</v>
      </c>
      <c r="E8" s="22"/>
      <c r="F8" s="28">
        <v>3</v>
      </c>
      <c r="G8" s="29">
        <v>3</v>
      </c>
      <c r="H8" s="28">
        <v>3</v>
      </c>
      <c r="I8" s="28">
        <v>3</v>
      </c>
      <c r="J8" s="28">
        <v>3</v>
      </c>
      <c r="K8" s="28">
        <v>3</v>
      </c>
      <c r="L8" s="28">
        <v>3</v>
      </c>
      <c r="M8" s="28">
        <v>3</v>
      </c>
      <c r="N8" s="28">
        <v>3</v>
      </c>
      <c r="O8" s="24">
        <f t="shared" si="0"/>
        <v>0</v>
      </c>
    </row>
    <row r="9" spans="1:15" s="2" customFormat="1" x14ac:dyDescent="0.3">
      <c r="A9" s="58">
        <v>9</v>
      </c>
      <c r="B9" s="63" t="s">
        <v>665</v>
      </c>
      <c r="C9" s="58">
        <v>30</v>
      </c>
      <c r="D9" s="106" t="s">
        <v>488</v>
      </c>
      <c r="E9" s="22"/>
      <c r="F9" s="28">
        <v>3</v>
      </c>
      <c r="G9" s="29">
        <v>3</v>
      </c>
      <c r="H9" s="28">
        <v>3</v>
      </c>
      <c r="I9" s="28">
        <v>3</v>
      </c>
      <c r="J9" s="28">
        <v>3</v>
      </c>
      <c r="K9" s="28">
        <v>3</v>
      </c>
      <c r="L9" s="28">
        <v>3</v>
      </c>
      <c r="M9" s="28">
        <v>3</v>
      </c>
      <c r="N9" s="28">
        <v>3</v>
      </c>
      <c r="O9" s="24">
        <f t="shared" si="0"/>
        <v>0</v>
      </c>
    </row>
    <row r="10" spans="1:15" s="2" customFormat="1" x14ac:dyDescent="0.3">
      <c r="A10" s="58">
        <v>10</v>
      </c>
      <c r="B10" s="63" t="s">
        <v>666</v>
      </c>
      <c r="C10" s="58">
        <v>30</v>
      </c>
      <c r="D10" s="71"/>
      <c r="E10" s="22"/>
      <c r="F10" s="18"/>
      <c r="G10" s="28"/>
      <c r="H10" s="28"/>
      <c r="I10" s="28"/>
      <c r="J10" s="28"/>
      <c r="K10" s="28"/>
      <c r="L10" s="28"/>
      <c r="M10" s="28"/>
      <c r="N10" s="28"/>
      <c r="O10" s="24"/>
    </row>
    <row r="11" spans="1:15" s="2" customFormat="1" x14ac:dyDescent="0.3">
      <c r="A11" s="58">
        <v>11</v>
      </c>
      <c r="B11" s="8" t="s">
        <v>378</v>
      </c>
      <c r="C11" s="58">
        <v>28</v>
      </c>
      <c r="D11" s="106" t="s">
        <v>488</v>
      </c>
      <c r="E11" s="22"/>
      <c r="F11" s="18">
        <v>3</v>
      </c>
      <c r="G11" s="28">
        <v>3</v>
      </c>
      <c r="H11" s="28">
        <v>3</v>
      </c>
      <c r="I11" s="28" t="s">
        <v>44</v>
      </c>
      <c r="J11" s="28">
        <v>3</v>
      </c>
      <c r="K11" s="28">
        <v>3</v>
      </c>
      <c r="L11" s="28">
        <v>3</v>
      </c>
      <c r="M11" s="28">
        <v>3</v>
      </c>
      <c r="N11" s="28">
        <v>3</v>
      </c>
      <c r="O11" s="24">
        <f t="shared" ref="O11:O20" si="1">IF(C11=3,30,(COUNTIF(F11:N11,"H")*3)+(COUNTIF(F11:N11,"M")*2)+(COUNTIF(F11:N11,"L")))</f>
        <v>0</v>
      </c>
    </row>
    <row r="12" spans="1:15" s="56" customFormat="1" x14ac:dyDescent="0.3">
      <c r="A12" s="58">
        <v>12</v>
      </c>
      <c r="B12" s="8" t="s">
        <v>379</v>
      </c>
      <c r="C12" s="58">
        <v>28</v>
      </c>
      <c r="D12" s="106" t="s">
        <v>488</v>
      </c>
      <c r="E12" s="22"/>
      <c r="F12" s="18">
        <v>3</v>
      </c>
      <c r="G12" s="28">
        <v>3</v>
      </c>
      <c r="H12" s="28">
        <v>3</v>
      </c>
      <c r="I12" s="28" t="s">
        <v>44</v>
      </c>
      <c r="J12" s="28">
        <v>3</v>
      </c>
      <c r="K12" s="28">
        <v>3</v>
      </c>
      <c r="L12" s="28">
        <v>3</v>
      </c>
      <c r="M12" s="28">
        <v>3</v>
      </c>
      <c r="N12" s="28">
        <v>3</v>
      </c>
      <c r="O12" s="24">
        <f t="shared" si="1"/>
        <v>0</v>
      </c>
    </row>
    <row r="13" spans="1:15" s="56" customFormat="1" ht="21" x14ac:dyDescent="0.4">
      <c r="A13" s="58">
        <v>13</v>
      </c>
      <c r="B13" s="8" t="s">
        <v>346</v>
      </c>
      <c r="C13" s="58">
        <v>28</v>
      </c>
      <c r="D13" s="94"/>
      <c r="E13" s="22"/>
      <c r="F13" s="18">
        <v>3</v>
      </c>
      <c r="G13" s="28">
        <v>3</v>
      </c>
      <c r="H13" s="28">
        <v>3</v>
      </c>
      <c r="I13" s="28" t="s">
        <v>44</v>
      </c>
      <c r="J13" s="28">
        <v>3</v>
      </c>
      <c r="K13" s="28">
        <v>3</v>
      </c>
      <c r="L13" s="28">
        <v>3</v>
      </c>
      <c r="M13" s="28">
        <v>3</v>
      </c>
      <c r="N13" s="28">
        <v>3</v>
      </c>
      <c r="O13" s="24">
        <f t="shared" si="1"/>
        <v>0</v>
      </c>
    </row>
    <row r="14" spans="1:15" s="2" customFormat="1" x14ac:dyDescent="0.3">
      <c r="A14" s="58">
        <v>14</v>
      </c>
      <c r="B14" s="57" t="s">
        <v>224</v>
      </c>
      <c r="C14" s="58">
        <f>((COUNTIF(F14:N14,"H")*3)+(COUNTIF(F14:N14,"M")*2)+(COUNTIF(F14:N14,"L")))</f>
        <v>26</v>
      </c>
      <c r="D14" s="8"/>
      <c r="E14" s="22"/>
      <c r="F14" s="18" t="s">
        <v>130</v>
      </c>
      <c r="G14" s="58" t="s">
        <v>174</v>
      </c>
      <c r="H14" s="58" t="s">
        <v>174</v>
      </c>
      <c r="I14" s="58" t="s">
        <v>174</v>
      </c>
      <c r="J14" s="58" t="s">
        <v>174</v>
      </c>
      <c r="K14" s="58" t="s">
        <v>174</v>
      </c>
      <c r="L14" s="58" t="s">
        <v>174</v>
      </c>
      <c r="M14" s="58" t="s">
        <v>174</v>
      </c>
      <c r="N14" s="58" t="s">
        <v>174</v>
      </c>
      <c r="O14" s="24">
        <f t="shared" si="1"/>
        <v>26</v>
      </c>
    </row>
    <row r="15" spans="1:15" s="56" customFormat="1" ht="28.8" x14ac:dyDescent="0.3">
      <c r="A15" s="58">
        <v>15</v>
      </c>
      <c r="B15" s="57" t="s">
        <v>380</v>
      </c>
      <c r="C15" s="58">
        <f>((COUNTIF(F15:N15,"H")*3)+(COUNTIF(F15:N15,"M")*2)+(COUNTIF(F15:N15,"L")))</f>
        <v>26</v>
      </c>
      <c r="D15" s="8"/>
      <c r="E15" s="22"/>
      <c r="F15" s="18" t="s">
        <v>174</v>
      </c>
      <c r="G15" s="58" t="s">
        <v>174</v>
      </c>
      <c r="H15" s="58" t="s">
        <v>130</v>
      </c>
      <c r="I15" s="58" t="s">
        <v>174</v>
      </c>
      <c r="J15" s="58" t="s">
        <v>174</v>
      </c>
      <c r="K15" s="58" t="s">
        <v>174</v>
      </c>
      <c r="L15" s="58" t="s">
        <v>174</v>
      </c>
      <c r="M15" s="58" t="s">
        <v>174</v>
      </c>
      <c r="N15" s="58" t="s">
        <v>174</v>
      </c>
      <c r="O15" s="24">
        <f t="shared" si="1"/>
        <v>26</v>
      </c>
    </row>
    <row r="16" spans="1:15" s="2" customFormat="1" ht="28.8" x14ac:dyDescent="0.3">
      <c r="A16" s="58">
        <v>16</v>
      </c>
      <c r="B16" s="5" t="s">
        <v>258</v>
      </c>
      <c r="C16" s="58">
        <f>((COUNTIF(F16:N16,"H")*3)+(COUNTIF(F16:N16,"M")*2)+(COUNTIF(F16:N16,"L")))</f>
        <v>23</v>
      </c>
      <c r="D16" s="8"/>
      <c r="E16" s="22"/>
      <c r="F16" s="18" t="s">
        <v>214</v>
      </c>
      <c r="G16" s="58" t="s">
        <v>130</v>
      </c>
      <c r="H16" s="58" t="s">
        <v>130</v>
      </c>
      <c r="I16" s="58" t="s">
        <v>174</v>
      </c>
      <c r="J16" s="58" t="s">
        <v>174</v>
      </c>
      <c r="K16" s="58" t="s">
        <v>174</v>
      </c>
      <c r="L16" s="58" t="s">
        <v>174</v>
      </c>
      <c r="M16" s="58" t="s">
        <v>174</v>
      </c>
      <c r="N16" s="58" t="s">
        <v>174</v>
      </c>
      <c r="O16" s="24">
        <f t="shared" si="1"/>
        <v>23</v>
      </c>
    </row>
    <row r="17" spans="1:15" s="3" customFormat="1" x14ac:dyDescent="0.3">
      <c r="A17" s="58">
        <v>17</v>
      </c>
      <c r="B17" s="5" t="s">
        <v>554</v>
      </c>
      <c r="C17" s="58">
        <f>((COUNTIF(F17:N17,"H")*3)+(COUNTIF(F17:N17,"M")*2)+(COUNTIF(F17:N17,"L")))</f>
        <v>22</v>
      </c>
      <c r="D17" s="8"/>
      <c r="E17" s="57" t="s">
        <v>144</v>
      </c>
      <c r="F17" s="18" t="s">
        <v>130</v>
      </c>
      <c r="G17" s="58" t="s">
        <v>174</v>
      </c>
      <c r="H17" s="58" t="s">
        <v>214</v>
      </c>
      <c r="I17" s="58" t="s">
        <v>214</v>
      </c>
      <c r="J17" s="58" t="s">
        <v>174</v>
      </c>
      <c r="K17" s="58" t="s">
        <v>174</v>
      </c>
      <c r="L17" s="58" t="s">
        <v>174</v>
      </c>
      <c r="M17" s="58" t="s">
        <v>174</v>
      </c>
      <c r="N17" s="58" t="s">
        <v>174</v>
      </c>
      <c r="O17" s="24">
        <f t="shared" si="1"/>
        <v>22</v>
      </c>
    </row>
    <row r="18" spans="1:15" s="3" customFormat="1" x14ac:dyDescent="0.3">
      <c r="A18" s="58">
        <v>18</v>
      </c>
      <c r="B18" s="5" t="s">
        <v>555</v>
      </c>
      <c r="C18" s="58">
        <f>((COUNTIF(F18:N18,"H")*3)+(COUNTIF(F18:N18,"M")*2)+(COUNTIF(F18:N18,"L")))</f>
        <v>20</v>
      </c>
      <c r="D18" s="8"/>
      <c r="E18" s="57"/>
      <c r="F18" s="18" t="s">
        <v>130</v>
      </c>
      <c r="G18" s="58" t="s">
        <v>174</v>
      </c>
      <c r="H18" s="58" t="s">
        <v>214</v>
      </c>
      <c r="I18" s="58" t="s">
        <v>130</v>
      </c>
      <c r="J18" s="58" t="s">
        <v>174</v>
      </c>
      <c r="K18" s="58" t="s">
        <v>174</v>
      </c>
      <c r="L18" s="58" t="s">
        <v>174</v>
      </c>
      <c r="M18" s="58" t="s">
        <v>174</v>
      </c>
      <c r="N18" s="58">
        <v>1</v>
      </c>
      <c r="O18" s="24">
        <f t="shared" si="1"/>
        <v>20</v>
      </c>
    </row>
    <row r="19" spans="1:15" s="3" customFormat="1" x14ac:dyDescent="0.3">
      <c r="A19" s="58">
        <v>19</v>
      </c>
      <c r="B19" s="8" t="s">
        <v>661</v>
      </c>
      <c r="C19" s="58">
        <v>18</v>
      </c>
      <c r="D19" s="109"/>
      <c r="E19" s="22"/>
      <c r="F19" s="72">
        <v>3</v>
      </c>
      <c r="G19" s="73">
        <v>3</v>
      </c>
      <c r="H19" s="73">
        <v>3</v>
      </c>
      <c r="I19" s="73">
        <v>3</v>
      </c>
      <c r="J19" s="73">
        <v>3</v>
      </c>
      <c r="K19" s="73">
        <v>3</v>
      </c>
      <c r="L19" s="73">
        <v>3</v>
      </c>
      <c r="M19" s="73">
        <v>3</v>
      </c>
      <c r="N19" s="73">
        <v>3</v>
      </c>
      <c r="O19" s="24">
        <f t="shared" si="1"/>
        <v>0</v>
      </c>
    </row>
    <row r="20" spans="1:15" s="3" customFormat="1" x14ac:dyDescent="0.3">
      <c r="A20" s="58">
        <v>20</v>
      </c>
      <c r="B20" s="5" t="s">
        <v>436</v>
      </c>
      <c r="C20" s="58">
        <f>((COUNTIF(F20:N20,"H")*3)+(COUNTIF(F20:N20,"M")*2)+(COUNTIF(F20:N20,"L")))</f>
        <v>18</v>
      </c>
      <c r="D20" s="109"/>
      <c r="E20" s="22"/>
      <c r="F20" s="18" t="s">
        <v>130</v>
      </c>
      <c r="G20" s="58" t="s">
        <v>130</v>
      </c>
      <c r="H20" s="58" t="s">
        <v>130</v>
      </c>
      <c r="I20" s="58" t="s">
        <v>130</v>
      </c>
      <c r="J20" s="58" t="s">
        <v>130</v>
      </c>
      <c r="K20" s="58" t="s">
        <v>130</v>
      </c>
      <c r="L20" s="58" t="s">
        <v>174</v>
      </c>
      <c r="M20" s="58" t="s">
        <v>130</v>
      </c>
      <c r="N20" s="58" t="s">
        <v>214</v>
      </c>
      <c r="O20" s="24">
        <f t="shared" si="1"/>
        <v>18</v>
      </c>
    </row>
    <row r="21" spans="1:15" s="3" customFormat="1" x14ac:dyDescent="0.3">
      <c r="A21" s="58">
        <v>21</v>
      </c>
      <c r="B21" s="8" t="s">
        <v>437</v>
      </c>
      <c r="C21" s="58">
        <v>18</v>
      </c>
      <c r="D21" s="71"/>
      <c r="E21" s="22"/>
      <c r="F21" s="72"/>
      <c r="G21" s="73"/>
      <c r="H21" s="73"/>
      <c r="I21" s="73"/>
      <c r="J21" s="73"/>
      <c r="K21" s="73"/>
      <c r="L21" s="73"/>
      <c r="M21" s="73"/>
      <c r="N21" s="73"/>
      <c r="O21" s="24"/>
    </row>
    <row r="22" spans="1:15" ht="43.2" x14ac:dyDescent="0.3">
      <c r="A22" s="58">
        <v>22</v>
      </c>
      <c r="B22" s="5" t="s">
        <v>556</v>
      </c>
      <c r="C22" s="58">
        <f>((COUNTIF(F22:N22,"H")*3)+(COUNTIF(F22:N22,"M")*2)+(COUNTIF(F22:N22,"L")))</f>
        <v>15</v>
      </c>
      <c r="D22" s="8"/>
      <c r="E22" s="22"/>
      <c r="F22" s="18" t="s">
        <v>130</v>
      </c>
      <c r="G22" s="58" t="s">
        <v>214</v>
      </c>
      <c r="H22" s="58" t="s">
        <v>214</v>
      </c>
      <c r="I22" s="58" t="s">
        <v>130</v>
      </c>
      <c r="J22" s="58" t="s">
        <v>174</v>
      </c>
      <c r="K22" s="58" t="s">
        <v>130</v>
      </c>
      <c r="L22" s="58" t="s">
        <v>130</v>
      </c>
      <c r="M22" s="58" t="s">
        <v>130</v>
      </c>
      <c r="N22" s="58" t="s">
        <v>217</v>
      </c>
      <c r="O22" s="24">
        <f>IF(C22=3,30,(COUNTIF(F22:N22,"H")*3)+(COUNTIF(F22:N22,"M")*2)+(COUNTIF(F22:N22,"L")))</f>
        <v>15</v>
      </c>
    </row>
    <row r="23" spans="1:15" x14ac:dyDescent="0.3">
      <c r="A23" s="58">
        <v>23</v>
      </c>
      <c r="B23" s="5" t="s">
        <v>225</v>
      </c>
      <c r="C23" s="58">
        <f>((COUNTIF(F23:N23,"H")*3)+(COUNTIF(F23:N23,"M")*2)+(COUNTIF(F23:N23,"L")))</f>
        <v>13</v>
      </c>
      <c r="D23" s="8"/>
      <c r="E23" s="22"/>
      <c r="F23" s="18" t="s">
        <v>130</v>
      </c>
      <c r="G23" s="58" t="s">
        <v>214</v>
      </c>
      <c r="H23" s="58" t="s">
        <v>214</v>
      </c>
      <c r="I23" s="58" t="s">
        <v>214</v>
      </c>
      <c r="J23" s="58" t="s">
        <v>214</v>
      </c>
      <c r="K23" s="58" t="s">
        <v>130</v>
      </c>
      <c r="L23" s="58" t="s">
        <v>174</v>
      </c>
      <c r="M23" s="58" t="s">
        <v>214</v>
      </c>
      <c r="N23" s="58" t="s">
        <v>214</v>
      </c>
      <c r="O23" s="24">
        <f>IF(C23=3,30,(COUNTIF(F23:N23,"H")*3)+(COUNTIF(F23:N23,"M")*2)+(COUNTIF(F23:N23,"L")))</f>
        <v>13</v>
      </c>
    </row>
  </sheetData>
  <sortState ref="A2:O23">
    <sortCondition descending="1" ref="C2:C23"/>
    <sortCondition ref="A2:A23"/>
  </sortState>
  <pageMargins left="0.25" right="0.25" top="0.75" bottom="0.75" header="0.3" footer="0.3"/>
  <pageSetup orientation="portrait" r:id="rId1"/>
  <headerFooter>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83.33203125" customWidth="1"/>
    <col min="3" max="3" width="6.109375" style="4" customWidth="1"/>
    <col min="4" max="4" width="27.6640625" customWidth="1"/>
    <col min="5" max="5" width="25.5546875" customWidth="1"/>
    <col min="6" max="14" width="3.33203125" customWidth="1"/>
  </cols>
  <sheetData>
    <row r="1" spans="1:15" ht="59.4" x14ac:dyDescent="0.3">
      <c r="A1" s="13" t="s">
        <v>63</v>
      </c>
      <c r="B1" s="91" t="s">
        <v>519</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x14ac:dyDescent="0.3">
      <c r="A2" s="58">
        <v>2</v>
      </c>
      <c r="B2" s="8" t="s">
        <v>347</v>
      </c>
      <c r="C2" s="58">
        <v>28</v>
      </c>
      <c r="D2" s="106" t="s">
        <v>488</v>
      </c>
      <c r="E2" s="22"/>
      <c r="F2" s="18">
        <v>3</v>
      </c>
      <c r="G2" s="28">
        <v>3</v>
      </c>
      <c r="H2" s="28">
        <v>3</v>
      </c>
      <c r="I2" s="28" t="s">
        <v>44</v>
      </c>
      <c r="J2" s="28">
        <v>3</v>
      </c>
      <c r="K2" s="28">
        <v>3</v>
      </c>
      <c r="L2" s="28">
        <v>3</v>
      </c>
      <c r="M2" s="28">
        <v>3</v>
      </c>
      <c r="N2" s="28">
        <v>3</v>
      </c>
      <c r="O2" s="24">
        <f>IF(C2=3,30,(COUNTIF(F2:N2,"H")*3)+(COUNTIF(F2:N2,"M")*2)+(COUNTIF(F2:N2,"L")))</f>
        <v>0</v>
      </c>
    </row>
    <row r="3" spans="1:15" s="3" customFormat="1" x14ac:dyDescent="0.3">
      <c r="A3" s="58">
        <v>3</v>
      </c>
      <c r="B3" s="57" t="s">
        <v>663</v>
      </c>
      <c r="C3" s="58">
        <f>((COUNTIF(F3:N3,"H")*3)+(COUNTIF(F3:N3,"M")*2)+(COUNTIF(F3:N3,"L")))</f>
        <v>22</v>
      </c>
      <c r="D3" s="106" t="s">
        <v>488</v>
      </c>
      <c r="E3" s="22"/>
      <c r="F3" s="18" t="s">
        <v>174</v>
      </c>
      <c r="G3" s="58" t="s">
        <v>130</v>
      </c>
      <c r="H3" s="58" t="s">
        <v>130</v>
      </c>
      <c r="I3" s="58" t="s">
        <v>130</v>
      </c>
      <c r="J3" s="58" t="s">
        <v>174</v>
      </c>
      <c r="K3" s="58" t="s">
        <v>174</v>
      </c>
      <c r="L3" s="58" t="s">
        <v>130</v>
      </c>
      <c r="M3" s="58" t="s">
        <v>130</v>
      </c>
      <c r="N3" s="58" t="s">
        <v>174</v>
      </c>
      <c r="O3" s="24">
        <f>IF(C3=3,30,(COUNTIF(F3:N3,"H")*3)+(COUNTIF(F3:N3,"M")*2)+(COUNTIF(F3:N3,"L")))</f>
        <v>22</v>
      </c>
    </row>
    <row r="4" spans="1:15" s="3" customFormat="1" ht="28.8" x14ac:dyDescent="0.3">
      <c r="A4" s="58">
        <v>4</v>
      </c>
      <c r="B4" s="5" t="s">
        <v>557</v>
      </c>
      <c r="C4" s="58">
        <f>((COUNTIF(F4:N4,"H")*3)+(COUNTIF(F4:N4,"M")*2)+(COUNTIF(F4:N4,"L")))</f>
        <v>20</v>
      </c>
      <c r="D4" s="106" t="s">
        <v>488</v>
      </c>
      <c r="E4" s="22"/>
      <c r="F4" s="18" t="s">
        <v>174</v>
      </c>
      <c r="G4" s="58" t="s">
        <v>130</v>
      </c>
      <c r="H4" s="58" t="s">
        <v>174</v>
      </c>
      <c r="I4" s="58" t="s">
        <v>130</v>
      </c>
      <c r="J4" s="58" t="s">
        <v>130</v>
      </c>
      <c r="K4" s="58" t="s">
        <v>130</v>
      </c>
      <c r="L4" s="58" t="s">
        <v>130</v>
      </c>
      <c r="M4" s="58" t="s">
        <v>174</v>
      </c>
      <c r="N4" s="58" t="s">
        <v>214</v>
      </c>
      <c r="O4" s="24">
        <f>IF(C4=3,30,(COUNTIF(F4:N4,"H")*3)+(COUNTIF(F4:N4,"M")*2)+(COUNTIF(F4:N4,"L")))</f>
        <v>20</v>
      </c>
    </row>
    <row r="5" spans="1:15" s="56" customFormat="1" x14ac:dyDescent="0.3">
      <c r="A5" s="58">
        <v>5</v>
      </c>
      <c r="B5" s="57" t="s">
        <v>522</v>
      </c>
      <c r="C5" s="58">
        <v>18</v>
      </c>
      <c r="D5" s="57"/>
      <c r="E5" s="22"/>
      <c r="F5" s="18"/>
      <c r="G5" s="58"/>
      <c r="H5" s="58"/>
      <c r="I5" s="58"/>
      <c r="J5" s="58"/>
      <c r="K5" s="58"/>
      <c r="L5" s="58"/>
      <c r="M5" s="58"/>
      <c r="N5" s="58"/>
      <c r="O5" s="24"/>
    </row>
    <row r="6" spans="1:15" s="3" customFormat="1" x14ac:dyDescent="0.3">
      <c r="A6" s="58">
        <v>6</v>
      </c>
      <c r="B6" s="5" t="s">
        <v>612</v>
      </c>
      <c r="C6" s="58">
        <f>((COUNTIF(F6:N6,"H")*3)+(COUNTIF(F6:N6,"M")*2)+(COUNTIF(F6:N6,"L")))</f>
        <v>17</v>
      </c>
      <c r="D6" s="8"/>
      <c r="E6" s="22"/>
      <c r="F6" s="18" t="s">
        <v>174</v>
      </c>
      <c r="G6" s="58" t="s">
        <v>214</v>
      </c>
      <c r="H6" s="58" t="s">
        <v>130</v>
      </c>
      <c r="I6" s="58" t="s">
        <v>130</v>
      </c>
      <c r="J6" s="58" t="s">
        <v>130</v>
      </c>
      <c r="K6" s="58" t="s">
        <v>130</v>
      </c>
      <c r="L6" s="58" t="s">
        <v>130</v>
      </c>
      <c r="M6" s="58" t="s">
        <v>130</v>
      </c>
      <c r="N6" s="58" t="s">
        <v>214</v>
      </c>
      <c r="O6" s="24">
        <f>IF(C6=3,30,(COUNTIF(F6:N6,"H")*3)+(COUNTIF(F6:N6,"M")*2)+(COUNTIF(F6:N6,"L")))</f>
        <v>17</v>
      </c>
    </row>
    <row r="7" spans="1:15" s="3" customFormat="1" x14ac:dyDescent="0.3">
      <c r="A7" s="58">
        <v>7</v>
      </c>
      <c r="B7" s="5" t="s">
        <v>520</v>
      </c>
      <c r="C7" s="58">
        <f>((COUNTIF(F7:N7,"H")*3)+(COUNTIF(F7:N7,"M")*2)+(COUNTIF(F7:N7,"L")))</f>
        <v>17</v>
      </c>
      <c r="D7" s="57"/>
      <c r="E7" s="22" t="s">
        <v>144</v>
      </c>
      <c r="F7" s="18" t="s">
        <v>130</v>
      </c>
      <c r="G7" s="58" t="s">
        <v>130</v>
      </c>
      <c r="H7" s="58" t="s">
        <v>130</v>
      </c>
      <c r="I7" s="58" t="s">
        <v>130</v>
      </c>
      <c r="J7" s="58" t="s">
        <v>130</v>
      </c>
      <c r="K7" s="58" t="s">
        <v>130</v>
      </c>
      <c r="L7" s="58" t="s">
        <v>130</v>
      </c>
      <c r="M7" s="58" t="s">
        <v>130</v>
      </c>
      <c r="N7" s="58" t="s">
        <v>214</v>
      </c>
      <c r="O7" s="24">
        <f>IF(C7=3,30,(COUNTIF(F7:N7,"H")*3)+(COUNTIF(F7:N7,"M")*2)+(COUNTIF(F7:N7,"L")))</f>
        <v>17</v>
      </c>
    </row>
    <row r="8" spans="1:15" x14ac:dyDescent="0.3">
      <c r="A8" s="58">
        <v>8</v>
      </c>
      <c r="B8" s="5" t="s">
        <v>613</v>
      </c>
      <c r="C8" s="58">
        <f>((COUNTIF(F8:N8,"H")*3)+(COUNTIF(F8:N8,"M")*2)+(COUNTIF(F8:N8,"L")))</f>
        <v>17</v>
      </c>
      <c r="D8" s="106" t="s">
        <v>488</v>
      </c>
      <c r="E8" s="22"/>
      <c r="F8" s="18" t="s">
        <v>130</v>
      </c>
      <c r="G8" s="58" t="s">
        <v>130</v>
      </c>
      <c r="H8" s="58" t="s">
        <v>130</v>
      </c>
      <c r="I8" s="58" t="s">
        <v>130</v>
      </c>
      <c r="J8" s="58" t="s">
        <v>130</v>
      </c>
      <c r="K8" s="58" t="s">
        <v>130</v>
      </c>
      <c r="L8" s="58" t="s">
        <v>130</v>
      </c>
      <c r="M8" s="58" t="s">
        <v>130</v>
      </c>
      <c r="N8" s="58" t="s">
        <v>214</v>
      </c>
      <c r="O8" s="24">
        <f>IF(C8=3,30,(COUNTIF(F8:N8,"H")*3)+(COUNTIF(F8:N8,"M")*2)+(COUNTIF(F8:N8,"L")))</f>
        <v>17</v>
      </c>
    </row>
    <row r="9" spans="1:15" s="56" customFormat="1" x14ac:dyDescent="0.3">
      <c r="A9" s="58">
        <v>9</v>
      </c>
      <c r="B9" s="57" t="s">
        <v>614</v>
      </c>
      <c r="C9" s="58">
        <f>((COUNTIF(F9:N9,"H")*3)+(COUNTIF(F9:N9,"M")*2)+(COUNTIF(F9:N9,"L")))</f>
        <v>17</v>
      </c>
      <c r="D9" s="57"/>
      <c r="E9" s="22"/>
      <c r="F9" s="18" t="s">
        <v>130</v>
      </c>
      <c r="G9" s="58" t="s">
        <v>130</v>
      </c>
      <c r="H9" s="58" t="s">
        <v>130</v>
      </c>
      <c r="I9" s="58" t="s">
        <v>130</v>
      </c>
      <c r="J9" s="58" t="s">
        <v>130</v>
      </c>
      <c r="K9" s="58" t="s">
        <v>130</v>
      </c>
      <c r="L9" s="58" t="s">
        <v>130</v>
      </c>
      <c r="M9" s="58" t="s">
        <v>130</v>
      </c>
      <c r="N9" s="58" t="s">
        <v>214</v>
      </c>
      <c r="O9" s="24">
        <f>IF(C9=3,30,(COUNTIF(F9:N9,"H")*3)+(COUNTIF(F9:N9,"M")*2)+(COUNTIF(F9:N9,"L")))</f>
        <v>17</v>
      </c>
    </row>
    <row r="10" spans="1:15" x14ac:dyDescent="0.3">
      <c r="A10" s="58">
        <v>10</v>
      </c>
      <c r="B10" s="57" t="s">
        <v>558</v>
      </c>
      <c r="C10" s="58">
        <f>((COUNTIF(F10:N10,"H")*3)+(COUNTIF(F10:N10,"M")*2)+(COUNTIF(F10:N10,"L")))</f>
        <v>16</v>
      </c>
      <c r="D10" s="57"/>
      <c r="E10" s="22"/>
      <c r="F10" s="18" t="s">
        <v>130</v>
      </c>
      <c r="G10" s="58" t="s">
        <v>214</v>
      </c>
      <c r="H10" s="58" t="s">
        <v>130</v>
      </c>
      <c r="I10" s="58" t="s">
        <v>130</v>
      </c>
      <c r="J10" s="58" t="s">
        <v>130</v>
      </c>
      <c r="K10" s="58" t="s">
        <v>130</v>
      </c>
      <c r="L10" s="58" t="s">
        <v>130</v>
      </c>
      <c r="M10" s="58" t="s">
        <v>130</v>
      </c>
      <c r="N10" s="58" t="s">
        <v>214</v>
      </c>
      <c r="O10" s="24">
        <f>IF(C10=3,30,(COUNTIF(F10:N10,"H")*3)+(COUNTIF(F10:N10,"M")*2)+(COUNTIF(F10:N10,"L")))</f>
        <v>16</v>
      </c>
    </row>
  </sheetData>
  <sortState ref="A2:O10">
    <sortCondition descending="1" ref="C2:C10"/>
    <sortCondition ref="A2:A10"/>
  </sortState>
  <pageMargins left="0.25" right="0.25" top="0.75" bottom="0.75" header="0.3" footer="0.3"/>
  <pageSetup orientation="portrait" r:id="rId1"/>
  <headerFooter>
    <oddFooter>Page &amp;P&amp;R&amp;A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zoomScaleNormal="100" workbookViewId="0">
      <pane ySplit="1" topLeftCell="A2" activePane="bottomLeft" state="frozen"/>
      <selection pane="bottomLeft"/>
    </sheetView>
  </sheetViews>
  <sheetFormatPr defaultRowHeight="14.4" x14ac:dyDescent="0.3"/>
  <cols>
    <col min="1" max="1" width="5.109375" style="4" customWidth="1"/>
    <col min="2" max="2" width="76.109375" customWidth="1"/>
    <col min="3" max="3" width="6.109375" style="4" customWidth="1"/>
    <col min="4" max="4" width="17.44140625" style="37" customWidth="1"/>
    <col min="5" max="5" width="28.33203125" customWidth="1"/>
    <col min="6" max="14" width="3.44140625" customWidth="1"/>
  </cols>
  <sheetData>
    <row r="1" spans="1:15" ht="59.4" x14ac:dyDescent="0.3">
      <c r="A1" s="13" t="s">
        <v>63</v>
      </c>
      <c r="B1" s="91" t="s">
        <v>301</v>
      </c>
      <c r="C1" s="13" t="s">
        <v>62</v>
      </c>
      <c r="D1" s="13" t="s">
        <v>222</v>
      </c>
      <c r="E1" s="13" t="s">
        <v>220</v>
      </c>
      <c r="F1" s="14" t="s">
        <v>35</v>
      </c>
      <c r="G1" s="14" t="s">
        <v>36</v>
      </c>
      <c r="H1" s="14" t="s">
        <v>37</v>
      </c>
      <c r="I1" s="14" t="s">
        <v>38</v>
      </c>
      <c r="J1" s="14" t="s">
        <v>39</v>
      </c>
      <c r="K1" s="14" t="s">
        <v>40</v>
      </c>
      <c r="L1" s="14" t="s">
        <v>41</v>
      </c>
      <c r="M1" s="14" t="s">
        <v>42</v>
      </c>
      <c r="N1" s="14" t="s">
        <v>43</v>
      </c>
      <c r="O1" s="13" t="s">
        <v>219</v>
      </c>
    </row>
    <row r="2" spans="1:15" s="4" customFormat="1" x14ac:dyDescent="0.3">
      <c r="A2" s="58">
        <v>2</v>
      </c>
      <c r="B2" s="63" t="s">
        <v>227</v>
      </c>
      <c r="C2" s="58">
        <v>30</v>
      </c>
      <c r="D2" s="106" t="s">
        <v>488</v>
      </c>
      <c r="E2" s="22"/>
      <c r="F2" s="18">
        <v>3</v>
      </c>
      <c r="G2" s="28">
        <v>3</v>
      </c>
      <c r="H2" s="28">
        <v>3</v>
      </c>
      <c r="I2" s="28">
        <v>3</v>
      </c>
      <c r="J2" s="28">
        <v>3</v>
      </c>
      <c r="K2" s="28">
        <v>3</v>
      </c>
      <c r="L2" s="28">
        <v>3</v>
      </c>
      <c r="M2" s="28">
        <v>3</v>
      </c>
      <c r="N2" s="28">
        <v>3</v>
      </c>
      <c r="O2" s="24">
        <f>IF(C2=3,30,(COUNTIF(F2:N2,"H")*3)+(COUNTIF(F2:N2,"M")*2)+(COUNTIF(F2:N2,"L")))</f>
        <v>0</v>
      </c>
    </row>
    <row r="3" spans="1:15" x14ac:dyDescent="0.3">
      <c r="A3" s="58">
        <v>3</v>
      </c>
      <c r="B3" s="63" t="s">
        <v>228</v>
      </c>
      <c r="C3" s="58">
        <v>30</v>
      </c>
      <c r="D3" s="41"/>
      <c r="E3" s="22"/>
      <c r="F3" s="18">
        <v>3</v>
      </c>
      <c r="G3" s="28">
        <v>3</v>
      </c>
      <c r="H3" s="28">
        <v>3</v>
      </c>
      <c r="I3" s="28">
        <v>3</v>
      </c>
      <c r="J3" s="28">
        <v>3</v>
      </c>
      <c r="K3" s="28">
        <v>3</v>
      </c>
      <c r="L3" s="28">
        <v>3</v>
      </c>
      <c r="M3" s="28">
        <v>3</v>
      </c>
      <c r="N3" s="28">
        <v>3</v>
      </c>
      <c r="O3" s="24">
        <f>IF(C3=3,30,(COUNTIF(F3:N3,"H")*3)+(COUNTIF(F3:N3,"M")*2)+(COUNTIF(F3:N3,"L")))</f>
        <v>0</v>
      </c>
    </row>
    <row r="4" spans="1:15" x14ac:dyDescent="0.3">
      <c r="A4" s="58">
        <v>4</v>
      </c>
      <c r="B4" s="8" t="s">
        <v>348</v>
      </c>
      <c r="C4" s="58">
        <v>18</v>
      </c>
      <c r="D4" s="42"/>
      <c r="E4" s="22"/>
      <c r="F4" s="18">
        <v>3</v>
      </c>
      <c r="G4" s="28">
        <v>3</v>
      </c>
      <c r="H4" s="28">
        <v>2</v>
      </c>
      <c r="I4" s="28">
        <v>3</v>
      </c>
      <c r="J4" s="28">
        <v>3</v>
      </c>
      <c r="K4" s="28">
        <v>3</v>
      </c>
      <c r="L4" s="28">
        <v>3</v>
      </c>
      <c r="M4" s="28">
        <v>3</v>
      </c>
      <c r="N4" s="28">
        <v>3</v>
      </c>
      <c r="O4" s="24">
        <f>IF(C4=3,30,(COUNTIF(F4:N4,"H")*3)+(COUNTIF(F4:N4,"M")*2)+(COUNTIF(F4:N4,"L")))</f>
        <v>0</v>
      </c>
    </row>
    <row r="5" spans="1:15" x14ac:dyDescent="0.3">
      <c r="A5" s="58">
        <v>5</v>
      </c>
      <c r="B5" s="8" t="s">
        <v>229</v>
      </c>
      <c r="C5" s="58">
        <v>18</v>
      </c>
      <c r="D5" s="41"/>
      <c r="E5" s="22"/>
      <c r="F5" s="18">
        <v>3</v>
      </c>
      <c r="G5" s="28">
        <v>2</v>
      </c>
      <c r="H5" s="28">
        <v>2</v>
      </c>
      <c r="I5" s="28">
        <v>2</v>
      </c>
      <c r="J5" s="28">
        <v>3</v>
      </c>
      <c r="K5" s="28">
        <v>2</v>
      </c>
      <c r="L5" s="28">
        <v>2</v>
      </c>
      <c r="M5" s="28">
        <v>2</v>
      </c>
      <c r="N5" s="28"/>
      <c r="O5" s="24">
        <f>IF(C5=3,30,(COUNTIF(F5:N5,"H")*3)+(COUNTIF(F5:N5,"M")*2)+(COUNTIF(F5:N5,"L")))</f>
        <v>0</v>
      </c>
    </row>
  </sheetData>
  <sortState ref="A2:S12">
    <sortCondition descending="1" ref="O2:O12"/>
  </sortState>
  <pageMargins left="0.25" right="0.25" top="0.75" bottom="0.75" header="0.3" footer="0.3"/>
  <pageSetup orientation="portrait" r:id="rId1"/>
  <headerFooter>
    <oddFooter>Page &amp;P&amp;R&amp;A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b137cea8-a86d-431d-a7c4-9b9765b8620e">Requirements Gathering</Category>
    <_dlc_DocId xmlns="0dd2282d-73dd-4702-9411-3a19115ab96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407A8B002847489FCB087B9E587BAC" ma:contentTypeVersion="4" ma:contentTypeDescription="Create a new document." ma:contentTypeScope="" ma:versionID="3b7a60c8f1238adfcc6ed4a816ca117e">
  <xsd:schema xmlns:xsd="http://www.w3.org/2001/XMLSchema" xmlns:xs="http://www.w3.org/2001/XMLSchema" xmlns:p="http://schemas.microsoft.com/office/2006/metadata/properties" xmlns:ns1="http://schemas.microsoft.com/sharepoint/v3" xmlns:ns2="fcde144a-4b16-4d2d-99ca-d90fa51362c8" targetNamespace="http://schemas.microsoft.com/office/2006/metadata/properties" ma:root="true" ma:fieldsID="d2a88fcacf1a2c68968829ae2ba977ff" ns1:_="" ns2:_="">
    <xsd:import namespace="http://schemas.microsoft.com/sharepoint/v3"/>
    <xsd:import namespace="fcde144a-4b16-4d2d-99ca-d90fa51362c8"/>
    <xsd:element name="properties">
      <xsd:complexType>
        <xsd:sequence>
          <xsd:element name="documentManagement">
            <xsd:complexType>
              <xsd:all>
                <xsd:element ref="ns2:Category" minOccurs="0"/>
                <xsd:element ref="ns2:Area"/>
                <xsd:element ref="ns1:TranslationStateDownload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ranslationStateDownloadLink" ma:index="10" nillable="true" ma:displayName="Download Link" ma:description="" ma:internalName="TranslationStateDownload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de144a-4b16-4d2d-99ca-d90fa51362c8" elementFormDefault="qualified">
    <xsd:import namespace="http://schemas.microsoft.com/office/2006/documentManagement/types"/>
    <xsd:import namespace="http://schemas.microsoft.com/office/infopath/2007/PartnerControls"/>
    <xsd:element name="Category" ma:index="2" nillable="true" ma:displayName="Category" ma:default="NONE" ma:format="RadioButtons" ma:internalName="Category">
      <xsd:simpleType>
        <xsd:union memberTypes="dms:Text">
          <xsd:simpleType>
            <xsd:restriction base="dms:Choice">
              <xsd:enumeration value="NONE"/>
              <xsd:enumeration value="Organizational Change leadership"/>
              <xsd:enumeration value="Design"/>
              <xsd:enumeration value="Funding - POP"/>
              <xsd:enumeration value="Obtaining approval"/>
              <xsd:enumeration value="Obtaining approval - business case"/>
              <xsd:enumeration value="Obtaining approval - project charter"/>
              <xsd:enumeration value="Project documentation"/>
              <xsd:enumeration value="Project document - project management plan"/>
              <xsd:enumeration value="Communication"/>
              <xsd:enumeration value="Project team"/>
              <xsd:enumeration value="Agency outreach"/>
              <xsd:enumeration value="Agency outreach - project kickoff"/>
              <xsd:enumeration value="Background information"/>
              <xsd:enumeration value="Background information - project updates"/>
              <xsd:enumeration value="Project documents"/>
              <xsd:enumeration value="Project documents - contracts"/>
              <xsd:enumeration value="RFI"/>
              <xsd:enumeration value="RFP"/>
              <xsd:enumeration value="Lessons learned"/>
              <xsd:enumeration value="Configuration standards"/>
              <xsd:enumeration value="Configuration standards - workflows"/>
              <xsd:enumeration value="Configuration standards - business processes"/>
              <xsd:enumeration value="Configuration standards - integration / interface"/>
              <xsd:enumeration value="Configuration standards - security (users)"/>
              <xsd:enumeration value="Configuration standards - reports"/>
              <xsd:enumeration value="Configuration"/>
              <xsd:enumeration value="Testing"/>
              <xsd:enumeration value="Training"/>
              <xsd:enumeration value="Go-live"/>
              <xsd:enumeration value="Post implementation"/>
              <xsd:enumeration value="OregonBuys structure"/>
            </xsd:restriction>
          </xsd:simpleType>
        </xsd:union>
      </xsd:simpleType>
    </xsd:element>
    <xsd:element name="Area" ma:index="3" ma:displayName="Area" ma:internalName="Are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fcde144a-4b16-4d2d-99ca-d90fa51362c8">RFP</Category>
    <Area xmlns="fcde144a-4b16-4d2d-99ca-d90fa51362c8">Overview</Area>
    <TranslationStateDownloadLink xmlns="http://schemas.microsoft.com/sharepoint/v3">
      <Url xsi:nil="true"/>
      <Description xsi:nil="true"/>
    </TranslationStateDownloadLink>
  </documentManagement>
</p:properties>
</file>

<file path=customXml/itemProps1.xml><?xml version="1.0" encoding="utf-8"?>
<ds:datastoreItem xmlns:ds="http://schemas.openxmlformats.org/officeDocument/2006/customXml" ds:itemID="{85A9E1CB-9EB7-495B-AF84-DACF6BEBBD15}">
  <ds:schemaRefs>
    <ds:schemaRef ds:uri="http://schemas.microsoft.com/office/2006/documentManagement/types"/>
    <ds:schemaRef ds:uri="b137cea8-a86d-431d-a7c4-9b9765b8620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 ds:uri="0dd2282d-73dd-4702-9411-3a19115ab963"/>
    <ds:schemaRef ds:uri="http://purl.org/dc/terms/"/>
  </ds:schemaRefs>
</ds:datastoreItem>
</file>

<file path=customXml/itemProps2.xml><?xml version="1.0" encoding="utf-8"?>
<ds:datastoreItem xmlns:ds="http://schemas.openxmlformats.org/officeDocument/2006/customXml" ds:itemID="{45902FF6-F0D8-489F-B2F8-C183FF7E1C79}"/>
</file>

<file path=customXml/itemProps3.xml><?xml version="1.0" encoding="utf-8"?>
<ds:datastoreItem xmlns:ds="http://schemas.openxmlformats.org/officeDocument/2006/customXml" ds:itemID="{DF4B0D89-0092-4A40-A23A-72F3F6A4F3FC}"/>
</file>

<file path=customXml/itemProps4.xml><?xml version="1.0" encoding="utf-8"?>
<ds:datastoreItem xmlns:ds="http://schemas.openxmlformats.org/officeDocument/2006/customXml" ds:itemID="{85A9E1CB-9EB7-495B-AF84-DACF6BEBBD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37</vt:i4>
      </vt:variant>
    </vt:vector>
  </HeadingPairs>
  <TitlesOfParts>
    <vt:vector size="70" baseType="lpstr">
      <vt:lpstr>Overview</vt:lpstr>
      <vt:lpstr>Terminology</vt:lpstr>
      <vt:lpstr>1a.Registration-Account Mgmt</vt:lpstr>
      <vt:lpstr>1b.Search-Browse-Offer</vt:lpstr>
      <vt:lpstr>2.Requisition</vt:lpstr>
      <vt:lpstr>3.Internal Approval</vt:lpstr>
      <vt:lpstr>6.Solicitation</vt:lpstr>
      <vt:lpstr>7.Evaluation</vt:lpstr>
      <vt:lpstr>8.Negotiation and Award</vt:lpstr>
      <vt:lpstr>9.Order Placement</vt:lpstr>
      <vt:lpstr>10.Encumber Funds</vt:lpstr>
      <vt:lpstr>11.Receiving</vt:lpstr>
      <vt:lpstr>12.Agreement Management</vt:lpstr>
      <vt:lpstr>13.Grant Management</vt:lpstr>
      <vt:lpstr>14.Invoice - Payment</vt:lpstr>
      <vt:lpstr>15.P Card Processing</vt:lpstr>
      <vt:lpstr>16.Interfaces</vt:lpstr>
      <vt:lpstr>17.Notifications-Communication</vt:lpstr>
      <vt:lpstr>18.Reports</vt:lpstr>
      <vt:lpstr>19.Training and Documentation</vt:lpstr>
      <vt:lpstr> 20.IT and System Reliability</vt:lpstr>
      <vt:lpstr>21.Historical Data Conversion</vt:lpstr>
      <vt:lpstr>22.System Admin and Support</vt:lpstr>
      <vt:lpstr>23.User Profile Management</vt:lpstr>
      <vt:lpstr>24.Other</vt:lpstr>
      <vt:lpstr>25.Security</vt:lpstr>
      <vt:lpstr>26.Disaster Recovery</vt:lpstr>
      <vt:lpstr>27.Document Management</vt:lpstr>
      <vt:lpstr>28.Proposer Requirements</vt:lpstr>
      <vt:lpstr>29.Workflow</vt:lpstr>
      <vt:lpstr>30.Search-Sort</vt:lpstr>
      <vt:lpstr>31.Contract Notes</vt:lpstr>
      <vt:lpstr>32.Proposer Questions-Demo</vt:lpstr>
      <vt:lpstr>'10.Encumber Funds'!Print_Area</vt:lpstr>
      <vt:lpstr>'11.Receiving'!Print_Area</vt:lpstr>
      <vt:lpstr>'12.Agreement Management'!Print_Area</vt:lpstr>
      <vt:lpstr>'14.Invoice - Payment'!Print_Area</vt:lpstr>
      <vt:lpstr>'23.User Profile Management'!Print_Area</vt:lpstr>
      <vt:lpstr>'8.Negotiation and Award'!Print_Area</vt:lpstr>
      <vt:lpstr>'9.Order Placement'!Print_Area</vt:lpstr>
      <vt:lpstr>Terminology!Print_Area</vt:lpstr>
      <vt:lpstr>' 20.IT and System Reliability'!Print_Titles</vt:lpstr>
      <vt:lpstr>'10.Encumber Funds'!Print_Titles</vt:lpstr>
      <vt:lpstr>'11.Receiving'!Print_Titles</vt:lpstr>
      <vt:lpstr>'12.Agreement Management'!Print_Titles</vt:lpstr>
      <vt:lpstr>'13.Grant Management'!Print_Titles</vt:lpstr>
      <vt:lpstr>'14.Invoice - Payment'!Print_Titles</vt:lpstr>
      <vt:lpstr>'15.P Card Processing'!Print_Titles</vt:lpstr>
      <vt:lpstr>'17.Notifications-Communication'!Print_Titles</vt:lpstr>
      <vt:lpstr>'18.Reports'!Print_Titles</vt:lpstr>
      <vt:lpstr>'19.Training and Documentation'!Print_Titles</vt:lpstr>
      <vt:lpstr>'1a.Registration-Account Mgmt'!Print_Titles</vt:lpstr>
      <vt:lpstr>'1b.Search-Browse-Offer'!Print_Titles</vt:lpstr>
      <vt:lpstr>'2.Requisition'!Print_Titles</vt:lpstr>
      <vt:lpstr>'22.System Admin and Support'!Print_Titles</vt:lpstr>
      <vt:lpstr>'23.User Profile Management'!Print_Titles</vt:lpstr>
      <vt:lpstr>'24.Other'!Print_Titles</vt:lpstr>
      <vt:lpstr>'25.Security'!Print_Titles</vt:lpstr>
      <vt:lpstr>'26.Disaster Recovery'!Print_Titles</vt:lpstr>
      <vt:lpstr>'27.Document Management'!Print_Titles</vt:lpstr>
      <vt:lpstr>'28.Proposer Requirements'!Print_Titles</vt:lpstr>
      <vt:lpstr>'29.Workflow'!Print_Titles</vt:lpstr>
      <vt:lpstr>'3.Internal Approval'!Print_Titles</vt:lpstr>
      <vt:lpstr>'30.Search-Sort'!Print_Titles</vt:lpstr>
      <vt:lpstr>'31.Contract Notes'!Print_Titles</vt:lpstr>
      <vt:lpstr>'6.Solicitation'!Print_Titles</vt:lpstr>
      <vt:lpstr>'7.Evaluation'!Print_Titles</vt:lpstr>
      <vt:lpstr>'8.Negotiation and Award'!Print_Titles</vt:lpstr>
      <vt:lpstr>'9.Order Placement'!Print_Titles</vt:lpstr>
      <vt:lpstr>Terminology!Print_Titles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Functional requirements with agency scoring</dc:title>
  <dc:creator>BARNHART Joanne M</dc:creator>
  <cp:lastModifiedBy>BARNHART Joanne M</cp:lastModifiedBy>
  <cp:revision/>
  <cp:lastPrinted>2016-03-09T20:31:26Z</cp:lastPrinted>
  <dcterms:created xsi:type="dcterms:W3CDTF">2015-11-02T22:14:35Z</dcterms:created>
  <dcterms:modified xsi:type="dcterms:W3CDTF">2017-03-10T00:31:40Z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0x01010078407A8B002847489FCB087B9E587BAC</vt:lpwstr>
  </property>
  <property fmtid="{D5CDD505-2E9C-101B-9397-08002B2CF9AE}" pid="3" name="Order">
    <vt:r8>28200</vt:r8>
  </property>
</Properties>
</file>