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IT Professional Services\Service Matrix\"/>
    </mc:Choice>
  </mc:AlternateContent>
  <bookViews>
    <workbookView xWindow="0" yWindow="0" windowWidth="23040" windowHeight="10632"/>
  </bookViews>
  <sheets>
    <sheet name="COMPLETE List" sheetId="1" r:id="rId1"/>
    <sheet name="1" sheetId="2" r:id="rId2"/>
    <sheet name="2" sheetId="3" r:id="rId3"/>
    <sheet name="3" sheetId="4" r:id="rId4"/>
    <sheet name="4" sheetId="5" r:id="rId5"/>
    <sheet name="5" sheetId="6" r:id="rId6"/>
    <sheet name="6" sheetId="7" r:id="rId7"/>
    <sheet name="7" sheetId="8" r:id="rId8"/>
    <sheet name="8" sheetId="9" r:id="rId9"/>
    <sheet name="9" sheetId="12" r:id="rId10"/>
    <sheet name="Service Descriptions" sheetId="10" r:id="rId11"/>
  </sheets>
  <definedNames>
    <definedName name="_xlnm.Print_Area" localSheetId="0">'COMPLETE List'!$A$1:$AU$31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1" l="1"/>
  <c r="E4" i="1"/>
  <c r="F4" i="1"/>
  <c r="G4" i="1"/>
  <c r="H4" i="1"/>
  <c r="I4" i="1"/>
  <c r="J4" i="1"/>
  <c r="K4" i="1"/>
  <c r="L4" i="1"/>
  <c r="M4" i="1"/>
  <c r="N4" i="1"/>
  <c r="O4" i="1"/>
  <c r="P4" i="1"/>
  <c r="Q4" i="1"/>
  <c r="R4" i="1"/>
  <c r="S4" i="1"/>
  <c r="T4" i="1"/>
  <c r="U4" i="1"/>
  <c r="V4" i="1"/>
  <c r="W4" i="1"/>
  <c r="X4" i="1"/>
  <c r="Y4" i="1"/>
  <c r="Z4" i="1"/>
  <c r="AA4" i="1"/>
  <c r="AB4" i="1"/>
  <c r="AC4" i="1"/>
  <c r="AD4" i="1"/>
  <c r="AE4" i="1"/>
  <c r="AF4" i="1"/>
  <c r="AG4" i="1"/>
  <c r="AH4" i="1"/>
  <c r="AI4" i="1"/>
  <c r="AJ4" i="1"/>
  <c r="AK4" i="1"/>
  <c r="AL4" i="1"/>
  <c r="AM4" i="1"/>
  <c r="AN4" i="1"/>
  <c r="AO4" i="1"/>
  <c r="AP4" i="1"/>
  <c r="AQ4" i="1"/>
  <c r="AR4" i="1"/>
  <c r="AS4" i="1"/>
  <c r="AT4" i="1"/>
  <c r="AU4" i="1"/>
  <c r="B10" i="1" l="1"/>
  <c r="B26" i="1" l="1"/>
  <c r="B28" i="1"/>
  <c r="B20" i="1"/>
  <c r="B19" i="1"/>
  <c r="B16" i="1"/>
  <c r="B6" i="1"/>
  <c r="G9" i="9" l="1"/>
  <c r="G11" i="9" s="1"/>
  <c r="F9" i="9"/>
  <c r="F11" i="9" s="1"/>
  <c r="E9" i="9"/>
  <c r="E11" i="9" s="1"/>
  <c r="D9" i="9"/>
  <c r="D11" i="9" s="1"/>
  <c r="C9" i="9"/>
  <c r="C11" i="9" s="1"/>
  <c r="B9" i="9"/>
  <c r="B11" i="9" s="1"/>
  <c r="I21" i="8"/>
  <c r="I23" i="8" s="1"/>
  <c r="H21" i="8"/>
  <c r="H23" i="8" s="1"/>
  <c r="G21" i="8"/>
  <c r="G23" i="8" s="1"/>
  <c r="F21" i="8"/>
  <c r="F23" i="8" s="1"/>
  <c r="E21" i="8"/>
  <c r="E23" i="8" s="1"/>
  <c r="D21" i="8"/>
  <c r="D23" i="8" s="1"/>
  <c r="C21" i="8"/>
  <c r="C23" i="8" s="1"/>
  <c r="B21" i="8"/>
  <c r="B23" i="8" s="1"/>
  <c r="W26" i="7"/>
  <c r="W28" i="7" s="1"/>
  <c r="V26" i="7"/>
  <c r="V28" i="7" s="1"/>
  <c r="U26" i="7"/>
  <c r="U28" i="7" s="1"/>
  <c r="T26" i="7"/>
  <c r="T28" i="7" s="1"/>
  <c r="S26" i="7"/>
  <c r="S28" i="7" s="1"/>
  <c r="R26" i="7"/>
  <c r="R28" i="7" s="1"/>
  <c r="Q26" i="7"/>
  <c r="Q28" i="7" s="1"/>
  <c r="P26" i="7"/>
  <c r="P28" i="7" s="1"/>
  <c r="O26" i="7"/>
  <c r="O28" i="7" s="1"/>
  <c r="N26" i="7"/>
  <c r="N28" i="7" s="1"/>
  <c r="M26" i="7"/>
  <c r="M28" i="7" s="1"/>
  <c r="L26" i="7"/>
  <c r="L28" i="7" s="1"/>
  <c r="K26" i="7"/>
  <c r="K28" i="7" s="1"/>
  <c r="J26" i="7"/>
  <c r="J28" i="7" s="1"/>
  <c r="I26" i="7"/>
  <c r="I28" i="7" s="1"/>
  <c r="H26" i="7"/>
  <c r="H28" i="7" s="1"/>
  <c r="G26" i="7"/>
  <c r="G28" i="7" s="1"/>
  <c r="F26" i="7"/>
  <c r="F28" i="7" s="1"/>
  <c r="E26" i="7"/>
  <c r="E28" i="7" s="1"/>
  <c r="D26" i="7"/>
  <c r="D28" i="7" s="1"/>
  <c r="C26" i="7"/>
  <c r="C28" i="7" s="1"/>
  <c r="B26" i="7"/>
  <c r="B28" i="7" s="1"/>
  <c r="M17" i="6"/>
  <c r="M19" i="6" s="1"/>
  <c r="L17" i="6"/>
  <c r="L19" i="6" s="1"/>
  <c r="K17" i="6"/>
  <c r="K19" i="6" s="1"/>
  <c r="J17" i="6"/>
  <c r="J19" i="6" s="1"/>
  <c r="I17" i="6"/>
  <c r="I19" i="6" s="1"/>
  <c r="H17" i="6"/>
  <c r="H19" i="6" s="1"/>
  <c r="G17" i="6"/>
  <c r="G19" i="6" s="1"/>
  <c r="F17" i="6"/>
  <c r="F19" i="6" s="1"/>
  <c r="E17" i="6"/>
  <c r="E19" i="6" s="1"/>
  <c r="D17" i="6"/>
  <c r="D19" i="6" s="1"/>
  <c r="C17" i="6"/>
  <c r="C19" i="6" s="1"/>
  <c r="B17" i="6"/>
  <c r="B19" i="6" s="1"/>
  <c r="K21" i="5"/>
  <c r="K23" i="5" s="1"/>
  <c r="J21" i="5"/>
  <c r="J23" i="5" s="1"/>
  <c r="I21" i="5"/>
  <c r="I23" i="5" s="1"/>
  <c r="H21" i="5"/>
  <c r="H23" i="5" s="1"/>
  <c r="G21" i="5"/>
  <c r="G23" i="5" s="1"/>
  <c r="F21" i="5"/>
  <c r="F23" i="5" s="1"/>
  <c r="E21" i="5"/>
  <c r="E23" i="5" s="1"/>
  <c r="D21" i="5"/>
  <c r="D23" i="5" s="1"/>
  <c r="C21" i="5"/>
  <c r="C23" i="5" s="1"/>
  <c r="B21" i="5"/>
  <c r="B23" i="5" s="1"/>
  <c r="O21" i="4"/>
  <c r="O23" i="4" s="1"/>
  <c r="N21" i="4"/>
  <c r="N23" i="4" s="1"/>
  <c r="M21" i="4"/>
  <c r="M23" i="4" s="1"/>
  <c r="L21" i="4"/>
  <c r="L23" i="4" s="1"/>
  <c r="K21" i="4"/>
  <c r="K23" i="4" s="1"/>
  <c r="J21" i="4"/>
  <c r="J23" i="4" s="1"/>
  <c r="I21" i="4"/>
  <c r="I23" i="4" s="1"/>
  <c r="H21" i="4"/>
  <c r="H23" i="4" s="1"/>
  <c r="G21" i="4"/>
  <c r="G23" i="4" s="1"/>
  <c r="F21" i="4"/>
  <c r="F23" i="4" s="1"/>
  <c r="E21" i="4"/>
  <c r="E23" i="4" s="1"/>
  <c r="D21" i="4"/>
  <c r="D23" i="4" s="1"/>
  <c r="C21" i="4"/>
  <c r="C23" i="4" s="1"/>
  <c r="B21" i="4"/>
  <c r="B23" i="4" s="1"/>
  <c r="G31" i="3"/>
  <c r="G38" i="3" s="1"/>
  <c r="F31" i="3"/>
  <c r="F38" i="3" s="1"/>
  <c r="E31" i="3"/>
  <c r="E38" i="3" s="1"/>
  <c r="D31" i="3"/>
  <c r="D38" i="3" s="1"/>
  <c r="C31" i="3"/>
  <c r="C38" i="3" s="1"/>
  <c r="B31" i="3"/>
  <c r="B38" i="3" s="1"/>
  <c r="I33" i="2"/>
  <c r="I40" i="2" s="1"/>
  <c r="H33" i="2"/>
  <c r="H40" i="2" s="1"/>
  <c r="G33" i="2"/>
  <c r="G40" i="2" s="1"/>
  <c r="F33" i="2"/>
  <c r="F40" i="2" s="1"/>
  <c r="E33" i="2"/>
  <c r="E40" i="2" s="1"/>
  <c r="D33" i="2"/>
  <c r="D40" i="2" s="1"/>
  <c r="C33" i="2"/>
  <c r="C40" i="2" s="1"/>
  <c r="B33" i="2"/>
  <c r="B40" i="2" s="1"/>
  <c r="B31" i="1"/>
  <c r="B30" i="1"/>
  <c r="B29" i="1"/>
  <c r="B27" i="1"/>
  <c r="B25" i="1"/>
  <c r="B24" i="1"/>
  <c r="B23" i="1"/>
  <c r="B22" i="1"/>
  <c r="B21" i="1"/>
  <c r="B18" i="1"/>
  <c r="B17" i="1"/>
  <c r="B15" i="1"/>
  <c r="B14" i="1"/>
  <c r="B13" i="1"/>
  <c r="B11" i="1"/>
  <c r="B9" i="1"/>
  <c r="B8" i="1"/>
  <c r="B7" i="1"/>
  <c r="B5" i="1"/>
</calcChain>
</file>

<file path=xl/comments1.xml><?xml version="1.0" encoding="utf-8"?>
<comments xmlns="http://schemas.openxmlformats.org/spreadsheetml/2006/main">
  <authors>
    <author>Author</author>
  </authors>
  <commentList>
    <comment ref="B2" authorId="0" shapeId="0">
      <text>
        <r>
          <rPr>
            <b/>
            <sz val="10"/>
            <color indexed="81"/>
            <rFont val="Arial"/>
            <family val="2"/>
          </rPr>
          <t>1.1 BUSINESS ANALYSIS</t>
        </r>
        <r>
          <rPr>
            <b/>
            <sz val="9"/>
            <color indexed="81"/>
            <rFont val="Arial"/>
            <family val="2"/>
          </rPr>
          <t xml:space="preserve">
</t>
        </r>
        <r>
          <rPr>
            <sz val="10"/>
            <color indexed="81"/>
            <rFont val="Arial"/>
            <family val="2"/>
          </rPr>
          <t xml:space="preserve">Services to provide identification of business needs, drivers, requirements, and other services as identified within an external standard such as the Business Analysis Body of Knowledge (BABOK Guide) version 3 or most recent version. Sevices also may include data flow diagrams, business process diagrams and documentation, business cases, use cases, UML (Unifed Modeling Language) diagrams, cost benefit analysis, Strengths Weakness Opportunity Threat (SWOT) analysis, business context diagrams, and requirement traceability matrixes. </t>
        </r>
      </text>
    </comment>
    <comment ref="D2" authorId="0" shapeId="0">
      <text>
        <r>
          <rPr>
            <b/>
            <sz val="10"/>
            <color indexed="81"/>
            <rFont val="Arial"/>
            <family val="2"/>
          </rPr>
          <t xml:space="preserve">1.2 SYSTEMS ANALYSIS
</t>
        </r>
        <r>
          <rPr>
            <sz val="10"/>
            <color indexed="81"/>
            <rFont val="Arial"/>
            <family val="2"/>
          </rPr>
          <t>Services provide analysis and interpretation of business needs and problems in the design and implementation of information systems. Services also  may include system scope definition, cost analysis, design considerations, staff impact and implementation timelines, data flow diagrams, cost benefit analysis, Strengths Weakness Opportunity Threat (SWOT) analysis, fit/gap analysis, business context diagrams code review, scripting, functional and non-functional requirements, logical design, use cases, UML diagrams, flowcharts, BPMN diagrams, and user manuals.</t>
        </r>
      </text>
    </comment>
    <comment ref="F2" authorId="0" shapeId="0">
      <text>
        <r>
          <rPr>
            <b/>
            <sz val="10"/>
            <color indexed="81"/>
            <rFont val="Arial"/>
            <family val="2"/>
          </rPr>
          <t xml:space="preserve">1.3 PROCESS ARCHITECT 
</t>
        </r>
        <r>
          <rPr>
            <sz val="10"/>
            <color indexed="81"/>
            <rFont val="Arial"/>
            <family val="2"/>
          </rPr>
          <t>Services to develop and implement IT system process architectures for business process management initiatives, workflow design, and process improvement.</t>
        </r>
      </text>
    </comment>
    <comment ref="H2" authorId="0" shapeId="0">
      <text>
        <r>
          <rPr>
            <b/>
            <sz val="10"/>
            <color indexed="81"/>
            <rFont val="Arial"/>
            <family val="2"/>
          </rPr>
          <t xml:space="preserve">1.4 TECHNICAL WRITING 
</t>
        </r>
        <r>
          <rPr>
            <sz val="10"/>
            <color indexed="81"/>
            <rFont val="Arial"/>
            <family val="2"/>
          </rPr>
          <t xml:space="preserve">Services provide design, drafting, and finalizing of online help documentation, tutorials, user guides and manuals, system manuals, design specifications, and other technical documentation. </t>
        </r>
        <r>
          <rPr>
            <sz val="9"/>
            <color indexed="81"/>
            <rFont val="Tahoma"/>
            <family val="2"/>
          </rPr>
          <t xml:space="preserve">
</t>
        </r>
      </text>
    </comment>
  </commentList>
</comments>
</file>

<file path=xl/comments2.xml><?xml version="1.0" encoding="utf-8"?>
<comments xmlns="http://schemas.openxmlformats.org/spreadsheetml/2006/main">
  <authors>
    <author>Author</author>
  </authors>
  <commentList>
    <comment ref="B2" authorId="0" shapeId="0">
      <text>
        <r>
          <rPr>
            <b/>
            <sz val="10"/>
            <color indexed="81"/>
            <rFont val="Arial"/>
            <family val="2"/>
          </rPr>
          <t xml:space="preserve">2.1 PROJECT MANAGEMENT
</t>
        </r>
        <r>
          <rPr>
            <sz val="10"/>
            <color indexed="81"/>
            <rFont val="Arial"/>
            <family val="2"/>
          </rPr>
          <t xml:space="preserve">Services include performance of any or all of the project management processes related to the planning and implementation to achieve specific goals and outcomes from conception to closing as identified within an external standard such as: the Project Management Institute’s Project Management Body of Knowledge (PMBOK), Software Engineering Institute’s Capability Maturity Model Integration (CMMI), and International Standards Organization’s ISO/IEC/IEEE 16326-2009. 
</t>
        </r>
      </text>
    </comment>
    <comment ref="D2" authorId="0" shapeId="0">
      <text>
        <r>
          <rPr>
            <b/>
            <sz val="10"/>
            <color indexed="81"/>
            <rFont val="Arial"/>
            <family val="2"/>
          </rPr>
          <t>2.2 PROJECT COORDINATION</t>
        </r>
        <r>
          <rPr>
            <sz val="10"/>
            <color indexed="81"/>
            <rFont val="Arial"/>
            <family val="2"/>
          </rPr>
          <t xml:space="preserve">
Services include administrative project support, document management, collaboration tools and coordination for project tasks which will involve using the Authorized Purchaser and/or state’s project management tools, processes and templates (as defined and required by the customer), or off-the-shelf tools or using vendor’s own proprietary tools and processes to manage a project. Services also  may include updated project schedules, organized project repositories, project meeting logistics, and other project-related project support materials. Service providers must have demonstrated success with IT-related projects.</t>
        </r>
      </text>
    </comment>
    <comment ref="F2" authorId="0" shapeId="0">
      <text>
        <r>
          <rPr>
            <b/>
            <sz val="10"/>
            <color indexed="81"/>
            <rFont val="Arial"/>
            <family val="2"/>
          </rPr>
          <t xml:space="preserve">2.3 TRAINING
</t>
        </r>
        <r>
          <rPr>
            <sz val="10"/>
            <color indexed="81"/>
            <rFont val="Arial"/>
            <family val="2"/>
          </rPr>
          <t xml:space="preserve">Services include the preparation of quality training materials and effective delivery of training on Authorized Purchaser  identified topic(s). Training material deliverables may include but are not limited to course outlines, training manuals for students or other trainers, training aids, presentation materials, online training materials and webinars. Provides training, online and in person, for trainers, end users or both, including preparation of all course materials and conducting the classes.  
</t>
        </r>
      </text>
    </comment>
  </commentList>
</comments>
</file>

<file path=xl/comments3.xml><?xml version="1.0" encoding="utf-8"?>
<comments xmlns="http://schemas.openxmlformats.org/spreadsheetml/2006/main">
  <authors>
    <author>Author</author>
  </authors>
  <commentList>
    <comment ref="B2" authorId="0" shapeId="0">
      <text>
        <r>
          <rPr>
            <b/>
            <sz val="10"/>
            <color indexed="81"/>
            <rFont val="Arial"/>
            <family val="2"/>
          </rPr>
          <t>3.1 SOFTWARE APPLICATION DEVELOPMENT</t>
        </r>
        <r>
          <rPr>
            <sz val="10"/>
            <color indexed="81"/>
            <rFont val="Arial"/>
            <family val="2"/>
          </rPr>
          <t xml:space="preserve">
Services include design, computer programming, documenting, testing, deployment and bug fixing to meet identified functional and non-functional requirements. </t>
        </r>
      </text>
    </comment>
    <comment ref="D2" authorId="0" shapeId="0">
      <text>
        <r>
          <rPr>
            <b/>
            <sz val="10"/>
            <color indexed="81"/>
            <rFont val="Arial"/>
            <family val="2"/>
          </rPr>
          <t>3.2 SOFTWARE or APPLICATION ARCHITECTURE</t>
        </r>
        <r>
          <rPr>
            <sz val="10"/>
            <color indexed="81"/>
            <rFont val="Arial"/>
            <family val="2"/>
          </rPr>
          <t xml:space="preserve">
Services include the identification of business capabilities needs, interoperability needs, performance and scalability needs, and instantiation of application functionality in meeting functional and non-functional requirements. These services  must also be traceable to the business, information and infrastructure domains. Services also  may include architectural diagrams, data flow diagrams, architectural analysis, architectural evaluation, and system design documents.  </t>
        </r>
      </text>
    </comment>
    <comment ref="F2" authorId="0" shapeId="0">
      <text>
        <r>
          <rPr>
            <b/>
            <sz val="10"/>
            <color indexed="81"/>
            <rFont val="Arial"/>
            <family val="2"/>
          </rPr>
          <t>3.3 SHAREPOINT ADMINISTRATION</t>
        </r>
        <r>
          <rPr>
            <sz val="10"/>
            <color indexed="81"/>
            <rFont val="Arial"/>
            <family val="2"/>
          </rPr>
          <t xml:space="preserve">
Provides Microsoft SharePoint planning, design and implementation. Related services may include infrastructure engineering, database administration, security administration, end-user licensing management, establishment back-up and recovery, graphic designing, configuration of SharePoint capabilities and development of SharePoint applications. Services also may include SharePoint server farm design and implementation, documentation of overall system architecture, database management, SharePoint disaster recovery plan, SharePoint Service Level Agreement, taxonomies, documentation of security configuration, documentation of SharePoint roles, process for requesting a site, process for accessing sites, naming conventions, SharePoint training and establishment of SharePoint maintenance processes and procedures.</t>
        </r>
      </text>
    </comment>
    <comment ref="H2" authorId="0" shapeId="0">
      <text>
        <r>
          <rPr>
            <b/>
            <sz val="10"/>
            <color indexed="81"/>
            <rFont val="Arial"/>
            <family val="2"/>
          </rPr>
          <t>3.4 SHAREPOINT DEVELOPER</t>
        </r>
        <r>
          <rPr>
            <sz val="10"/>
            <color indexed="81"/>
            <rFont val="Arial"/>
            <family val="2"/>
          </rPr>
          <t xml:space="preserve">
Services to apply current graphics design and Microsoft .NET technologies to develop, modify, and maintain SharePoint sites to meet customer requirements.</t>
        </r>
        <r>
          <rPr>
            <sz val="9"/>
            <color indexed="81"/>
            <rFont val="Tahoma"/>
            <charset val="1"/>
          </rPr>
          <t xml:space="preserve"> </t>
        </r>
      </text>
    </comment>
    <comment ref="J2" authorId="0" shapeId="0">
      <text>
        <r>
          <rPr>
            <b/>
            <sz val="10"/>
            <color indexed="81"/>
            <rFont val="Arial"/>
            <family val="2"/>
          </rPr>
          <t>3.5 COLLABORATION TOOLS SUPPORT ADMINISTRATOR</t>
        </r>
        <r>
          <rPr>
            <sz val="10"/>
            <color indexed="81"/>
            <rFont val="Arial"/>
            <family val="2"/>
          </rPr>
          <t xml:space="preserve">
Services to provide overall technical support and training for audio and video conferencing tools and services.</t>
        </r>
      </text>
    </comment>
    <comment ref="L2" authorId="0" shapeId="0">
      <text>
        <r>
          <rPr>
            <b/>
            <sz val="10"/>
            <color indexed="81"/>
            <rFont val="Arial"/>
            <family val="2"/>
          </rPr>
          <t>3.6 GIS SOFTWARE APPLICATION DEVELOPMENT</t>
        </r>
        <r>
          <rPr>
            <sz val="10"/>
            <color indexed="81"/>
            <rFont val="Arial"/>
            <family val="2"/>
          </rPr>
          <t xml:space="preserve">
Services include design, computer programming, documenting, testing, deployment and bug fixing to meet identified functional and non-functional geospatial requirements. </t>
        </r>
      </text>
    </comment>
    <comment ref="N2" authorId="0" shapeId="0">
      <text>
        <r>
          <rPr>
            <b/>
            <sz val="10"/>
            <color indexed="81"/>
            <rFont val="Arial"/>
            <family val="2"/>
          </rPr>
          <t>3.7 APPLICATION ARCHITECTURE</t>
        </r>
        <r>
          <rPr>
            <sz val="10"/>
            <color indexed="81"/>
            <rFont val="Arial"/>
            <family val="2"/>
          </rPr>
          <t xml:space="preserve">
Services include the identification of geospatial business capabilities needs, interoperability needs, performance and scalability needs, and instantiation of application functionality in meeting functional and non-functional geospatial requirements.
Services also may include architectural diagrams, data flow diagrams, architectural analysis, architectural evaluation, and system design documents. These services must also be traceable to the business, information and infrastructure domains.</t>
        </r>
      </text>
    </comment>
  </commentList>
</comments>
</file>

<file path=xl/comments4.xml><?xml version="1.0" encoding="utf-8"?>
<comments xmlns="http://schemas.openxmlformats.org/spreadsheetml/2006/main">
  <authors>
    <author>Author</author>
  </authors>
  <commentList>
    <comment ref="B2" authorId="0" shapeId="0">
      <text>
        <r>
          <rPr>
            <b/>
            <sz val="10"/>
            <color indexed="81"/>
            <rFont val="Arial"/>
            <family val="2"/>
          </rPr>
          <t>4.1 INFRASTRUCTURE ARCHITECTURE</t>
        </r>
        <r>
          <rPr>
            <sz val="10"/>
            <color indexed="81"/>
            <rFont val="Arial"/>
            <family val="2"/>
          </rPr>
          <t xml:space="preserve">
Services include the identification of infrastructure capabilities that support business needs, design and development of infrastructure architecture, identification of integration across various technology platforms which may apply in a data center, network, cloud environment, or a hybrid environment. Services also may include current state technical architecture diagrams, reference architecture, taxonomy, and frameworks. These services must also be traceable to the business, information and application domains.</t>
        </r>
      </text>
    </comment>
    <comment ref="D2" authorId="0" shapeId="0">
      <text>
        <r>
          <rPr>
            <b/>
            <sz val="10"/>
            <color indexed="81"/>
            <rFont val="Arial"/>
            <family val="2"/>
          </rPr>
          <t>4.2 SYSTEM ADMINISTRATOR</t>
        </r>
        <r>
          <rPr>
            <sz val="10"/>
            <color indexed="81"/>
            <rFont val="Arial"/>
            <family val="2"/>
          </rPr>
          <t xml:space="preserve">
Services include acquiring, installing, configuring or upgrading computer components and software, providing routine automation, maintaining security policies, and troubleshooting. Services also may include system log analysis, computer system problem issue identification and analysis, scripting, system configuration documentation, account administration, system performance tuning, and system change documentation. </t>
        </r>
      </text>
    </comment>
    <comment ref="F2" authorId="0" shapeId="0">
      <text>
        <r>
          <rPr>
            <b/>
            <sz val="10"/>
            <color indexed="81"/>
            <rFont val="Arial"/>
            <family val="2"/>
          </rPr>
          <t>4.3 SERVER ADMINISTRATION</t>
        </r>
        <r>
          <rPr>
            <sz val="10"/>
            <color indexed="81"/>
            <rFont val="Arial"/>
            <family val="2"/>
          </rPr>
          <t xml:space="preserve">
Services include acquiring, installing, configuring or upgrading computing infrastructure, external storage, network connections, security applications, operating system and core applications including performance monitoring, operations planning, hardware upgrades/replacement and configuration, backup and recovery, troubleshooting and performing preventative maintenance tasks such as patching. Services may  include system log analysis, computer system problem issue identification and analysis, scripting, system configuration documentation, account administration, system performance tuning, and system change documentation. Systems may include x86, mainframe, System i and UNIX.</t>
        </r>
      </text>
    </comment>
    <comment ref="H2" authorId="0" shapeId="0">
      <text>
        <r>
          <rPr>
            <b/>
            <sz val="10"/>
            <color indexed="81"/>
            <rFont val="Arial"/>
            <family val="2"/>
          </rPr>
          <t>4.4 NETWORK ENGINEERING</t>
        </r>
        <r>
          <rPr>
            <sz val="10"/>
            <color indexed="81"/>
            <rFont val="Arial"/>
            <family val="2"/>
          </rPr>
          <t xml:space="preserve">
Services include designing, configuring and implementing networking and security infrastructure and components such as cables, switches, routers and wireless adaptors. 
Deliverables include system log analysis, computer system problem issue identification and analysis, scripting, system configuration documentation, account administration, system performance tuning, and system change documentation. Methods include adhering to the Authorized Purchaser and/or state’s IT service management processes such as incident, problem, change, configuration, release management processes and security standards (as defined and required by the customer) and ensuring there is system availability, appropriate accessibility, reliability and security. </t>
        </r>
      </text>
    </comment>
    <comment ref="J2" authorId="0" shapeId="0">
      <text>
        <r>
          <rPr>
            <b/>
            <sz val="10"/>
            <color indexed="81"/>
            <rFont val="Arial"/>
            <family val="2"/>
          </rPr>
          <t>4.5 CLOUD ENGINEERING</t>
        </r>
        <r>
          <rPr>
            <sz val="10"/>
            <color indexed="81"/>
            <rFont val="Arial"/>
            <family val="2"/>
          </rPr>
          <t xml:space="preserve">
Services include designing and implementing cloud-based systems, and designing and implementing integrations between cloud and on-premise systems, so as to ensure efficient and safe use of cloud capabilities. Deliverables must meet functional and nonfunctional requirements including system and data availability, integrity, confidentiality, scalability, and cost-effectiveness. Services also  must be based on documented effective and/or best practices and may, as appropriate to project needs, include (among others): documented system architecture and design; process design and documentation; identification and development or configuration of tools and methodologies; and risk analysis including mitigation strategies. </t>
        </r>
      </text>
    </comment>
  </commentList>
</comments>
</file>

<file path=xl/comments5.xml><?xml version="1.0" encoding="utf-8"?>
<comments xmlns="http://schemas.openxmlformats.org/spreadsheetml/2006/main">
  <authors>
    <author>Author</author>
  </authors>
  <commentList>
    <comment ref="B2" authorId="0" shapeId="0">
      <text>
        <r>
          <rPr>
            <b/>
            <sz val="10"/>
            <color indexed="81"/>
            <rFont val="Arial"/>
            <family val="2"/>
          </rPr>
          <t xml:space="preserve">5.1 TEST MANAGEMENT
</t>
        </r>
        <r>
          <rPr>
            <sz val="10"/>
            <color indexed="81"/>
            <rFont val="Arial"/>
            <family val="2"/>
          </rPr>
          <t xml:space="preserve">Services include planning, estimating, coordinating with project management and systems development processes, and implementing a test plan. Services also may include test plan, test schedule, test roles &amp; responsibilities, test resource plan, and testing progress reports.  These services  must also be traceable to the use cases, functional and non-functional requirements. </t>
        </r>
      </text>
    </comment>
    <comment ref="D2" authorId="0" shapeId="0">
      <text>
        <r>
          <rPr>
            <b/>
            <sz val="10"/>
            <color indexed="81"/>
            <rFont val="Arial"/>
            <family val="2"/>
          </rPr>
          <t>5.2 TEST ARCHITECTURE</t>
        </r>
        <r>
          <rPr>
            <sz val="10"/>
            <color indexed="81"/>
            <rFont val="Arial"/>
            <family val="2"/>
          </rPr>
          <t xml:space="preserve">
Services include designing and integrating test methods, tools, techniques and procedures. Services  may include test strategies which span functional, non-functional requirements, test data sources, release cycles and test environments. </t>
        </r>
      </text>
    </comment>
    <comment ref="F2" authorId="0" shapeId="0">
      <text>
        <r>
          <rPr>
            <b/>
            <sz val="10"/>
            <color indexed="81"/>
            <rFont val="Arial"/>
            <family val="2"/>
          </rPr>
          <t>5.3 TEST DEVELOPMENT</t>
        </r>
        <r>
          <rPr>
            <sz val="10"/>
            <color indexed="81"/>
            <rFont val="Arial"/>
            <family val="2"/>
          </rPr>
          <t xml:space="preserve">
Services include preparation, configuration and implementation of test cases, test scripts, procedures, test data, and testing tools. Services  may include test cases, test scripts, and test data sets.   </t>
        </r>
      </text>
    </comment>
    <comment ref="H2" authorId="0" shapeId="0">
      <text>
        <r>
          <rPr>
            <b/>
            <sz val="10"/>
            <color indexed="81"/>
            <rFont val="Arial"/>
            <family val="2"/>
          </rPr>
          <t>5.4 GENERAL SOFTWARE TESTING</t>
        </r>
        <r>
          <rPr>
            <sz val="10"/>
            <color indexed="81"/>
            <rFont val="Arial"/>
            <family val="2"/>
          </rPr>
          <t xml:space="preserve">
Services include the execution of test procedures, recording of test results and test incidents as specified by the IT systems development project. Types of test execution may include usability test, functional and non-functional requirement tests, and agile testing. Services  may include reporting on test progress and results.</t>
        </r>
        <r>
          <rPr>
            <sz val="9"/>
            <color indexed="81"/>
            <rFont val="Tahoma"/>
            <family val="2"/>
          </rPr>
          <t xml:space="preserve">  </t>
        </r>
      </text>
    </comment>
    <comment ref="J2" authorId="0" shapeId="0">
      <text>
        <r>
          <rPr>
            <b/>
            <sz val="10"/>
            <color indexed="81"/>
            <rFont val="Arial"/>
            <family val="2"/>
          </rPr>
          <t>5.5 TEST AUTOMATION DEVELOPMENT, IMPLEMENTATION AND EXECUTION</t>
        </r>
        <r>
          <rPr>
            <sz val="10"/>
            <color indexed="81"/>
            <rFont val="Arial"/>
            <family val="2"/>
          </rPr>
          <t xml:space="preserve">
Services include the design, development and implementation of automated software testing using test automation tools. </t>
        </r>
      </text>
    </comment>
    <comment ref="L2" authorId="0" shapeId="0">
      <text>
        <r>
          <rPr>
            <b/>
            <sz val="10"/>
            <color indexed="81"/>
            <rFont val="Arial"/>
            <family val="2"/>
          </rPr>
          <t>5.6 SECURITY TESTING</t>
        </r>
        <r>
          <rPr>
            <sz val="10"/>
            <color indexed="81"/>
            <rFont val="Arial"/>
            <family val="2"/>
          </rPr>
          <t xml:space="preserve">
Services include planning, performing and evaluating computer solution testing from a variety of security perspectives (policy-based, risk-based, standards-based, requirements-based and vulnerability-based). Services including alignment with project lifecycle activities, execution of security tests and reporting of test results.</t>
        </r>
      </text>
    </comment>
  </commentList>
</comments>
</file>

<file path=xl/comments6.xml><?xml version="1.0" encoding="utf-8"?>
<comments xmlns="http://schemas.openxmlformats.org/spreadsheetml/2006/main">
  <authors>
    <author>Author</author>
  </authors>
  <commentList>
    <comment ref="B2" authorId="0" shapeId="0">
      <text>
        <r>
          <rPr>
            <b/>
            <sz val="10"/>
            <color indexed="81"/>
            <rFont val="Arial"/>
            <family val="2"/>
          </rPr>
          <t>6.1 DATA ARCHITECTURE</t>
        </r>
        <r>
          <rPr>
            <sz val="10"/>
            <color indexed="81"/>
            <rFont val="Arial"/>
            <family val="2"/>
          </rPr>
          <t xml:space="preserve">
Services include designing, creating, and instantiating an organization’s data architecture. Services include defining how the data will be stored, consumed, integrated and managed by different data entities and IT systems.  Defining a standard vocabulary, strategic data requirements and connection with the overall business architecture. Deliverables may also include development of a data dictionary, metadata repository, data flow diagrams, and logical data diagrams. </t>
        </r>
      </text>
    </comment>
    <comment ref="D2" authorId="0" shapeId="0">
      <text>
        <r>
          <rPr>
            <b/>
            <sz val="10"/>
            <color indexed="81"/>
            <rFont val="Arial"/>
            <family val="2"/>
          </rPr>
          <t xml:space="preserve">6.2 DATABASE ADMINISTRATION
</t>
        </r>
        <r>
          <rPr>
            <sz val="10"/>
            <color indexed="81"/>
            <rFont val="Arial"/>
            <family val="2"/>
          </rPr>
          <t>Services include designing, installing, administering, and maintaining a database or data warehouse that is aligned with data accessibility, integrity, and reliability. Services include defining how the data will be stored, consumed, integrated and managed by different data entities and IT systems.  Services  may also include development of a data dictionary, metadata repository, data flow diagrams, and logical data diagrams.</t>
        </r>
        <r>
          <rPr>
            <b/>
            <sz val="10"/>
            <color indexed="81"/>
            <rFont val="Arial"/>
            <family val="2"/>
          </rPr>
          <t xml:space="preserve"> </t>
        </r>
      </text>
    </comment>
    <comment ref="F2" authorId="0" shapeId="0">
      <text>
        <r>
          <rPr>
            <b/>
            <sz val="10"/>
            <color indexed="81"/>
            <rFont val="Arial"/>
            <family val="2"/>
          </rPr>
          <t>6.3 EXTRACT TRANSFORM LOAD (ETL) DEVELOPMENT</t>
        </r>
        <r>
          <rPr>
            <sz val="10"/>
            <color indexed="81"/>
            <rFont val="Arial"/>
            <family val="2"/>
          </rPr>
          <t xml:space="preserve">
Services include development and execution of ETL processes to extract from customer-identified databases, applications and systems, transform as appropriate and load into identified target systems such as data warehouses, data marts, analytical applications, etc. Services include definition of data sources and mapping, mapping specifications with meta data, monitoring source data changes, performance tuning, error handling and interdependent scheduling.  </t>
        </r>
      </text>
    </comment>
    <comment ref="H2" authorId="0" shapeId="0">
      <text>
        <r>
          <rPr>
            <b/>
            <sz val="10"/>
            <color indexed="81"/>
            <rFont val="Arial"/>
            <family val="2"/>
          </rPr>
          <t>6.4 BUSINESS INTELLIGENCE, REPORTING AND ANALYTICS</t>
        </r>
        <r>
          <rPr>
            <sz val="10"/>
            <color indexed="81"/>
            <rFont val="Arial"/>
            <family val="2"/>
          </rPr>
          <t xml:space="preserve">
Services include the identification and analysis of business information needs, reporting requirements, and presentation of data. Services may include reports, charts, dashboards, and identification of relevant data sources internal and external to the organization. </t>
        </r>
      </text>
    </comment>
    <comment ref="J2" authorId="0" shapeId="0">
      <text>
        <r>
          <rPr>
            <b/>
            <sz val="10"/>
            <color indexed="81"/>
            <rFont val="Arial"/>
            <family val="2"/>
          </rPr>
          <t>6.5 DATA ANALYSIS</t>
        </r>
        <r>
          <rPr>
            <sz val="10"/>
            <color indexed="81"/>
            <rFont val="Arial"/>
            <family val="2"/>
          </rPr>
          <t xml:space="preserve">
Services include identification of data sources, collects data, documents the process, and maintains organizational data to support requirements.  Services may include data dictionary, reports, meta data repository. Technologies used may include Oracle, Microsoft SQL, Microsoft Access, Microsoft Excel, Sybase, Tableau, MySQL, IBM DB2, etc. Data Analytic tools may include Tableau, Microsoft Power BI &amp; SSRS, Oracle Business Intelligence Suite, SAP Business Objects, etc.</t>
        </r>
      </text>
    </comment>
    <comment ref="L2" authorId="0" shapeId="0">
      <text>
        <r>
          <rPr>
            <b/>
            <sz val="10"/>
            <color indexed="81"/>
            <rFont val="Arial"/>
            <family val="2"/>
          </rPr>
          <t xml:space="preserve">6.6 ANALYSIS AND DEVELOPMENT
</t>
        </r>
        <r>
          <rPr>
            <sz val="10"/>
            <color indexed="81"/>
            <rFont val="Arial"/>
            <family val="2"/>
          </rPr>
          <t xml:space="preserve">Services include performing spatial data analysis using GIS customer standard GIS software packages; customizing GIS software to perform specified functions and produce required output; packaging customized GIS software functions into application packets or modules; developing system specifications and requirements with input from customers and spatial data providers; consulting, mentoring and training support for customer application developers who are developing or maintaining GIS applications; constructing static web pages and sites meeting Authorized Purchaser system standards and project specifications; constructing dynamic web pages and sites using web-based GIS packages to meet customer requirements and customer system standards; and performing spatial data analysis ensuring data quality meets Authorized Purchaser GIS requirements. </t>
        </r>
      </text>
    </comment>
    <comment ref="N2" authorId="0" shapeId="0">
      <text>
        <r>
          <rPr>
            <b/>
            <sz val="9"/>
            <color indexed="81"/>
            <rFont val="Tahoma"/>
            <family val="2"/>
          </rPr>
          <t>6.7 GIS CAD TECHNICIAN</t>
        </r>
        <r>
          <rPr>
            <sz val="9"/>
            <color indexed="81"/>
            <rFont val="Tahoma"/>
            <family val="2"/>
          </rPr>
          <t xml:space="preserve">
Services to use software to create a variety of work products (e.g., drawings, plans, maps); perform standard manipulations and adjustments to CAD (Computer Aided Drafting) and supporting files; and edit and maintain work products to meet project specifications and applicable CAD standards. </t>
        </r>
      </text>
    </comment>
    <comment ref="P2" authorId="0" shapeId="0">
      <text>
        <r>
          <rPr>
            <b/>
            <sz val="10"/>
            <color indexed="81"/>
            <rFont val="Arial"/>
            <family val="2"/>
          </rPr>
          <t>6.8 GIS TECHNICIAN</t>
        </r>
        <r>
          <rPr>
            <sz val="10"/>
            <color indexed="81"/>
            <rFont val="Arial"/>
            <family val="2"/>
          </rPr>
          <t xml:space="preserve">
Services that include capture of GIS data in a variety of formats, manipulation of GIS data, data quality analyses, catalog and inventory of GIS data, update and maintain GIS databases, GIS spatial analyses, and generate map layouts, views, and reports.</t>
        </r>
      </text>
    </comment>
    <comment ref="R2" authorId="0" shapeId="0">
      <text>
        <r>
          <rPr>
            <b/>
            <sz val="10"/>
            <color indexed="81"/>
            <rFont val="Arial"/>
            <family val="2"/>
          </rPr>
          <t>6.9 GIS TECHNICAL WRITING</t>
        </r>
        <r>
          <rPr>
            <sz val="10"/>
            <color indexed="81"/>
            <rFont val="Arial"/>
            <family val="2"/>
          </rPr>
          <t xml:space="preserve">
Services include developing spatial metadata meeting Federal Geographic Data Committee guidelines and Authorized Purchaser’s spatial data system and documentation requirements; maintaining documentation related to an assigned project. Services may include GIS project proposals, project statements, project requirements, design, testing, implementation and training manuals and materials.</t>
        </r>
      </text>
    </comment>
    <comment ref="T2" authorId="0" shapeId="0">
      <text>
        <r>
          <rPr>
            <b/>
            <sz val="10"/>
            <color indexed="81"/>
            <rFont val="Arial"/>
            <family val="2"/>
          </rPr>
          <t>6.10 SPATIAL DATA ARCHITECTURE</t>
        </r>
        <r>
          <rPr>
            <sz val="10"/>
            <color indexed="81"/>
            <rFont val="Arial"/>
            <family val="2"/>
          </rPr>
          <t xml:space="preserve">
Services include designing, creating, and instantiating an organization’s geospatial data architecture. Services include defining how geospatial data will be stored, consumed, integrated and managed by different data entities and geographic information systems;  defining a standard vocabulary, strategic data requirements and connection with the overall business architecture. Services may also include development of a geospatial data dictionary, metadata repository, data flow diagrams, and logical data diagrams. Service providers must have demonstrated success with customer identified GIS technologies (product, version), data warehouses, and implementation scale.</t>
        </r>
      </text>
    </comment>
    <comment ref="V2" authorId="0" shapeId="0">
      <text>
        <r>
          <rPr>
            <b/>
            <sz val="10"/>
            <color indexed="81"/>
            <rFont val="Arial"/>
            <family val="2"/>
          </rPr>
          <t>6.11 SPATIAL DATA ADMINISTRATION</t>
        </r>
        <r>
          <rPr>
            <sz val="10"/>
            <color indexed="81"/>
            <rFont val="Arial"/>
            <family val="2"/>
          </rPr>
          <t xml:space="preserve">
Services include designing, installing, administering, and maintaining a geospatial database or data warehouse that is aligned with data accessibility, integrity, and reliability. Services include defining how the geospatial data will be stored, consumed, integrated and managed by different data entities and geographic information systems; providing designs, models, and maintenance for all data elements within a spatially enabled local, regional, or enterprise geospatial database.  Services may also include development of a data dictionary, metadata repository, data flow diagrams, and logical data diagrams. Service providers must have experience with customer identified geospatial database technologies (product, version), security standards, data warehouses, and implementation scale. </t>
        </r>
      </text>
    </comment>
  </commentList>
</comments>
</file>

<file path=xl/comments7.xml><?xml version="1.0" encoding="utf-8"?>
<comments xmlns="http://schemas.openxmlformats.org/spreadsheetml/2006/main">
  <authors>
    <author>Author</author>
  </authors>
  <commentList>
    <comment ref="B2" authorId="0" shapeId="0">
      <text>
        <r>
          <rPr>
            <b/>
            <sz val="10"/>
            <color indexed="81"/>
            <rFont val="Arial"/>
            <family val="2"/>
          </rPr>
          <t>7.1 CYBER SECURITY ANALYSIS</t>
        </r>
        <r>
          <rPr>
            <sz val="10"/>
            <color indexed="81"/>
            <rFont val="Arial"/>
            <family val="2"/>
          </rPr>
          <t xml:space="preserve">
Services include the planning and security advisement for security related plans, training and other customer cybersecurity needs. Deliverables may include plans and recommendations for black box testing, gray box testing, credentialed testing, device/system configuration, external &amp; internal scans, IT security controls audit, external &amp; internal vulnerability assessments, security program review, security awareness training, social engineering &amp; awareness testing, security plans, business continuity plans, disaster recovery plans, and incident response plans. </t>
        </r>
      </text>
    </comment>
    <comment ref="D2" authorId="0" shapeId="0">
      <text>
        <r>
          <rPr>
            <b/>
            <sz val="10"/>
            <color indexed="81"/>
            <rFont val="Arial"/>
            <family val="2"/>
          </rPr>
          <t>7.2 APPLICATION PENETRATION TESTING</t>
        </r>
        <r>
          <rPr>
            <sz val="10"/>
            <color indexed="81"/>
            <rFont val="Arial"/>
            <family val="2"/>
          </rPr>
          <t xml:space="preserve">
Services include performance of credentialed and uncredentialed assessments of the targeted application(s) and host(s). Services  include adhering to the Authorized Purchaser and/or state’s cyber security processes and standards (as defined and required by the customer) and/or NIST CyberSecurity Framework.  ISO 27002.</t>
        </r>
      </text>
    </comment>
    <comment ref="F2" authorId="0" shapeId="0">
      <text>
        <r>
          <rPr>
            <b/>
            <sz val="10"/>
            <color indexed="81"/>
            <rFont val="Arial"/>
            <family val="2"/>
          </rPr>
          <t xml:space="preserve">7.3 WIRELESS PENETRATION TESTING
</t>
        </r>
        <r>
          <rPr>
            <sz val="10"/>
            <color indexed="81"/>
            <rFont val="Arial"/>
            <family val="2"/>
          </rPr>
          <t xml:space="preserve">Services include assessment of the targeted wireless deployment to determine its vulnerability to compromise and the potential for utilizing that infrastructure to compromise other information systems or assets. Services included an assessment of the defenses deterring physical tampering of the wireless infrastructure. </t>
        </r>
      </text>
    </comment>
    <comment ref="H2" authorId="0" shapeId="0">
      <text>
        <r>
          <rPr>
            <b/>
            <sz val="10"/>
            <color indexed="81"/>
            <rFont val="Arial"/>
            <family val="2"/>
          </rPr>
          <t>7.4 IT SECURITY RISK ASSESSMENT</t>
        </r>
        <r>
          <rPr>
            <sz val="10"/>
            <color indexed="81"/>
            <rFont val="Arial"/>
            <family val="2"/>
          </rPr>
          <t xml:space="preserve">
Services include the implementation of a repeatable process based on NIST SP 800-30  and NIST SP 800-53 or other compliance frameworks and standards  for assessing and documenting information security risks. Services  include risk assessments that evaluate the anticipated vulnerabilities and predisposing conditions affecting the confidentiality, integrity, and availability of organizational information systems in the context of the operational environment. </t>
        </r>
      </text>
    </comment>
  </commentList>
</comments>
</file>

<file path=xl/comments8.xml><?xml version="1.0" encoding="utf-8"?>
<comments xmlns="http://schemas.openxmlformats.org/spreadsheetml/2006/main">
  <authors>
    <author>Author</author>
  </authors>
  <commentList>
    <comment ref="B2" authorId="0" shapeId="0">
      <text>
        <r>
          <rPr>
            <b/>
            <sz val="10"/>
            <color indexed="81"/>
            <rFont val="Arial"/>
            <family val="2"/>
          </rPr>
          <t xml:space="preserve">8.1 DATA CENTER OPERATIONS SUPPORT
</t>
        </r>
        <r>
          <rPr>
            <sz val="10"/>
            <color indexed="81"/>
            <rFont val="Arial"/>
            <family val="2"/>
          </rPr>
          <t>Provide support and maintenance within the organization’s data center environment. This includes installing, diagnosing, repairing, maintaining and upgrading server hardware and equipment to ensure optimal performance.  Includes troubleshooting problem areas (in person, by telephone, by remote assistance tools, or via email) in a timely and accurate fashion, and work with other technical resources to resolve technology performance issues.</t>
        </r>
      </text>
    </comment>
    <comment ref="D2" authorId="0" shapeId="0">
      <text>
        <r>
          <rPr>
            <b/>
            <sz val="10"/>
            <color indexed="81"/>
            <rFont val="Arial"/>
            <family val="2"/>
          </rPr>
          <t>8.2 DESKTOP MAINTENANCE</t>
        </r>
        <r>
          <rPr>
            <sz val="10"/>
            <color indexed="81"/>
            <rFont val="Arial"/>
            <family val="2"/>
          </rPr>
          <t xml:space="preserve">
Provide support and maintenance within the organization's desktop computing environment. This includes installing, diagnosing, repairing, maintaining and upgrading all PC hardware and equipment to ensure optimal workstation performance.  Includes troubleshooting problem areas (in person, by telephone, by remote assistance tools, or via email) in a timely and accurate fashion, and provide end-user assistance where required.
May also provide recommendations for long-term strategies and capacity planning for meeting future desktop hardware needs; conduct research on desktop products in support of PC procurement and development efforts; and evaluate and recommend desktop hardware and software tools.</t>
        </r>
      </text>
    </comment>
    <comment ref="F2" authorId="0" shapeId="0">
      <text>
        <r>
          <rPr>
            <b/>
            <sz val="10"/>
            <color indexed="81"/>
            <rFont val="Arial"/>
            <family val="2"/>
          </rPr>
          <t>8.3 HELPDESK</t>
        </r>
        <r>
          <rPr>
            <sz val="10"/>
            <color indexed="81"/>
            <rFont val="Arial"/>
            <family val="2"/>
          </rPr>
          <t xml:space="preserve">
Providing technical assistance and support related to computer systems, hardware, or software. Responds to queries, runs diagnostic programs, isolates problem, and determines and apply resolution.</t>
        </r>
      </text>
    </comment>
  </commentList>
</comments>
</file>

<file path=xl/sharedStrings.xml><?xml version="1.0" encoding="utf-8"?>
<sst xmlns="http://schemas.openxmlformats.org/spreadsheetml/2006/main" count="636" uniqueCount="282">
  <si>
    <t># of Awards</t>
  </si>
  <si>
    <t>MPSA #</t>
  </si>
  <si>
    <t>1.1 Business Analysis</t>
  </si>
  <si>
    <t>1.2 Systems Analysis</t>
  </si>
  <si>
    <t>2.1                            Project Management</t>
  </si>
  <si>
    <t>2.2                 Project Coordination</t>
  </si>
  <si>
    <t>2.3 Training</t>
  </si>
  <si>
    <t>3.1                 Software Application Development</t>
  </si>
  <si>
    <t>3.2                        Software or Application Architecture</t>
  </si>
  <si>
    <t>3.3          SharePoint Administration</t>
  </si>
  <si>
    <t>3.4 SharePoint Developer</t>
  </si>
  <si>
    <t>3.5                         Collaboration Tools Support Administrator</t>
  </si>
  <si>
    <t>3.6                      GIS Software Application Development</t>
  </si>
  <si>
    <t>3.7  Application Architecture</t>
  </si>
  <si>
    <t>4.1 Infrastructure Architecture</t>
  </si>
  <si>
    <t>4.2                      System Administration</t>
  </si>
  <si>
    <t>4.3                Server Administration</t>
  </si>
  <si>
    <t>4.4                 Network Engineering</t>
  </si>
  <si>
    <t>4.5                 Cloud Engineering</t>
  </si>
  <si>
    <t xml:space="preserve">5.1            Test Management </t>
  </si>
  <si>
    <t>5.2                  Test Architecture</t>
  </si>
  <si>
    <t>5.3              Test Development</t>
  </si>
  <si>
    <t>5.4              General Software Testing</t>
  </si>
  <si>
    <t>5.5                            Test Automation Development, Implementation and Execution</t>
  </si>
  <si>
    <t>5.6        Security Testing</t>
  </si>
  <si>
    <t>6.1            Data Architecture</t>
  </si>
  <si>
    <t>6.2        Database Administration</t>
  </si>
  <si>
    <t>6.3                     Extract Transform Load (ETL) Development</t>
  </si>
  <si>
    <t>6.5          Data Analysis</t>
  </si>
  <si>
    <t>6.6                 GIS Analysis and Development</t>
  </si>
  <si>
    <t>6.7               GIS CAD Technician</t>
  </si>
  <si>
    <t>6.8           GIS Technician</t>
  </si>
  <si>
    <t>6.10      Spatial Data Architecture</t>
  </si>
  <si>
    <t>7.1         Cyber Security Analysis</t>
  </si>
  <si>
    <t>7.2        Application Penetration Testing</t>
  </si>
  <si>
    <t>7.3       Wireless Penetration Testing</t>
  </si>
  <si>
    <t>7.4               IT Security Risk Assessment</t>
  </si>
  <si>
    <t>8.1             Data Center Operations Support</t>
  </si>
  <si>
    <t>8.2                 Desktop Maintenance</t>
  </si>
  <si>
    <t>8.3 Helpdesk</t>
  </si>
  <si>
    <t>Number of services awarded</t>
  </si>
  <si>
    <t>X</t>
  </si>
  <si>
    <t xml:space="preserve"> </t>
  </si>
  <si>
    <t>Blue Crane</t>
  </si>
  <si>
    <t>Cognosante</t>
  </si>
  <si>
    <t>CSG</t>
  </si>
  <si>
    <t>Point B</t>
  </si>
  <si>
    <t>1.   ASSESSMENT &amp; PLANNING</t>
  </si>
  <si>
    <t>1.3 Process Architect</t>
  </si>
  <si>
    <t>1.4 Technical Writing</t>
  </si>
  <si>
    <t>min</t>
  </si>
  <si>
    <t>max</t>
  </si>
  <si>
    <t>Atmosera</t>
  </si>
  <si>
    <t>Deloitte</t>
  </si>
  <si>
    <t>Elegant</t>
  </si>
  <si>
    <t>Elyon</t>
  </si>
  <si>
    <t>Gartner</t>
  </si>
  <si>
    <t>KPMG</t>
  </si>
  <si>
    <t>Maximus</t>
  </si>
  <si>
    <t>Microsoft</t>
  </si>
  <si>
    <t>North Highland</t>
  </si>
  <si>
    <t>Average</t>
  </si>
  <si>
    <t>2.   PROJECT MANAGEMENT</t>
  </si>
  <si>
    <t>2.1 Project Management</t>
  </si>
  <si>
    <t>2.2 Project Coordination</t>
  </si>
  <si>
    <t>Tek Systems</t>
  </si>
  <si>
    <t>3.   APPLICATION DEVELOPMENT, INTEGRATION &amp; IMPLEMENTATION</t>
  </si>
  <si>
    <t>3.1  Software Application Development</t>
  </si>
  <si>
    <t>3.2 Software or Application Architecture</t>
  </si>
  <si>
    <t>3.3  SharePoint Administration</t>
  </si>
  <si>
    <t>3.5  Collaboration Tools Support Administrator</t>
  </si>
  <si>
    <t>3.6 GIS Software Application Development</t>
  </si>
  <si>
    <t>Resource</t>
  </si>
  <si>
    <t>TEK Systems</t>
  </si>
  <si>
    <t>Timmons</t>
  </si>
  <si>
    <t>Windsor</t>
  </si>
  <si>
    <t>4.   INFRASTRUCTURE DESIGN AND IMPLEMENTATION</t>
  </si>
  <si>
    <t>4.2 System Administration</t>
  </si>
  <si>
    <t>4.3 Server Administration</t>
  </si>
  <si>
    <t>4.4 Network Engineering</t>
  </si>
  <si>
    <t>4.5 Cloud Engineering</t>
  </si>
  <si>
    <t>GLI</t>
  </si>
  <si>
    <t>5.   TESTING</t>
  </si>
  <si>
    <t xml:space="preserve">5.1 Test Management </t>
  </si>
  <si>
    <t>5.2 Test Architecture</t>
  </si>
  <si>
    <t>5.3 Test Development</t>
  </si>
  <si>
    <t>5.4 General Software Testing</t>
  </si>
  <si>
    <t>5.5 Test Automation Development, Implementation and Execution</t>
  </si>
  <si>
    <t>5.6 Security Testing</t>
  </si>
  <si>
    <t>CGI</t>
  </si>
  <si>
    <t>Myers</t>
  </si>
  <si>
    <t xml:space="preserve">6.   DATA ANALYSIS AND REPORTING </t>
  </si>
  <si>
    <t>6.1 Data Architecture</t>
  </si>
  <si>
    <t>6.2  Database Administration</t>
  </si>
  <si>
    <t>6.3  Extract Transform Load (ETL) Development</t>
  </si>
  <si>
    <t>6.4  Business Intelligence, Reporting and Analytics</t>
  </si>
  <si>
    <t>6.5 Data Analysis</t>
  </si>
  <si>
    <t>6.6 GIS Analysis and Development</t>
  </si>
  <si>
    <t>6.7 GIS CAD Technician</t>
  </si>
  <si>
    <t>6.8 GIS Technician</t>
  </si>
  <si>
    <t>6.9 GIS Technical Writing</t>
  </si>
  <si>
    <t>6.10 Spatial Data Architecture</t>
  </si>
  <si>
    <t>6.11 Spatial Data Administration</t>
  </si>
  <si>
    <t>EKSH</t>
  </si>
  <si>
    <t xml:space="preserve">7.   CYBER SECURITY </t>
  </si>
  <si>
    <t>7.1 Cyber Security Analysis</t>
  </si>
  <si>
    <t>7.2 Application Penetration Testing</t>
  </si>
  <si>
    <t>7.3 Wireless Penetration Testing</t>
  </si>
  <si>
    <t>7.4 IT Security Risk Assessment</t>
  </si>
  <si>
    <t>8.   GENERAL TECHNICAL</t>
  </si>
  <si>
    <t>8.1 Data Center Operations Support</t>
  </si>
  <si>
    <t>8.2 Desktop Maintenance</t>
  </si>
  <si>
    <t>Category</t>
  </si>
  <si>
    <t>Services</t>
  </si>
  <si>
    <t>Description</t>
  </si>
  <si>
    <r>
      <t>1.1.</t>
    </r>
    <r>
      <rPr>
        <b/>
        <sz val="7"/>
        <color theme="1"/>
        <rFont val="Times New Roman"/>
        <family val="1"/>
      </rPr>
      <t xml:space="preserve">    </t>
    </r>
    <r>
      <rPr>
        <b/>
        <sz val="10"/>
        <color theme="1"/>
        <rFont val="Arial"/>
        <family val="2"/>
      </rPr>
      <t>Business Analysis</t>
    </r>
  </si>
  <si>
    <t xml:space="preserve">Services to provide identification of business needs, drivers, requirements, and other services as identified within an external standard such as the Business Analysis Body of Knowledge (BABOK Guide) version 3 or most recent version. Services also may include data flow diagrams, business process diagrams and documentation, business cases, use cases, UML (Unified Modeling Language) diagrams, cost benefit analysis, Strengths Weakness Opportunity Threat (SWOT) analysis, business context diagrams, and requirement traceability matrixes. </t>
  </si>
  <si>
    <r>
      <t>1.</t>
    </r>
    <r>
      <rPr>
        <b/>
        <sz val="7"/>
        <color theme="1"/>
        <rFont val="Times New Roman"/>
        <family val="1"/>
      </rPr>
      <t xml:space="preserve">      </t>
    </r>
    <r>
      <rPr>
        <b/>
        <sz val="10"/>
        <color theme="1"/>
        <rFont val="Arial"/>
        <family val="2"/>
      </rPr>
      <t>Assessment and Planning</t>
    </r>
  </si>
  <si>
    <r>
      <t>1.2.</t>
    </r>
    <r>
      <rPr>
        <b/>
        <sz val="7"/>
        <color theme="1"/>
        <rFont val="Times New Roman"/>
        <family val="1"/>
      </rPr>
      <t xml:space="preserve">    </t>
    </r>
    <r>
      <rPr>
        <b/>
        <sz val="10"/>
        <color theme="1"/>
        <rFont val="Arial"/>
        <family val="2"/>
      </rPr>
      <t>Systems Analysis</t>
    </r>
  </si>
  <si>
    <t>Services provide analysis and interpretation of business needs and problems in the design and implementation of information systems. Services also  may include system scope definition, cost analysis, design considerations, staff impact and implementation timelines, data flow diagrams, cost benefit analysis, Strengths Weakness Opportunity Threat (SWOT) analysis, fit/gap analysis, business context diagrams code review, scripting, functional and non-functional requirements, logical design, use cases, UML diagrams, flowcharts, BPMN diagrams, and user manuals.</t>
  </si>
  <si>
    <r>
      <t>1.3.</t>
    </r>
    <r>
      <rPr>
        <b/>
        <sz val="7"/>
        <color theme="1"/>
        <rFont val="Times New Roman"/>
        <family val="1"/>
      </rPr>
      <t xml:space="preserve">    </t>
    </r>
    <r>
      <rPr>
        <b/>
        <sz val="10"/>
        <color theme="1"/>
        <rFont val="Arial"/>
        <family val="2"/>
      </rPr>
      <t>Process Architect</t>
    </r>
  </si>
  <si>
    <t>Services to develop and implement IT system process architectures for business process management initiatives, workflow design, and process improvement.</t>
  </si>
  <si>
    <r>
      <t>1.4.</t>
    </r>
    <r>
      <rPr>
        <b/>
        <sz val="7"/>
        <color theme="1"/>
        <rFont val="Times New Roman"/>
        <family val="1"/>
      </rPr>
      <t xml:space="preserve">    </t>
    </r>
    <r>
      <rPr>
        <b/>
        <sz val="10"/>
        <color theme="1"/>
        <rFont val="Arial"/>
        <family val="2"/>
      </rPr>
      <t>Technical Writing</t>
    </r>
  </si>
  <si>
    <t xml:space="preserve">Services provide design, drafting, and finalizing of online help documentation, tutorials, user guides and manuals, system manuals, design specifications, and other technical documentation. </t>
  </si>
  <si>
    <r>
      <t>2.</t>
    </r>
    <r>
      <rPr>
        <b/>
        <sz val="7"/>
        <color theme="1"/>
        <rFont val="Times New Roman"/>
        <family val="1"/>
      </rPr>
      <t xml:space="preserve">      </t>
    </r>
    <r>
      <rPr>
        <b/>
        <sz val="10"/>
        <color theme="1"/>
        <rFont val="Arial"/>
        <family val="2"/>
      </rPr>
      <t>Project Management</t>
    </r>
  </si>
  <si>
    <r>
      <t>2.1.</t>
    </r>
    <r>
      <rPr>
        <b/>
        <sz val="7"/>
        <color theme="1"/>
        <rFont val="Times New Roman"/>
        <family val="1"/>
      </rPr>
      <t xml:space="preserve">    </t>
    </r>
    <r>
      <rPr>
        <b/>
        <sz val="10"/>
        <color theme="1"/>
        <rFont val="Arial"/>
        <family val="2"/>
      </rPr>
      <t>Project Management(PM)</t>
    </r>
  </si>
  <si>
    <t xml:space="preserve">Services include performance of any or all of the project management processes related to the planning and implementation to achieve specific goals and outcomes from conception to closing as identified within an external standard such as: the Project Management Institute’s Project Management Body of Knowledge (PMBOK), Software Engineering Institute’s Capability Maturity Model Integration (CMMI), and International Standards Organization’s ISO/IEC/IEEE 16326-2009. </t>
  </si>
  <si>
    <r>
      <t>2.2.</t>
    </r>
    <r>
      <rPr>
        <b/>
        <sz val="7"/>
        <color theme="1"/>
        <rFont val="Times New Roman"/>
        <family val="1"/>
      </rPr>
      <t xml:space="preserve">    </t>
    </r>
    <r>
      <rPr>
        <b/>
        <sz val="10"/>
        <color theme="1"/>
        <rFont val="Arial"/>
        <family val="2"/>
      </rPr>
      <t>Project Coordination</t>
    </r>
  </si>
  <si>
    <t>Services include administrative project support, document management, collaboration tools and coordination for project tasks which will involve using the Authorized Purchaser and/or state’s project management tools, processes and templates (as defined and required by the customer), or off-the-shelf tools or using vendor’s own proprietary tools and processes to manage a project. Services also  may include updated project schedules, organized project repositories, project meeting logistics, and other project-related project support materials. Service providers must have demonstrated success with IT-related projects.</t>
  </si>
  <si>
    <r>
      <t>2.3.</t>
    </r>
    <r>
      <rPr>
        <b/>
        <sz val="7"/>
        <color theme="1"/>
        <rFont val="Times New Roman"/>
        <family val="1"/>
      </rPr>
      <t xml:space="preserve">    </t>
    </r>
    <r>
      <rPr>
        <b/>
        <sz val="10"/>
        <color theme="1"/>
        <rFont val="Arial"/>
        <family val="2"/>
      </rPr>
      <t>Training</t>
    </r>
  </si>
  <si>
    <t xml:space="preserve">Services include the preparation of quality training materials and effective delivery of training on Authorized Purchaser  identified topic(s). Training material deliverables may include but are not limited to course outlines, training manuals for students or other trainers, training aids, presentation materials, online training materials and webinars. Provides training, online and in person, for trainers, end users or both, including preparation of all course materials and conducting the classes.  </t>
  </si>
  <si>
    <r>
      <t>3.</t>
    </r>
    <r>
      <rPr>
        <b/>
        <sz val="7"/>
        <color theme="1"/>
        <rFont val="Times New Roman"/>
        <family val="1"/>
      </rPr>
      <t xml:space="preserve">      </t>
    </r>
    <r>
      <rPr>
        <b/>
        <sz val="10"/>
        <color theme="1"/>
        <rFont val="Arial"/>
        <family val="2"/>
      </rPr>
      <t>Application Development, Integration &amp; Implementation</t>
    </r>
  </si>
  <si>
    <r>
      <t>3.1.</t>
    </r>
    <r>
      <rPr>
        <b/>
        <sz val="7"/>
        <color theme="1"/>
        <rFont val="Times New Roman"/>
        <family val="1"/>
      </rPr>
      <t xml:space="preserve">    </t>
    </r>
    <r>
      <rPr>
        <b/>
        <sz val="10"/>
        <color theme="1"/>
        <rFont val="Arial"/>
        <family val="2"/>
      </rPr>
      <t>Software Application Development</t>
    </r>
  </si>
  <si>
    <t xml:space="preserve">Services include design, computer programming, documenting, testing, deployment and bug fixing to meet identified functional and non-functional requirements. </t>
  </si>
  <si>
    <r>
      <t>3.2.</t>
    </r>
    <r>
      <rPr>
        <b/>
        <sz val="7"/>
        <color theme="1"/>
        <rFont val="Times New Roman"/>
        <family val="1"/>
      </rPr>
      <t xml:space="preserve">    </t>
    </r>
    <r>
      <rPr>
        <b/>
        <sz val="10"/>
        <color theme="1"/>
        <rFont val="Arial"/>
        <family val="2"/>
      </rPr>
      <t>Software or Application Architecture</t>
    </r>
  </si>
  <si>
    <t xml:space="preserve">Services include the identification of business capabilities needs, interoperability needs, performance and scalability needs, and instantiation of application functionality in meeting functional and non-functional requirements. These services  must also be traceable to the business, information and infrastructure domains. Services also  may include architectural diagrams, data flow diagrams, architectural analysis, architectural evaluation, and system design documents.  </t>
  </si>
  <si>
    <r>
      <t>3.3.</t>
    </r>
    <r>
      <rPr>
        <b/>
        <sz val="7"/>
        <color theme="1"/>
        <rFont val="Times New Roman"/>
        <family val="1"/>
      </rPr>
      <t xml:space="preserve">    </t>
    </r>
    <r>
      <rPr>
        <b/>
        <sz val="10"/>
        <color theme="1"/>
        <rFont val="Arial"/>
        <family val="2"/>
      </rPr>
      <t>SharePoint Administration</t>
    </r>
  </si>
  <si>
    <t>Provides Microsoft SharePoint planning, design and implementation. Related services may include infrastructure engineering, database administration, security administration, end-user licensing management, establishment back-up and recovery, graphic designing, configuration of SharePoint capabilities and development of SharePoint applications. Services also may include SharePoint server farm design and implementation, documentation of overall system architecture, database management, SharePoint disaster recovery plan, SharePoint Service Level Agreement, taxonomies, documentation of security configuration, documentation of SharePoint roles, process for requesting a site, process for accessing sites, naming conventions, SharePoint training and establishment of SharePoint maintenance processes and procedures.</t>
  </si>
  <si>
    <r>
      <t>3.4.</t>
    </r>
    <r>
      <rPr>
        <b/>
        <sz val="7"/>
        <color theme="1"/>
        <rFont val="Times New Roman"/>
        <family val="1"/>
      </rPr>
      <t xml:space="preserve">    </t>
    </r>
    <r>
      <rPr>
        <b/>
        <sz val="10"/>
        <color theme="1"/>
        <rFont val="Arial"/>
        <family val="2"/>
      </rPr>
      <t>SharePoint Developer</t>
    </r>
  </si>
  <si>
    <t xml:space="preserve">Services to apply current graphics design and Microsoft .NET technologies to develop, modify, and maintain SharePoint sites to meet customer requirements. </t>
  </si>
  <si>
    <r>
      <t>3.5.</t>
    </r>
    <r>
      <rPr>
        <b/>
        <sz val="7"/>
        <color theme="1"/>
        <rFont val="Times New Roman"/>
        <family val="1"/>
      </rPr>
      <t xml:space="preserve">    </t>
    </r>
    <r>
      <rPr>
        <b/>
        <sz val="10"/>
        <color theme="1"/>
        <rFont val="Arial"/>
        <family val="2"/>
      </rPr>
      <t>Collaboration Tools Support Administrator</t>
    </r>
  </si>
  <si>
    <t>Services to provide overall technical support and training for audio and video conferencing tools and services.</t>
  </si>
  <si>
    <r>
      <t>3.6.</t>
    </r>
    <r>
      <rPr>
        <b/>
        <sz val="7"/>
        <color theme="1"/>
        <rFont val="Times New Roman"/>
        <family val="1"/>
      </rPr>
      <t xml:space="preserve">    </t>
    </r>
    <r>
      <rPr>
        <b/>
        <sz val="10"/>
        <color theme="1"/>
        <rFont val="Arial"/>
        <family val="2"/>
      </rPr>
      <t>GIS Software Application Development</t>
    </r>
  </si>
  <si>
    <t xml:space="preserve">Services include design, computer programming, documenting, testing, deployment and bug fixing to meet identified functional and non-functional geospatial requirements. </t>
  </si>
  <si>
    <r>
      <t>3.7.</t>
    </r>
    <r>
      <rPr>
        <b/>
        <sz val="7"/>
        <color theme="1"/>
        <rFont val="Times New Roman"/>
        <family val="1"/>
      </rPr>
      <t xml:space="preserve">    </t>
    </r>
    <r>
      <rPr>
        <b/>
        <sz val="10"/>
        <color theme="1"/>
        <rFont val="Arial"/>
        <family val="2"/>
      </rPr>
      <t>Application Architecture</t>
    </r>
  </si>
  <si>
    <t>Services include the identification of geospatial business capabilities needs, interoperability needs, performance and scalability needs, and instantiation of application functionality in meeting functional and non-functional geospatial requirements.</t>
  </si>
  <si>
    <t>Services also may include architectural diagrams, data flow diagrams, architectural analysis, architectural evaluation, and system design documents. These services must also be traceable to the business, information and infrastructure domains. .</t>
  </si>
  <si>
    <r>
      <t>4.</t>
    </r>
    <r>
      <rPr>
        <b/>
        <sz val="7"/>
        <color theme="1"/>
        <rFont val="Times New Roman"/>
        <family val="1"/>
      </rPr>
      <t xml:space="preserve">      </t>
    </r>
    <r>
      <rPr>
        <b/>
        <sz val="10"/>
        <color theme="1"/>
        <rFont val="Arial"/>
        <family val="2"/>
      </rPr>
      <t>Infrastructure Design and Implementation</t>
    </r>
  </si>
  <si>
    <r>
      <t>4.1.</t>
    </r>
    <r>
      <rPr>
        <b/>
        <sz val="7"/>
        <color theme="1"/>
        <rFont val="Times New Roman"/>
        <family val="1"/>
      </rPr>
      <t xml:space="preserve">    </t>
    </r>
    <r>
      <rPr>
        <b/>
        <sz val="10"/>
        <color theme="1"/>
        <rFont val="Arial"/>
        <family val="2"/>
      </rPr>
      <t>Infrastructure Architecture</t>
    </r>
  </si>
  <si>
    <t>Services include the identification of infrastructure capabilities that support business needs, design and development of infrastructure architecture, identification of integration across various technology platforms which may apply in a data center, network, cloud environment, or a hybrid environment. Services also may include current state technical architecture diagrams, reference architecture, taxonomy, and frameworks. These services must also be traceable to the business, information and application domains.</t>
  </si>
  <si>
    <r>
      <t>4.2.</t>
    </r>
    <r>
      <rPr>
        <b/>
        <sz val="7"/>
        <color theme="1"/>
        <rFont val="Times New Roman"/>
        <family val="1"/>
      </rPr>
      <t xml:space="preserve">    </t>
    </r>
    <r>
      <rPr>
        <b/>
        <sz val="10"/>
        <color theme="1"/>
        <rFont val="Arial"/>
        <family val="2"/>
      </rPr>
      <t>System Administration</t>
    </r>
  </si>
  <si>
    <t xml:space="preserve">Services include acquiring, installing, configuring or upgrading computer components and software, providing routine automation, maintaining security policies, and troubleshooting. Services also may include system log analysis, computer system problem issue identification and analysis, scripting, system configuration documentation, account administration, system performance tuning, and system change documentation. </t>
  </si>
  <si>
    <r>
      <t>4.3.</t>
    </r>
    <r>
      <rPr>
        <b/>
        <sz val="7"/>
        <color theme="1"/>
        <rFont val="Times New Roman"/>
        <family val="1"/>
      </rPr>
      <t xml:space="preserve">    </t>
    </r>
    <r>
      <rPr>
        <b/>
        <sz val="10"/>
        <color theme="1"/>
        <rFont val="Arial"/>
        <family val="2"/>
      </rPr>
      <t>Server Administration</t>
    </r>
  </si>
  <si>
    <t>Services include acquiring, installing, configuring or upgrading computing infrastructure, external storage, network connections, security applications, operating system and core applications including performance monitoring, operations planning, hardware upgrades/replacement and configuration, backup and recovery, troubleshooting and performing preventative maintenance tasks such as patching. Services may  include system log analysis, computer system problem issue identification and analysis, scripting, system configuration documentation, account administration, system performance tuning, and system change documentation. Systems may include x86, mainframe, System i and UNIX.</t>
  </si>
  <si>
    <r>
      <t>4.4.</t>
    </r>
    <r>
      <rPr>
        <b/>
        <sz val="7"/>
        <color theme="1"/>
        <rFont val="Times New Roman"/>
        <family val="1"/>
      </rPr>
      <t xml:space="preserve">    </t>
    </r>
    <r>
      <rPr>
        <b/>
        <sz val="10"/>
        <color theme="1"/>
        <rFont val="Arial"/>
        <family val="2"/>
      </rPr>
      <t>Network Engineering</t>
    </r>
  </si>
  <si>
    <t xml:space="preserve">Services include designing, configuring and implementing networking and security infrastructure and components such as cables, switches, routers and wireless adaptors. </t>
  </si>
  <si>
    <t xml:space="preserve">Deliverables include system log analysis, computer system problem issue identification and analysis, scripting, system configuration documentation, account administration, system performance tuning, and system change documentation. Methods include adhering to the Authorized Purchaser and/or state’s IT service management processes such as incident, problem, change, configuration, release management processes and security standards (as defined and required by the customer) and ensuring there is system availability, appropriate accessibility, reliability and security. </t>
  </si>
  <si>
    <r>
      <t>4.5.</t>
    </r>
    <r>
      <rPr>
        <b/>
        <sz val="7"/>
        <color theme="1"/>
        <rFont val="Times New Roman"/>
        <family val="1"/>
      </rPr>
      <t xml:space="preserve">    </t>
    </r>
    <r>
      <rPr>
        <b/>
        <sz val="10"/>
        <color theme="1"/>
        <rFont val="Arial"/>
        <family val="2"/>
      </rPr>
      <t>Cloud Engineering</t>
    </r>
  </si>
  <si>
    <t xml:space="preserve">Services include designing and implementing cloud-based systems, and designing and implementing integrations between cloud and on-premise systems, so as to ensure efficient and safe use of cloud capabilities. Deliverables must meet functional and nonfunctional requirements including system and data availability, integrity, confidentiality, scalability, and cost-effectiveness. Services also  must be based on documented effective and/or best practices and may, as appropriate to project needs, include (among others): documented system architecture and design; process design and documentation; identification and development or configuration of tools and methodologies; and risk analysis including mitigation strategies. </t>
  </si>
  <si>
    <r>
      <t>5.</t>
    </r>
    <r>
      <rPr>
        <b/>
        <sz val="7"/>
        <color theme="1"/>
        <rFont val="Times New Roman"/>
        <family val="1"/>
      </rPr>
      <t xml:space="preserve">      </t>
    </r>
    <r>
      <rPr>
        <b/>
        <sz val="10"/>
        <color theme="1"/>
        <rFont val="Arial"/>
        <family val="2"/>
      </rPr>
      <t>Testing</t>
    </r>
  </si>
  <si>
    <r>
      <t>5.1.</t>
    </r>
    <r>
      <rPr>
        <b/>
        <sz val="7"/>
        <color theme="1"/>
        <rFont val="Times New Roman"/>
        <family val="1"/>
      </rPr>
      <t xml:space="preserve">    </t>
    </r>
    <r>
      <rPr>
        <b/>
        <sz val="10"/>
        <color theme="1"/>
        <rFont val="Arial"/>
        <family val="2"/>
      </rPr>
      <t xml:space="preserve">Test Management </t>
    </r>
  </si>
  <si>
    <t xml:space="preserve">Services include planning, estimating, coordinating with project management and systems development processes, and implementing a test plan. Services also may include test plan, test schedule, test roles &amp; responsibilities, test resource plan, and testing progress reports.  These services  must also be traceable to the use cases, functional and non-functional requirements. </t>
  </si>
  <si>
    <r>
      <t>5.2.</t>
    </r>
    <r>
      <rPr>
        <b/>
        <sz val="7"/>
        <color theme="1"/>
        <rFont val="Times New Roman"/>
        <family val="1"/>
      </rPr>
      <t xml:space="preserve">    </t>
    </r>
    <r>
      <rPr>
        <b/>
        <sz val="10"/>
        <color theme="1"/>
        <rFont val="Arial"/>
        <family val="2"/>
      </rPr>
      <t>Test Architecture</t>
    </r>
  </si>
  <si>
    <t xml:space="preserve">Services include designing and integrating test methods, tools, techniques and procedures. Services  may include test strategies which span functional, non-functional requirements, test data sources, release cycles and test environments. </t>
  </si>
  <si>
    <r>
      <t>5.3.</t>
    </r>
    <r>
      <rPr>
        <b/>
        <sz val="7"/>
        <color theme="1"/>
        <rFont val="Times New Roman"/>
        <family val="1"/>
      </rPr>
      <t xml:space="preserve">    </t>
    </r>
    <r>
      <rPr>
        <b/>
        <sz val="10"/>
        <color theme="1"/>
        <rFont val="Arial"/>
        <family val="2"/>
      </rPr>
      <t>Test Development</t>
    </r>
  </si>
  <si>
    <t xml:space="preserve">Services include preparation, configuration and implementation of test cases, test scripts, procedures, test data, and testing tools. Services  may include test cases, test scripts, and test data sets.   </t>
  </si>
  <si>
    <r>
      <t>5.4.</t>
    </r>
    <r>
      <rPr>
        <b/>
        <sz val="7"/>
        <color theme="1"/>
        <rFont val="Times New Roman"/>
        <family val="1"/>
      </rPr>
      <t xml:space="preserve">    </t>
    </r>
    <r>
      <rPr>
        <b/>
        <sz val="10"/>
        <color theme="1"/>
        <rFont val="Arial"/>
        <family val="2"/>
      </rPr>
      <t>General Software Testing</t>
    </r>
  </si>
  <si>
    <t xml:space="preserve">Services include the execution of test procedures, recording of test results and test incidents as specified by the IT systems development project. Types of test execution may include usability test, functional and non-functional requirement tests, and agile testing. Services  may include reporting on test progress and results.  </t>
  </si>
  <si>
    <r>
      <t>5.5.</t>
    </r>
    <r>
      <rPr>
        <b/>
        <sz val="7"/>
        <color theme="1"/>
        <rFont val="Times New Roman"/>
        <family val="1"/>
      </rPr>
      <t xml:space="preserve">    </t>
    </r>
    <r>
      <rPr>
        <b/>
        <sz val="10"/>
        <color theme="1"/>
        <rFont val="Arial"/>
        <family val="2"/>
      </rPr>
      <t>Test Automation Development, Implementation &amp; Execution</t>
    </r>
  </si>
  <si>
    <t xml:space="preserve">Services include the design, development and implementation of automated software testing using test automation tools. </t>
  </si>
  <si>
    <r>
      <t>5.6.</t>
    </r>
    <r>
      <rPr>
        <b/>
        <sz val="7"/>
        <color theme="1"/>
        <rFont val="Times New Roman"/>
        <family val="1"/>
      </rPr>
      <t xml:space="preserve">    </t>
    </r>
    <r>
      <rPr>
        <b/>
        <sz val="10"/>
        <color theme="1"/>
        <rFont val="Arial"/>
        <family val="2"/>
      </rPr>
      <t>Security Testing</t>
    </r>
  </si>
  <si>
    <t>Services include planning, performing and evaluating computer solution testing from a variety of security perspectives (policy-based, risk-based, standards-based, requirements-based and vulnerability-based). Services including alignment with project lifecycle activities, execution of security tests and reporting of test results. .</t>
  </si>
  <si>
    <r>
      <t>6.</t>
    </r>
    <r>
      <rPr>
        <b/>
        <sz val="7"/>
        <color theme="1"/>
        <rFont val="Times New Roman"/>
        <family val="1"/>
      </rPr>
      <t xml:space="preserve">      </t>
    </r>
    <r>
      <rPr>
        <b/>
        <sz val="10"/>
        <color theme="1"/>
        <rFont val="Arial"/>
        <family val="2"/>
      </rPr>
      <t>Data Analysis and Reporting</t>
    </r>
  </si>
  <si>
    <r>
      <t>6.1.</t>
    </r>
    <r>
      <rPr>
        <b/>
        <sz val="7"/>
        <color theme="1"/>
        <rFont val="Times New Roman"/>
        <family val="1"/>
      </rPr>
      <t xml:space="preserve">    </t>
    </r>
    <r>
      <rPr>
        <b/>
        <sz val="10"/>
        <color theme="1"/>
        <rFont val="Arial"/>
        <family val="2"/>
      </rPr>
      <t>Data Architecture</t>
    </r>
  </si>
  <si>
    <t xml:space="preserve">Services include designing, creating, and instantiating an organization’s data architecture. Services include defining how the data will be stored, consumed, integrated and managed by different data entities and IT systems.  Defining a standard vocabulary, strategic data requirements and connection with the overall business architecture. Deliverables may also include development of a data dictionary, metadata repository, data flow diagrams, and logical data diagrams. </t>
  </si>
  <si>
    <r>
      <t>6.2.</t>
    </r>
    <r>
      <rPr>
        <b/>
        <sz val="7"/>
        <color theme="1"/>
        <rFont val="Times New Roman"/>
        <family val="1"/>
      </rPr>
      <t xml:space="preserve">    </t>
    </r>
    <r>
      <rPr>
        <b/>
        <sz val="10"/>
        <color theme="1"/>
        <rFont val="Arial"/>
        <family val="2"/>
      </rPr>
      <t>Database Administration</t>
    </r>
  </si>
  <si>
    <t xml:space="preserve">Services include designing, installing, administering, and maintaining a database or data warehouse that is aligned with data accessibility, integrity, and reliability. Services include defining how the data will be stored, consumed, integrated and managed by different data entities and IT systems.  Services  may also include development of a data dictionary, metadata repository, data flow diagrams, and logical data diagrams. </t>
  </si>
  <si>
    <r>
      <t>6.3.</t>
    </r>
    <r>
      <rPr>
        <b/>
        <sz val="7"/>
        <color theme="1"/>
        <rFont val="Times New Roman"/>
        <family val="1"/>
      </rPr>
      <t xml:space="preserve">    </t>
    </r>
    <r>
      <rPr>
        <b/>
        <sz val="10"/>
        <color theme="1"/>
        <rFont val="Arial"/>
        <family val="2"/>
      </rPr>
      <t>Extract Transform Load (ETL) Development</t>
    </r>
  </si>
  <si>
    <t xml:space="preserve">Services include development and execution of ETL processes to extract from customer-identified databases, applications and systems, transform as appropriate and load into identified target systems such as data warehouses, data marts, analytical applications, etc. Services include definition of data sources and mapping, mapping specifications with meta data, monitoring source data changes, performance tuning, error handling and interdependent scheduling.  </t>
  </si>
  <si>
    <r>
      <t>6.4.</t>
    </r>
    <r>
      <rPr>
        <b/>
        <sz val="7"/>
        <color theme="1"/>
        <rFont val="Times New Roman"/>
        <family val="1"/>
      </rPr>
      <t xml:space="preserve">    </t>
    </r>
    <r>
      <rPr>
        <b/>
        <sz val="10"/>
        <color theme="1"/>
        <rFont val="Arial"/>
        <family val="2"/>
      </rPr>
      <t>Business Intelligence, Reporting and Analytics</t>
    </r>
  </si>
  <si>
    <t xml:space="preserve">Services include the identification and analysis of business information needs, reporting requirements, and presentation of data. Services may include reports, charts, dashboards, and identification of relevant data sources internal and external to the organization. </t>
  </si>
  <si>
    <r>
      <t>6.5.</t>
    </r>
    <r>
      <rPr>
        <b/>
        <sz val="7"/>
        <color theme="1"/>
        <rFont val="Times New Roman"/>
        <family val="1"/>
      </rPr>
      <t xml:space="preserve">    </t>
    </r>
    <r>
      <rPr>
        <b/>
        <sz val="10"/>
        <color theme="1"/>
        <rFont val="Arial"/>
        <family val="2"/>
      </rPr>
      <t>Data Analysis</t>
    </r>
  </si>
  <si>
    <t>Services include identification of data sources, collects data, documents the process, and maintains organizational data to support requirements.  Services may include data dictionary, reports, meta data repository. Technologies used may include Oracle, Microsoft SQL, Microsoft Access, Microsoft Excel, Sybase, Tableau, MySQL, IBM DB2, etc. Data Analytic tools may include Tableau, Microsoft Power BI &amp; SSRS, Oracle Business Intelligence Suite, SAP Business Objects, etc.</t>
  </si>
  <si>
    <r>
      <t>6.6.</t>
    </r>
    <r>
      <rPr>
        <b/>
        <sz val="7"/>
        <color theme="1"/>
        <rFont val="Times New Roman"/>
        <family val="1"/>
      </rPr>
      <t xml:space="preserve">    </t>
    </r>
    <r>
      <rPr>
        <b/>
        <sz val="10"/>
        <color theme="1"/>
        <rFont val="Arial"/>
        <family val="2"/>
      </rPr>
      <t>GIS Analysis &amp; Development</t>
    </r>
  </si>
  <si>
    <t xml:space="preserve">Services include performing spatial data analysis using GIS customer standard GIS software packages; customizing GIS software to perform specified functions and produce required output; packaging customized GIS software functions into application packets or modules; developing system specifications and requirements with input from customers and spatial data providers; consulting, mentoring and training support for customer application developers who are developing or maintaining GIS applications; constructing static web pages and sites meeting Authorized Purchaser system standards and project specifications; constructing dynamic web pages and sites using web-based GIS packages to meet customer requirements and customer system standards; and performing spatial data analysis ensuring data quality meets Authorized Purchaser GIS requirements. </t>
  </si>
  <si>
    <r>
      <t>6.7.</t>
    </r>
    <r>
      <rPr>
        <b/>
        <sz val="7"/>
        <color theme="1"/>
        <rFont val="Times New Roman"/>
        <family val="1"/>
      </rPr>
      <t xml:space="preserve">    </t>
    </r>
    <r>
      <rPr>
        <b/>
        <sz val="10"/>
        <color theme="1"/>
        <rFont val="Arial"/>
        <family val="2"/>
      </rPr>
      <t>GIS Cad Technician</t>
    </r>
  </si>
  <si>
    <t xml:space="preserve">Services to use software to create a variety of work products (e.g., drawings, plans, maps); perform standard manipulations and adjustments to CAD (Computer Aided Drafting) and supporting files; and edit and maintain work products to meet project specifications and applicable CAD standards. </t>
  </si>
  <si>
    <r>
      <t>6.8.</t>
    </r>
    <r>
      <rPr>
        <b/>
        <sz val="7"/>
        <color theme="1"/>
        <rFont val="Times New Roman"/>
        <family val="1"/>
      </rPr>
      <t xml:space="preserve">    </t>
    </r>
    <r>
      <rPr>
        <b/>
        <sz val="10"/>
        <color theme="1"/>
        <rFont val="Arial"/>
        <family val="2"/>
      </rPr>
      <t>GIS Technician</t>
    </r>
  </si>
  <si>
    <t>Services that include capture of GIS data in a variety of formats, manipulation of GIS data, data quality analyses, catalog and inventory of GIS data, update and maintain GIS databases, GIS spatial analyses, and generate map layouts, views, and reports.</t>
  </si>
  <si>
    <r>
      <t>6.9.</t>
    </r>
    <r>
      <rPr>
        <b/>
        <sz val="7"/>
        <color theme="1"/>
        <rFont val="Times New Roman"/>
        <family val="1"/>
      </rPr>
      <t xml:space="preserve">    </t>
    </r>
    <r>
      <rPr>
        <b/>
        <sz val="10"/>
        <color theme="1"/>
        <rFont val="Arial"/>
        <family val="2"/>
      </rPr>
      <t>GIS Technical Writing</t>
    </r>
  </si>
  <si>
    <t>Services include developing spatial metadata meeting Federal Geographic Data Committee guidelines and Authorized Purchaser’s spatial data system and documentation requirements; maintaining documentation related to an assigned project. Services may include GIS project proposals, project statements, project requirements, design, testing, implementation and training manuals and materials.</t>
  </si>
  <si>
    <r>
      <t>6.10.</t>
    </r>
    <r>
      <rPr>
        <b/>
        <sz val="7"/>
        <color theme="1"/>
        <rFont val="Times New Roman"/>
        <family val="1"/>
      </rPr>
      <t xml:space="preserve"> </t>
    </r>
    <r>
      <rPr>
        <b/>
        <sz val="10"/>
        <color theme="1"/>
        <rFont val="Arial"/>
        <family val="2"/>
      </rPr>
      <t>Spatial Data Architecture</t>
    </r>
  </si>
  <si>
    <t>Services include designing, creating, and instantiating an organization’s geospatial data architecture. Services include defining how geospatial data will be stored, consumed, integrated and managed by different data entities and geographic information systems;  defining a standard vocabulary, strategic data requirements and connection with the overall business architecture. Services may also include development of a geospatial data dictionary, metadata repository, data flow diagrams, and logical data diagrams. Service providers must have demonstrated success with customer identified GIS technologies (product, version), data warehouses, and implementation scale.</t>
  </si>
  <si>
    <r>
      <t>6.11.</t>
    </r>
    <r>
      <rPr>
        <b/>
        <sz val="7"/>
        <color theme="1"/>
        <rFont val="Times New Roman"/>
        <family val="1"/>
      </rPr>
      <t xml:space="preserve"> </t>
    </r>
    <r>
      <rPr>
        <b/>
        <sz val="10"/>
        <color theme="1"/>
        <rFont val="Arial"/>
        <family val="2"/>
      </rPr>
      <t>Spatial Data Administration</t>
    </r>
  </si>
  <si>
    <t xml:space="preserve">Services include designing, installing, administering, and maintaining a geospatial database or data warehouse that is aligned with data accessibility, integrity, and reliability. Services include defining how the geospatial data will be stored, consumed, integrated and managed by different data entities and geographic information systems; providing designs, models, and maintenance for all data elements within a spatially enabled local, regional, or enterprise geospatial database.  Services may also include development of a data dictionary, metadata repository, data flow diagrams, and logical data diagrams. Service providers must have experience with customer identified geospatial database technologies (product, version), security standards, data warehouses, and implementation scale. </t>
  </si>
  <si>
    <r>
      <t>7.</t>
    </r>
    <r>
      <rPr>
        <b/>
        <sz val="7"/>
        <color theme="1"/>
        <rFont val="Times New Roman"/>
        <family val="1"/>
      </rPr>
      <t xml:space="preserve">      </t>
    </r>
    <r>
      <rPr>
        <b/>
        <sz val="10"/>
        <color theme="1"/>
        <rFont val="Arial"/>
        <family val="2"/>
      </rPr>
      <t>Cyber Security</t>
    </r>
  </si>
  <si>
    <r>
      <t>7.1.</t>
    </r>
    <r>
      <rPr>
        <b/>
        <sz val="7"/>
        <color theme="1"/>
        <rFont val="Times New Roman"/>
        <family val="1"/>
      </rPr>
      <t xml:space="preserve">    </t>
    </r>
    <r>
      <rPr>
        <b/>
        <sz val="10"/>
        <color theme="1"/>
        <rFont val="Arial"/>
        <family val="2"/>
      </rPr>
      <t>Cyber Security Analysis</t>
    </r>
  </si>
  <si>
    <t xml:space="preserve">Services include the planning and security advisement for security related plans, training and other customer cybersecurity needs. Deliverables may include plans and recommendations for black box testing, gray box testing, credentialed testing, device/system configuration, external &amp; internal scans, IT security controls audit, external &amp; internal vulnerability assessments, security program review, security awareness training, social engineering &amp; awareness testing, security plans, business continuity plans, disaster recovery plans, and incident response plans. </t>
  </si>
  <si>
    <r>
      <t>7.2.</t>
    </r>
    <r>
      <rPr>
        <b/>
        <sz val="7"/>
        <color theme="1"/>
        <rFont val="Times New Roman"/>
        <family val="1"/>
      </rPr>
      <t xml:space="preserve">    </t>
    </r>
    <r>
      <rPr>
        <b/>
        <sz val="10"/>
        <color theme="1"/>
        <rFont val="Arial"/>
        <family val="2"/>
      </rPr>
      <t>Application Penetration Testing</t>
    </r>
  </si>
  <si>
    <t>Services include performance of credentialed and uncredentialed assessments of the targeted application(s) and host(s). Services  include adhering to the Authorized Purchaser and/or state’s cyber security processes and standards (as defined and required by the customer) and/or NIST CyberSecurity Framework.  ISO 27002.</t>
  </si>
  <si>
    <r>
      <t>7.3.</t>
    </r>
    <r>
      <rPr>
        <b/>
        <sz val="7"/>
        <color theme="1"/>
        <rFont val="Times New Roman"/>
        <family val="1"/>
      </rPr>
      <t xml:space="preserve">    </t>
    </r>
    <r>
      <rPr>
        <b/>
        <sz val="10"/>
        <color theme="1"/>
        <rFont val="Arial"/>
        <family val="2"/>
      </rPr>
      <t>Wireless Penetration Testing</t>
    </r>
  </si>
  <si>
    <t xml:space="preserve">Services include assessment of the targeted wireless deployment to determine its vulnerability to compromise and the potential for utilizing that infrastructure to compromise other information systems or assets. Services included an assessment of the defenses deterring physical tampering of the wireless infrastructure. </t>
  </si>
  <si>
    <r>
      <t>7.4.</t>
    </r>
    <r>
      <rPr>
        <b/>
        <sz val="7"/>
        <color theme="1"/>
        <rFont val="Times New Roman"/>
        <family val="1"/>
      </rPr>
      <t xml:space="preserve">    </t>
    </r>
    <r>
      <rPr>
        <b/>
        <sz val="10"/>
        <color theme="1"/>
        <rFont val="Arial"/>
        <family val="2"/>
      </rPr>
      <t>IT Security Risk Assessment</t>
    </r>
  </si>
  <si>
    <t xml:space="preserve">Services include the implementation of a repeatable process based on NIST SP 800-30  and NIST SP 800-53 or other compliance frameworks and standards  for assessing and documenting information security risks. Services  include risk assessments that evaluate the anticipated vulnerabilities and predisposing conditions affecting the confidentiality, integrity, and availability of organizational information systems in the context of the operational environment. </t>
  </si>
  <si>
    <r>
      <t>8.</t>
    </r>
    <r>
      <rPr>
        <b/>
        <sz val="7"/>
        <color theme="1"/>
        <rFont val="Times New Roman"/>
        <family val="1"/>
      </rPr>
      <t xml:space="preserve">      </t>
    </r>
    <r>
      <rPr>
        <b/>
        <sz val="10"/>
        <color theme="1"/>
        <rFont val="Arial"/>
        <family val="2"/>
      </rPr>
      <t>General Technical</t>
    </r>
  </si>
  <si>
    <r>
      <t>8.1.</t>
    </r>
    <r>
      <rPr>
        <b/>
        <sz val="7"/>
        <color theme="1"/>
        <rFont val="Times New Roman"/>
        <family val="1"/>
      </rPr>
      <t xml:space="preserve">    </t>
    </r>
    <r>
      <rPr>
        <b/>
        <sz val="10"/>
        <color theme="1"/>
        <rFont val="Arial"/>
        <family val="2"/>
      </rPr>
      <t>Data Center Operations Support</t>
    </r>
  </si>
  <si>
    <r>
      <t>Provide support and maintenance within the organization’s data center</t>
    </r>
    <r>
      <rPr>
        <sz val="11"/>
        <rFont val="Arial"/>
        <family val="2"/>
      </rPr>
      <t xml:space="preserve"> environment. This includes </t>
    </r>
    <r>
      <rPr>
        <sz val="10"/>
        <rFont val="Arial"/>
        <family val="2"/>
      </rPr>
      <t>installing, diagnosing, repairing, maintaining and upgrading server hardware and equipment to ensure optimal performance.  Includes troubleshooting problem areas (in person, by telephone, by remote assistance tools, or via email) in a timely and accurate fashion, and work with other technical resources to resolve technology performance issues.</t>
    </r>
  </si>
  <si>
    <r>
      <t>8.2.</t>
    </r>
    <r>
      <rPr>
        <b/>
        <sz val="7"/>
        <color theme="1"/>
        <rFont val="Times New Roman"/>
        <family val="1"/>
      </rPr>
      <t xml:space="preserve">    </t>
    </r>
    <r>
      <rPr>
        <b/>
        <sz val="10"/>
        <color theme="1"/>
        <rFont val="Arial"/>
        <family val="2"/>
      </rPr>
      <t>Desktop Maintenance</t>
    </r>
  </si>
  <si>
    <t>Provide support and maintenance within the organization's desktop computing environment. This includes installing, diagnosing, repairing, maintaining and upgrading all PC hardware and equipment to ensure optimal workstation performance.  Includes troubleshooting problem areas (in person, by telephone, by remote assistance tools, or via email) in a timely and accurate fashion, and provide end-user assistance where required.</t>
  </si>
  <si>
    <t>May also provide recommendations for long-term strategies and capacity planning for meeting future desktop hardware needs; conduct research on desktop products in support of PC procurement and development efforts; and evaluate and recommend desktop hardware and software tools</t>
  </si>
  <si>
    <r>
      <t>8.3.</t>
    </r>
    <r>
      <rPr>
        <b/>
        <sz val="7"/>
        <color theme="1"/>
        <rFont val="Times New Roman"/>
        <family val="1"/>
      </rPr>
      <t xml:space="preserve">    </t>
    </r>
    <r>
      <rPr>
        <b/>
        <sz val="10"/>
        <color theme="1"/>
        <rFont val="Arial"/>
        <family val="2"/>
      </rPr>
      <t>Helpdesk</t>
    </r>
  </si>
  <si>
    <t>Providing technical assistance and support related to computer systems, hardware, or software. Responds to queries, runs diagnostic programs, isolates problem, and determines and apply resolution.</t>
  </si>
  <si>
    <t>CSG Government Solutions</t>
  </si>
  <si>
    <t>Berry Dunn, LLC</t>
  </si>
  <si>
    <t>Bluecrane, Inc.</t>
  </si>
  <si>
    <t>First Data Government Solutions</t>
  </si>
  <si>
    <t>Grant Thornton</t>
  </si>
  <si>
    <t>Hittner &amp; Associates, Inc.</t>
  </si>
  <si>
    <t>Public Knowledge, LLC</t>
  </si>
  <si>
    <t>Cognosante Consulting, LLC</t>
  </si>
  <si>
    <t>SLI Government Solutions, LLC</t>
  </si>
  <si>
    <t>9.   INDEPENDENT QUALITY MANAGEMENT SERVICES</t>
  </si>
  <si>
    <t>Independent Verification and Validation (IV&amp;V) Services for Information Technology Initiatives</t>
  </si>
  <si>
    <t xml:space="preserve">Provide independent IV&amp;V Services including:
1.  Risk Assessment and Management;
2.  Quality Management Planning;
3.  Quality Control ("QC") (Static QC: Documentation, data and code review and analysis);
4.  Quality Assurance ("QA"); and
5.  IV&amp;V Testing (Dynamic QC: Review and analysis of operating software). </t>
  </si>
  <si>
    <t>Gartner, Inc.</t>
  </si>
  <si>
    <t>KPMG, LLC</t>
  </si>
  <si>
    <t>Maximus, Inc.</t>
  </si>
  <si>
    <t>North Highland Co.</t>
  </si>
  <si>
    <t>9.     Independent Quality Management Services ("iQMS")</t>
  </si>
  <si>
    <t>CONSULTANT</t>
  </si>
  <si>
    <t>AVERAGE HOURLY RATE*</t>
  </si>
  <si>
    <t>$184.00 Junior | $206.90 Senior | $224.20 Expert</t>
  </si>
  <si>
    <t>$111.67 Junior | $250.00 Senior | $300.00 Expert</t>
  </si>
  <si>
    <t>$105.83 Junior | $131.67 Senior | $166.67 Expert</t>
  </si>
  <si>
    <t>$155.00 Junior | $181.25Senior | $216.88 Expert</t>
  </si>
  <si>
    <t>$153.00 Junior | $180.00 Senior | $216.00 Expert</t>
  </si>
  <si>
    <t>Hourly Rate Range: $207.00 to $303.57</t>
  </si>
  <si>
    <t>Hourly Rate Range: $179.58 to $245.33</t>
  </si>
  <si>
    <t>*For the full range of hourly rates by position for each Consultant please refer to the MPSA Exhibit B, Hourly Rate Card, for each Consultant.</t>
  </si>
  <si>
    <t>Elyon Enterprise Strategies, Inc.</t>
  </si>
  <si>
    <t>Atmosera, Inc.</t>
  </si>
  <si>
    <t>CGI Technologies &amp; Solutions, Inc.</t>
  </si>
  <si>
    <t>CSG Government Solutions, Inc.</t>
  </si>
  <si>
    <t>Deloitte Consulting</t>
  </si>
  <si>
    <t>Elegant Enterprise-Wide Solutions, Inc.</t>
  </si>
  <si>
    <t>Gaming Laboratories International, LLC</t>
  </si>
  <si>
    <t>Grant Thornton, LLP</t>
  </si>
  <si>
    <t>Maximus Human Services, Inc.</t>
  </si>
  <si>
    <t>The North Highland Company, LLC</t>
  </si>
  <si>
    <t>Resource Data, Inc.</t>
  </si>
  <si>
    <t>Timmons Group</t>
  </si>
  <si>
    <t>TEKsystems Global Services, LLC</t>
  </si>
  <si>
    <t>Windsor Solutions, Inc.</t>
  </si>
  <si>
    <t>Point B, Inc.</t>
  </si>
  <si>
    <t>SLI Global Solutions, Inc.</t>
  </si>
  <si>
    <t>First Data Government Solutions, LP</t>
  </si>
  <si>
    <t>Dye Management</t>
  </si>
  <si>
    <t>BerryDunn</t>
  </si>
  <si>
    <t xml:space="preserve">Microsoft Corporation </t>
  </si>
  <si>
    <t>1.1     Business Analysis</t>
  </si>
  <si>
    <t>1.3.       Process Architect</t>
  </si>
  <si>
    <t>4.1       Infrastructure Architecture</t>
  </si>
  <si>
    <t>6.4           Business Intelligence, Reporting and Analytics</t>
  </si>
  <si>
    <t>6.9          GIS Technical Writing</t>
  </si>
  <si>
    <r>
      <t>6.11</t>
    </r>
    <r>
      <rPr>
        <b/>
        <sz val="8"/>
        <color indexed="8"/>
        <rFont val="Times New Roman"/>
        <family val="1"/>
      </rPr>
      <t xml:space="preserve">                  </t>
    </r>
    <r>
      <rPr>
        <b/>
        <sz val="8"/>
        <color indexed="8"/>
        <rFont val="Arial"/>
        <family val="2"/>
      </rPr>
      <t>Spatial Data Administration</t>
    </r>
  </si>
  <si>
    <t>9          iQMS</t>
  </si>
  <si>
    <t>Vendors</t>
  </si>
  <si>
    <t>1.4.            Technical Writing</t>
  </si>
  <si>
    <r>
      <t xml:space="preserve">Plante Moran)           </t>
    </r>
    <r>
      <rPr>
        <b/>
        <sz val="12"/>
        <color rgb="FFFF0000"/>
        <rFont val="Arial"/>
        <family val="2"/>
      </rPr>
      <t>(formerly EKSH 8476)</t>
    </r>
  </si>
  <si>
    <r>
      <t xml:space="preserve">CBIZ) </t>
    </r>
    <r>
      <rPr>
        <b/>
        <sz val="12"/>
        <color rgb="FFFF0000"/>
        <rFont val="Arial"/>
        <family val="2"/>
      </rPr>
      <t>(formerly Myers &amp; Stauffer 8464)</t>
    </r>
  </si>
  <si>
    <r>
      <t xml:space="preserve">NTT Data State Health Consulting </t>
    </r>
    <r>
      <rPr>
        <b/>
        <sz val="12"/>
        <color rgb="FFFF0000"/>
        <rFont val="Arial"/>
        <family val="2"/>
      </rPr>
      <t>(formerly Cognasante Consulting 8356, and Holdings 8463</t>
    </r>
    <r>
      <rPr>
        <b/>
        <sz val="12"/>
        <rFont val="Arial"/>
        <family val="2"/>
      </rPr>
      <t>)</t>
    </r>
  </si>
  <si>
    <r>
      <rPr>
        <b/>
        <sz val="14"/>
        <color rgb="FF009900"/>
        <rFont val="Calibri"/>
        <family val="2"/>
        <scheme val="minor"/>
      </rPr>
      <t>Green = IT Pro &amp; iQMS</t>
    </r>
    <r>
      <rPr>
        <b/>
        <sz val="14"/>
        <color rgb="FF00B050"/>
        <rFont val="Calibri"/>
        <family val="2"/>
        <scheme val="minor"/>
      </rPr>
      <t xml:space="preserve"> </t>
    </r>
    <r>
      <rPr>
        <b/>
        <sz val="14"/>
        <color rgb="FFFF0000"/>
        <rFont val="Calibri"/>
        <family val="2"/>
        <scheme val="minor"/>
      </rPr>
      <t xml:space="preserve">  </t>
    </r>
    <r>
      <rPr>
        <b/>
        <sz val="14"/>
        <color theme="7" tint="-0.249977111117893"/>
        <rFont val="Calibri"/>
        <family val="2"/>
        <scheme val="minor"/>
      </rPr>
      <t>Yellow = iQMS only</t>
    </r>
    <r>
      <rPr>
        <b/>
        <sz val="14"/>
        <color rgb="FFFF0000"/>
        <rFont val="Calibri"/>
        <family val="2"/>
        <scheme val="minor"/>
      </rPr>
      <t xml:space="preserve">   White = IT Pro only                            </t>
    </r>
  </si>
  <si>
    <t>#1 Assessment and Planning</t>
  </si>
  <si>
    <t>#2 Project Management</t>
  </si>
  <si>
    <t xml:space="preserve">Categories </t>
  </si>
  <si>
    <t>#4 Infrastructure Desgin and Implementation</t>
  </si>
  <si>
    <t xml:space="preserve">#3 Application Development, Integraton, and Implementation  </t>
  </si>
  <si>
    <t>#5 Testing</t>
  </si>
  <si>
    <t>#6 Data Analysis and Reporting</t>
  </si>
  <si>
    <t>#7 Cyber Security</t>
  </si>
  <si>
    <t>#8 General Technical</t>
  </si>
  <si>
    <t>#9 iQMS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</si>
</sst>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_(&quot;$&quot;* #,##0.00_);_(&quot;$&quot;* \(#,##0.00\);_(&quot;$&quot;* &quot;-&quot;_);_(@_)"/>
  </numFmts>
  <fonts count="34" x14ac:knownFonts="1">
    <font>
      <sz val="11"/>
      <color theme="1"/>
      <name val="Calibri"/>
      <family val="2"/>
      <scheme val="minor"/>
    </font>
    <font>
      <b/>
      <sz val="11"/>
      <color theme="1"/>
      <name val="Calibri"/>
      <family val="2"/>
      <scheme val="minor"/>
    </font>
    <font>
      <b/>
      <sz val="14"/>
      <color theme="1"/>
      <name val="Arial"/>
      <family val="2"/>
    </font>
    <font>
      <b/>
      <sz val="8"/>
      <name val="Arial"/>
      <family val="2"/>
    </font>
    <font>
      <b/>
      <sz val="8"/>
      <color theme="1"/>
      <name val="Arial"/>
      <family val="2"/>
    </font>
    <font>
      <b/>
      <sz val="8"/>
      <color indexed="8"/>
      <name val="Times New Roman"/>
      <family val="1"/>
    </font>
    <font>
      <b/>
      <sz val="8"/>
      <color indexed="8"/>
      <name val="Arial"/>
      <family val="2"/>
    </font>
    <font>
      <b/>
      <sz val="12"/>
      <name val="Arial"/>
      <family val="2"/>
    </font>
    <font>
      <b/>
      <sz val="10"/>
      <color theme="1"/>
      <name val="Arial"/>
      <family val="2"/>
    </font>
    <font>
      <sz val="10"/>
      <color theme="1"/>
      <name val="Arial"/>
      <family val="2"/>
    </font>
    <font>
      <b/>
      <sz val="10"/>
      <color indexed="81"/>
      <name val="Arial"/>
      <family val="2"/>
    </font>
    <font>
      <b/>
      <sz val="9"/>
      <color indexed="81"/>
      <name val="Arial"/>
      <family val="2"/>
    </font>
    <font>
      <sz val="10"/>
      <color indexed="81"/>
      <name val="Arial"/>
      <family val="2"/>
    </font>
    <font>
      <sz val="9"/>
      <color indexed="81"/>
      <name val="Tahoma"/>
      <family val="2"/>
    </font>
    <font>
      <sz val="9"/>
      <color indexed="81"/>
      <name val="Tahoma"/>
      <charset val="1"/>
    </font>
    <font>
      <sz val="10"/>
      <color theme="1"/>
      <name val="Calibri"/>
      <family val="2"/>
      <scheme val="minor"/>
    </font>
    <font>
      <b/>
      <sz val="9"/>
      <color indexed="81"/>
      <name val="Tahoma"/>
      <family val="2"/>
    </font>
    <font>
      <b/>
      <sz val="7"/>
      <color theme="1"/>
      <name val="Times New Roman"/>
      <family val="1"/>
    </font>
    <font>
      <sz val="10"/>
      <name val="Arial"/>
      <family val="2"/>
    </font>
    <font>
      <sz val="11"/>
      <name val="Arial"/>
      <family val="2"/>
    </font>
    <font>
      <b/>
      <sz val="11"/>
      <color theme="0"/>
      <name val="Calibri"/>
      <family val="2"/>
      <scheme val="minor"/>
    </font>
    <font>
      <b/>
      <sz val="12"/>
      <color theme="0"/>
      <name val="Arial"/>
      <family val="2"/>
    </font>
    <font>
      <b/>
      <sz val="10"/>
      <color theme="0"/>
      <name val="Arial"/>
      <family val="2"/>
    </font>
    <font>
      <b/>
      <sz val="14"/>
      <color rgb="FFFF0000"/>
      <name val="Calibri"/>
      <family val="2"/>
      <scheme val="minor"/>
    </font>
    <font>
      <b/>
      <sz val="14"/>
      <color theme="1"/>
      <name val="Calibri"/>
      <family val="2"/>
      <scheme val="minor"/>
    </font>
    <font>
      <b/>
      <sz val="14"/>
      <name val="Calibri"/>
      <family val="2"/>
      <scheme val="minor"/>
    </font>
    <font>
      <sz val="11"/>
      <color rgb="FFFF0000"/>
      <name val="Calibri"/>
      <family val="2"/>
      <scheme val="minor"/>
    </font>
    <font>
      <b/>
      <sz val="14"/>
      <color theme="7" tint="-0.249977111117893"/>
      <name val="Calibri"/>
      <family val="2"/>
      <scheme val="minor"/>
    </font>
    <font>
      <b/>
      <sz val="12"/>
      <color rgb="FFFF0000"/>
      <name val="Arial"/>
      <family val="2"/>
    </font>
    <font>
      <b/>
      <sz val="14"/>
      <color rgb="FF00B050"/>
      <name val="Calibri"/>
      <family val="2"/>
      <scheme val="minor"/>
    </font>
    <font>
      <b/>
      <sz val="14"/>
      <color rgb="FF009900"/>
      <name val="Calibri"/>
      <family val="2"/>
      <scheme val="minor"/>
    </font>
    <font>
      <b/>
      <sz val="14"/>
      <color theme="4" tint="-0.499984740745262"/>
      <name val="Arial"/>
      <family val="2"/>
    </font>
    <font>
      <b/>
      <sz val="14"/>
      <color rgb="FFFF0000"/>
      <name val="Arial"/>
      <family val="2"/>
    </font>
    <font>
      <sz val="11"/>
      <color theme="1"/>
      <name val="Arial"/>
      <family val="2"/>
    </font>
  </fonts>
  <fills count="20">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1"/>
        <bgColor indexed="64"/>
      </patternFill>
    </fill>
    <fill>
      <patternFill patternType="solid">
        <fgColor theme="2"/>
        <bgColor indexed="64"/>
      </patternFill>
    </fill>
    <fill>
      <patternFill patternType="solid">
        <fgColor theme="2" tint="-9.9978637043366805E-2"/>
        <bgColor indexed="64"/>
      </patternFill>
    </fill>
    <fill>
      <patternFill patternType="solid">
        <fgColor theme="4" tint="-0.249977111117893"/>
        <bgColor indexed="64"/>
      </patternFill>
    </fill>
    <fill>
      <patternFill patternType="solid">
        <fgColor rgb="FFB482DA"/>
        <bgColor indexed="64"/>
      </patternFill>
    </fill>
    <fill>
      <patternFill patternType="solid">
        <fgColor rgb="FFFFFF00"/>
        <bgColor indexed="64"/>
      </patternFill>
    </fill>
    <fill>
      <patternFill patternType="solid">
        <fgColor rgb="FF92D050"/>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bottom style="medium">
        <color auto="1"/>
      </bottom>
      <diagonal/>
    </border>
    <border>
      <left style="medium">
        <color auto="1"/>
      </left>
      <right/>
      <top style="medium">
        <color auto="1"/>
      </top>
      <bottom/>
      <diagonal/>
    </border>
    <border>
      <left style="thin">
        <color indexed="64"/>
      </left>
      <right/>
      <top style="medium">
        <color auto="1"/>
      </top>
      <bottom/>
      <diagonal/>
    </border>
    <border>
      <left/>
      <right style="thin">
        <color indexed="64"/>
      </right>
      <top style="medium">
        <color auto="1"/>
      </top>
      <bottom/>
      <diagonal/>
    </border>
    <border>
      <left/>
      <right style="medium">
        <color auto="1"/>
      </right>
      <top style="medium">
        <color auto="1"/>
      </top>
      <bottom/>
      <diagonal/>
    </border>
    <border>
      <left style="medium">
        <color auto="1"/>
      </left>
      <right/>
      <top/>
      <bottom/>
      <diagonal/>
    </border>
    <border>
      <left style="thin">
        <color indexed="64"/>
      </left>
      <right/>
      <top/>
      <bottom/>
      <diagonal/>
    </border>
    <border>
      <left/>
      <right style="thin">
        <color indexed="64"/>
      </right>
      <top/>
      <bottom/>
      <diagonal/>
    </border>
    <border>
      <left/>
      <right style="medium">
        <color auto="1"/>
      </right>
      <top/>
      <bottom/>
      <diagonal/>
    </border>
    <border>
      <left style="medium">
        <color auto="1"/>
      </left>
      <right/>
      <top/>
      <bottom style="medium">
        <color auto="1"/>
      </bottom>
      <diagonal/>
    </border>
    <border>
      <left style="thin">
        <color indexed="64"/>
      </left>
      <right/>
      <top/>
      <bottom style="medium">
        <color auto="1"/>
      </bottom>
      <diagonal/>
    </border>
    <border>
      <left/>
      <right style="thin">
        <color indexed="64"/>
      </right>
      <top/>
      <bottom style="medium">
        <color auto="1"/>
      </bottom>
      <diagonal/>
    </border>
    <border>
      <left/>
      <right style="medium">
        <color auto="1"/>
      </right>
      <top/>
      <bottom style="medium">
        <color auto="1"/>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thick">
        <color auto="1"/>
      </bottom>
      <diagonal/>
    </border>
    <border>
      <left style="thin">
        <color auto="1"/>
      </left>
      <right style="thin">
        <color auto="1"/>
      </right>
      <top style="thin">
        <color auto="1"/>
      </top>
      <bottom style="thick">
        <color auto="1"/>
      </bottom>
      <diagonal/>
    </border>
    <border>
      <left style="thick">
        <color auto="1"/>
      </left>
      <right style="thin">
        <color auto="1"/>
      </right>
      <top/>
      <bottom/>
      <diagonal/>
    </border>
    <border>
      <left style="thick">
        <color auto="1"/>
      </left>
      <right style="thin">
        <color auto="1"/>
      </right>
      <top style="thin">
        <color auto="1"/>
      </top>
      <bottom style="thick">
        <color auto="1"/>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auto="1"/>
      </right>
      <top style="thin">
        <color indexed="64"/>
      </top>
      <bottom/>
      <diagonal/>
    </border>
    <border>
      <left/>
      <right style="thin">
        <color auto="1"/>
      </right>
      <top/>
      <bottom style="thin">
        <color indexed="64"/>
      </bottom>
      <diagonal/>
    </border>
  </borders>
  <cellStyleXfs count="1">
    <xf numFmtId="0" fontId="0" fillId="0" borderId="0"/>
  </cellStyleXfs>
  <cellXfs count="257">
    <xf numFmtId="0" fontId="0" fillId="0" borderId="0" xfId="0"/>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3"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1" fontId="4" fillId="2" borderId="3" xfId="0" applyNumberFormat="1" applyFont="1" applyFill="1" applyBorder="1" applyAlignment="1">
      <alignment horizontal="center" vertical="center" wrapText="1"/>
    </xf>
    <xf numFmtId="1" fontId="4" fillId="3" borderId="3"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1" fontId="4" fillId="4" borderId="3" xfId="0" applyNumberFormat="1" applyFont="1" applyFill="1" applyBorder="1" applyAlignment="1">
      <alignment horizontal="centerContinuous" vertical="center" wrapText="1"/>
    </xf>
    <xf numFmtId="0" fontId="4" fillId="4" borderId="3" xfId="0" applyFont="1" applyFill="1" applyBorder="1" applyAlignment="1">
      <alignment horizontal="centerContinuous" vertical="center" wrapText="1"/>
    </xf>
    <xf numFmtId="1" fontId="4" fillId="5" borderId="3" xfId="0" applyNumberFormat="1" applyFont="1" applyFill="1" applyBorder="1" applyAlignment="1">
      <alignment horizontal="centerContinuous" vertical="center" wrapText="1"/>
    </xf>
    <xf numFmtId="0" fontId="4" fillId="5" borderId="3" xfId="0" applyFont="1" applyFill="1" applyBorder="1" applyAlignment="1">
      <alignment horizontal="centerContinuous" vertical="center" wrapText="1"/>
    </xf>
    <xf numFmtId="0" fontId="4" fillId="6" borderId="3" xfId="0" applyFont="1" applyFill="1" applyBorder="1" applyAlignment="1">
      <alignment horizontal="centerContinuous" vertical="center" wrapText="1"/>
    </xf>
    <xf numFmtId="1" fontId="4" fillId="6" borderId="3" xfId="0" applyNumberFormat="1" applyFont="1" applyFill="1" applyBorder="1" applyAlignment="1">
      <alignment horizontal="centerContinuous" vertical="center" wrapText="1"/>
    </xf>
    <xf numFmtId="0" fontId="4" fillId="7" borderId="3" xfId="0" applyFont="1" applyFill="1" applyBorder="1" applyAlignment="1">
      <alignment horizontal="centerContinuous" vertical="center" wrapText="1"/>
    </xf>
    <xf numFmtId="1" fontId="4" fillId="7" borderId="3" xfId="0" applyNumberFormat="1" applyFont="1" applyFill="1" applyBorder="1" applyAlignment="1">
      <alignment horizontal="centerContinuous" vertical="center" wrapText="1"/>
    </xf>
    <xf numFmtId="1" fontId="4" fillId="8" borderId="3" xfId="0" applyNumberFormat="1" applyFont="1" applyFill="1" applyBorder="1" applyAlignment="1">
      <alignment horizontal="centerContinuous" vertical="center" wrapText="1"/>
    </xf>
    <xf numFmtId="0" fontId="4" fillId="8" borderId="3" xfId="0" applyFont="1" applyFill="1" applyBorder="1" applyAlignment="1">
      <alignment horizontal="centerContinuous" vertical="center" wrapText="1"/>
    </xf>
    <xf numFmtId="1" fontId="4" fillId="9" borderId="3" xfId="0" applyNumberFormat="1" applyFont="1" applyFill="1" applyBorder="1" applyAlignment="1">
      <alignment horizontal="centerContinuous" vertical="center" wrapText="1"/>
    </xf>
    <xf numFmtId="0" fontId="4" fillId="9" borderId="3" xfId="0" applyFont="1" applyFill="1" applyBorder="1" applyAlignment="1">
      <alignment horizontal="centerContinuous" vertical="center" wrapText="1"/>
    </xf>
    <xf numFmtId="0" fontId="1" fillId="0" borderId="0" xfId="0" applyFont="1" applyFill="1" applyAlignment="1">
      <alignment horizontal="center"/>
    </xf>
    <xf numFmtId="0" fontId="0" fillId="0" borderId="0" xfId="0" applyAlignment="1">
      <alignment vertical="center" wrapText="1"/>
    </xf>
    <xf numFmtId="0" fontId="0" fillId="0" borderId="0" xfId="0" applyAlignment="1">
      <alignment vertical="center"/>
    </xf>
    <xf numFmtId="0" fontId="0" fillId="0" borderId="0" xfId="0" applyAlignment="1">
      <alignment wrapText="1"/>
    </xf>
    <xf numFmtId="0" fontId="0" fillId="0" borderId="5" xfId="0" applyFont="1" applyBorder="1" applyAlignment="1">
      <alignment horizontal="center" wrapText="1"/>
    </xf>
    <xf numFmtId="164" fontId="0" fillId="0" borderId="6" xfId="0" applyNumberFormat="1" applyFont="1" applyFill="1" applyBorder="1"/>
    <xf numFmtId="164" fontId="0" fillId="0" borderId="0" xfId="0" applyNumberFormat="1" applyFont="1" applyFill="1"/>
    <xf numFmtId="164" fontId="0" fillId="12" borderId="7" xfId="0" applyNumberFormat="1" applyFont="1" applyFill="1" applyBorder="1"/>
    <xf numFmtId="164" fontId="0" fillId="12" borderId="8" xfId="0" applyNumberFormat="1" applyFont="1" applyFill="1" applyBorder="1"/>
    <xf numFmtId="164" fontId="0" fillId="12" borderId="0" xfId="0" applyNumberFormat="1" applyFont="1" applyFill="1"/>
    <xf numFmtId="164" fontId="0" fillId="12" borderId="9" xfId="0" applyNumberFormat="1" applyFont="1" applyFill="1" applyBorder="1"/>
    <xf numFmtId="164" fontId="0" fillId="0" borderId="10" xfId="0" applyNumberFormat="1" applyFont="1" applyFill="1" applyBorder="1"/>
    <xf numFmtId="164" fontId="0" fillId="0" borderId="11" xfId="0" applyNumberFormat="1" applyFont="1" applyFill="1" applyBorder="1"/>
    <xf numFmtId="164" fontId="0" fillId="0" borderId="12" xfId="0" applyNumberFormat="1" applyFont="1" applyFill="1" applyBorder="1"/>
    <xf numFmtId="164" fontId="0" fillId="0" borderId="13" xfId="0" applyNumberFormat="1" applyFont="1" applyFill="1" applyBorder="1"/>
    <xf numFmtId="164" fontId="0" fillId="12" borderId="12" xfId="0" applyNumberFormat="1" applyFont="1" applyFill="1" applyBorder="1"/>
    <xf numFmtId="164" fontId="0" fillId="12" borderId="10" xfId="0" applyNumberFormat="1" applyFont="1" applyFill="1" applyBorder="1"/>
    <xf numFmtId="164" fontId="0" fillId="12" borderId="11" xfId="0" applyNumberFormat="1" applyFont="1" applyFill="1" applyBorder="1"/>
    <xf numFmtId="164" fontId="0" fillId="12" borderId="13" xfId="0" applyNumberFormat="1" applyFont="1" applyFill="1" applyBorder="1"/>
    <xf numFmtId="164" fontId="0" fillId="0" borderId="11" xfId="0" applyNumberFormat="1" applyFont="1" applyFill="1" applyBorder="1" applyAlignment="1">
      <alignment horizontal="center"/>
    </xf>
    <xf numFmtId="164" fontId="0" fillId="0" borderId="12" xfId="0" applyNumberFormat="1" applyFont="1" applyFill="1" applyBorder="1" applyAlignment="1">
      <alignment horizontal="center"/>
    </xf>
    <xf numFmtId="164" fontId="0" fillId="0" borderId="0" xfId="0" applyNumberFormat="1" applyFont="1" applyFill="1" applyAlignment="1">
      <alignment horizontal="center"/>
    </xf>
    <xf numFmtId="164" fontId="0" fillId="0" borderId="13" xfId="0" applyNumberFormat="1" applyFont="1" applyFill="1" applyBorder="1" applyAlignment="1">
      <alignment horizontal="center"/>
    </xf>
    <xf numFmtId="164" fontId="0" fillId="12" borderId="14" xfId="0" applyNumberFormat="1" applyFont="1" applyFill="1" applyBorder="1"/>
    <xf numFmtId="164" fontId="0" fillId="12" borderId="5" xfId="0" applyNumberFormat="1" applyFont="1" applyFill="1" applyBorder="1"/>
    <xf numFmtId="164" fontId="0" fillId="12" borderId="15" xfId="0" applyNumberFormat="1" applyFont="1" applyFill="1" applyBorder="1"/>
    <xf numFmtId="164" fontId="0" fillId="12" borderId="16" xfId="0" applyNumberFormat="1" applyFont="1" applyFill="1" applyBorder="1"/>
    <xf numFmtId="164" fontId="0" fillId="0" borderId="5" xfId="0" applyNumberFormat="1" applyFont="1" applyFill="1" applyBorder="1"/>
    <xf numFmtId="164" fontId="0" fillId="0" borderId="17" xfId="0" applyNumberFormat="1" applyFont="1" applyFill="1" applyBorder="1"/>
    <xf numFmtId="0" fontId="0" fillId="0" borderId="0" xfId="0" applyFont="1"/>
    <xf numFmtId="44" fontId="0" fillId="0" borderId="18" xfId="0" applyNumberFormat="1" applyFont="1" applyBorder="1"/>
    <xf numFmtId="0" fontId="0" fillId="0" borderId="0" xfId="0" applyFill="1"/>
    <xf numFmtId="0" fontId="0" fillId="0" borderId="0" xfId="0" applyAlignment="1"/>
    <xf numFmtId="0" fontId="0" fillId="0" borderId="5" xfId="0" applyBorder="1" applyAlignment="1">
      <alignment horizontal="center" wrapText="1"/>
    </xf>
    <xf numFmtId="164" fontId="0" fillId="12" borderId="7" xfId="0" applyNumberFormat="1" applyFill="1" applyBorder="1"/>
    <xf numFmtId="164" fontId="0" fillId="12" borderId="8" xfId="0" applyNumberFormat="1" applyFill="1" applyBorder="1"/>
    <xf numFmtId="164" fontId="0" fillId="12" borderId="9" xfId="0" applyNumberFormat="1" applyFill="1" applyBorder="1"/>
    <xf numFmtId="164" fontId="0" fillId="0" borderId="10" xfId="0" applyNumberFormat="1" applyFill="1" applyBorder="1"/>
    <xf numFmtId="164" fontId="0" fillId="0" borderId="0" xfId="0" applyNumberFormat="1" applyFill="1"/>
    <xf numFmtId="164" fontId="0" fillId="0" borderId="11" xfId="0" applyNumberFormat="1" applyBorder="1"/>
    <xf numFmtId="164" fontId="0" fillId="0" borderId="12" xfId="0" applyNumberFormat="1" applyBorder="1"/>
    <xf numFmtId="164" fontId="0" fillId="0" borderId="0" xfId="0" applyNumberFormat="1"/>
    <xf numFmtId="164" fontId="0" fillId="0" borderId="13" xfId="0" applyNumberFormat="1" applyBorder="1"/>
    <xf numFmtId="164" fontId="0" fillId="12" borderId="13" xfId="0" applyNumberFormat="1" applyFill="1" applyBorder="1"/>
    <xf numFmtId="164" fontId="0" fillId="0" borderId="10" xfId="0" applyNumberFormat="1" applyBorder="1"/>
    <xf numFmtId="164" fontId="0" fillId="0" borderId="11" xfId="0" applyNumberFormat="1" applyFill="1" applyBorder="1"/>
    <xf numFmtId="164" fontId="0" fillId="0" borderId="12" xfId="0" applyNumberFormat="1" applyFill="1" applyBorder="1"/>
    <xf numFmtId="164" fontId="0" fillId="12" borderId="11" xfId="0" applyNumberFormat="1" applyFill="1" applyBorder="1"/>
    <xf numFmtId="164" fontId="0" fillId="12" borderId="12" xfId="0" applyNumberFormat="1" applyFill="1" applyBorder="1"/>
    <xf numFmtId="164" fontId="0" fillId="0" borderId="11" xfId="0" applyNumberFormat="1" applyFill="1" applyBorder="1" applyAlignment="1">
      <alignment horizontal="center"/>
    </xf>
    <xf numFmtId="164" fontId="0" fillId="0" borderId="12" xfId="0" applyNumberFormat="1" applyFill="1" applyBorder="1" applyAlignment="1">
      <alignment horizontal="center"/>
    </xf>
    <xf numFmtId="164" fontId="0" fillId="0" borderId="13" xfId="0" applyNumberFormat="1" applyFill="1" applyBorder="1" applyAlignment="1">
      <alignment horizontal="center"/>
    </xf>
    <xf numFmtId="164" fontId="0" fillId="12" borderId="15" xfId="0" applyNumberFormat="1" applyFill="1" applyBorder="1"/>
    <xf numFmtId="164" fontId="0" fillId="12" borderId="16" xfId="0" applyNumberFormat="1" applyFill="1" applyBorder="1"/>
    <xf numFmtId="164" fontId="0" fillId="12" borderId="11" xfId="0" applyNumberFormat="1" applyFont="1" applyFill="1" applyBorder="1" applyAlignment="1">
      <alignment horizontal="center"/>
    </xf>
    <xf numFmtId="164" fontId="0" fillId="12" borderId="12" xfId="0" applyNumberFormat="1" applyFont="1" applyFill="1" applyBorder="1" applyAlignment="1">
      <alignment horizontal="center"/>
    </xf>
    <xf numFmtId="164" fontId="0" fillId="12" borderId="0" xfId="0" applyNumberFormat="1" applyFont="1" applyFill="1" applyAlignment="1">
      <alignment horizontal="center"/>
    </xf>
    <xf numFmtId="164" fontId="0" fillId="0" borderId="14" xfId="0" applyNumberFormat="1" applyFont="1" applyFill="1" applyBorder="1"/>
    <xf numFmtId="164" fontId="0" fillId="0" borderId="15" xfId="0" applyNumberFormat="1" applyFont="1" applyFill="1" applyBorder="1"/>
    <xf numFmtId="164" fontId="0" fillId="0" borderId="16" xfId="0" applyNumberFormat="1" applyFont="1" applyFill="1" applyBorder="1"/>
    <xf numFmtId="44" fontId="0" fillId="0" borderId="0" xfId="0" applyNumberFormat="1" applyFont="1"/>
    <xf numFmtId="164" fontId="0" fillId="12" borderId="6" xfId="0" applyNumberFormat="1" applyFont="1" applyFill="1" applyBorder="1"/>
    <xf numFmtId="164" fontId="0" fillId="0" borderId="9" xfId="0" applyNumberFormat="1" applyFont="1" applyFill="1" applyBorder="1"/>
    <xf numFmtId="164" fontId="0" fillId="12" borderId="13" xfId="0" applyNumberFormat="1" applyFont="1" applyFill="1" applyBorder="1" applyAlignment="1">
      <alignment horizontal="center"/>
    </xf>
    <xf numFmtId="164" fontId="0" fillId="0" borderId="7" xfId="0" applyNumberFormat="1" applyFont="1" applyFill="1" applyBorder="1"/>
    <xf numFmtId="164" fontId="0" fillId="0" borderId="8" xfId="0" applyNumberFormat="1" applyFont="1" applyFill="1" applyBorder="1"/>
    <xf numFmtId="164" fontId="0" fillId="12" borderId="17" xfId="0" applyNumberFormat="1" applyFont="1" applyFill="1" applyBorder="1"/>
    <xf numFmtId="0" fontId="0" fillId="0" borderId="0" xfId="0" applyFont="1" applyFill="1"/>
    <xf numFmtId="1" fontId="7" fillId="0" borderId="4" xfId="0" applyNumberFormat="1" applyFont="1" applyFill="1" applyBorder="1" applyAlignment="1">
      <alignment horizontal="left" vertical="center" wrapText="1"/>
    </xf>
    <xf numFmtId="1" fontId="7" fillId="10" borderId="4" xfId="0" applyNumberFormat="1" applyFont="1" applyFill="1" applyBorder="1" applyAlignment="1">
      <alignment horizontal="center" vertical="center" wrapText="1"/>
    </xf>
    <xf numFmtId="1" fontId="7" fillId="0" borderId="4" xfId="0" applyNumberFormat="1" applyFont="1" applyFill="1" applyBorder="1" applyAlignment="1">
      <alignment horizontal="left" vertical="center"/>
    </xf>
    <xf numFmtId="1" fontId="7" fillId="0" borderId="1" xfId="0" applyNumberFormat="1" applyFont="1" applyFill="1" applyBorder="1" applyAlignment="1">
      <alignment horizontal="left" vertical="center" wrapText="1"/>
    </xf>
    <xf numFmtId="0" fontId="1" fillId="0" borderId="0" xfId="0" applyFont="1" applyAlignment="1">
      <alignment vertical="center" wrapText="1"/>
    </xf>
    <xf numFmtId="0" fontId="22" fillId="13" borderId="19" xfId="0" applyFont="1" applyFill="1" applyBorder="1" applyAlignment="1">
      <alignment horizontal="center" vertical="center" wrapText="1"/>
    </xf>
    <xf numFmtId="0" fontId="8" fillId="14" borderId="21" xfId="0" applyFont="1" applyFill="1" applyBorder="1" applyAlignment="1">
      <alignment horizontal="left" vertical="center" wrapText="1" indent="1"/>
    </xf>
    <xf numFmtId="0" fontId="8" fillId="14" borderId="17" xfId="0" applyFont="1" applyFill="1" applyBorder="1" applyAlignment="1">
      <alignment horizontal="left" vertical="center" wrapText="1" indent="3"/>
    </xf>
    <xf numFmtId="0" fontId="18" fillId="14" borderId="17" xfId="0" applyFont="1" applyFill="1" applyBorder="1" applyAlignment="1">
      <alignment vertical="center" wrapText="1"/>
    </xf>
    <xf numFmtId="0" fontId="8" fillId="14" borderId="21" xfId="0" applyFont="1" applyFill="1" applyBorder="1" applyAlignment="1">
      <alignment horizontal="left" vertical="center" wrapText="1" indent="2"/>
    </xf>
    <xf numFmtId="0" fontId="8" fillId="14" borderId="21" xfId="0" applyFont="1" applyFill="1" applyBorder="1" applyAlignment="1">
      <alignment horizontal="center" vertical="center" wrapText="1"/>
    </xf>
    <xf numFmtId="0" fontId="0" fillId="14" borderId="21" xfId="0" applyFill="1" applyBorder="1" applyAlignment="1">
      <alignment vertical="top" wrapText="1"/>
    </xf>
    <xf numFmtId="0" fontId="0" fillId="14" borderId="23" xfId="0" applyFill="1" applyBorder="1" applyAlignment="1">
      <alignment vertical="top" wrapText="1"/>
    </xf>
    <xf numFmtId="0" fontId="18" fillId="14" borderId="13" xfId="0" applyFont="1" applyFill="1" applyBorder="1" applyAlignment="1">
      <alignment vertical="center" wrapText="1"/>
    </xf>
    <xf numFmtId="0" fontId="22" fillId="13" borderId="20" xfId="0" applyFont="1" applyFill="1" applyBorder="1" applyAlignment="1">
      <alignment horizontal="center" vertical="center" wrapText="1"/>
    </xf>
    <xf numFmtId="0" fontId="8" fillId="15" borderId="17" xfId="0" applyFont="1" applyFill="1" applyBorder="1" applyAlignment="1">
      <alignment horizontal="left" vertical="center" wrapText="1" indent="3"/>
    </xf>
    <xf numFmtId="0" fontId="18" fillId="15" borderId="17" xfId="0" applyFont="1" applyFill="1" applyBorder="1" applyAlignment="1">
      <alignment vertical="center" wrapText="1"/>
    </xf>
    <xf numFmtId="0" fontId="18" fillId="15" borderId="13" xfId="0" applyFont="1" applyFill="1" applyBorder="1" applyAlignment="1">
      <alignment vertical="center" wrapText="1"/>
    </xf>
    <xf numFmtId="0" fontId="18" fillId="15" borderId="13" xfId="0" applyFont="1" applyFill="1" applyBorder="1" applyAlignment="1">
      <alignment horizontal="left" vertical="center" wrapText="1" indent="5"/>
    </xf>
    <xf numFmtId="0" fontId="1" fillId="14" borderId="1" xfId="0" applyFont="1" applyFill="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7" fillId="0" borderId="4" xfId="0" applyFont="1" applyFill="1" applyBorder="1" applyAlignment="1">
      <alignment horizontal="left" vertical="center" wrapText="1"/>
    </xf>
    <xf numFmtId="0" fontId="0" fillId="0" borderId="0" xfId="0" applyBorder="1" applyAlignment="1">
      <alignment horizontal="center" wrapText="1"/>
    </xf>
    <xf numFmtId="8" fontId="0" fillId="0" borderId="0" xfId="0" applyNumberFormat="1" applyBorder="1" applyAlignment="1">
      <alignment horizontal="center" wrapText="1"/>
    </xf>
    <xf numFmtId="8" fontId="0" fillId="0" borderId="0" xfId="0" applyNumberFormat="1" applyFont="1"/>
    <xf numFmtId="164" fontId="0" fillId="0" borderId="1" xfId="0" applyNumberFormat="1" applyFont="1" applyFill="1" applyBorder="1"/>
    <xf numFmtId="164" fontId="0" fillId="12" borderId="1" xfId="0" applyNumberFormat="1" applyFont="1" applyFill="1" applyBorder="1"/>
    <xf numFmtId="164" fontId="0" fillId="0" borderId="1" xfId="0" applyNumberFormat="1" applyFont="1" applyFill="1" applyBorder="1" applyAlignment="1">
      <alignment horizontal="center"/>
    </xf>
    <xf numFmtId="0" fontId="0" fillId="0" borderId="1" xfId="0" applyFont="1" applyFill="1" applyBorder="1"/>
    <xf numFmtId="0" fontId="0" fillId="0" borderId="1" xfId="0" applyFont="1" applyBorder="1"/>
    <xf numFmtId="8" fontId="0" fillId="0" borderId="1" xfId="0" applyNumberFormat="1" applyFont="1" applyFill="1" applyBorder="1"/>
    <xf numFmtId="164" fontId="0" fillId="0" borderId="25" xfId="0" applyNumberFormat="1" applyFont="1" applyFill="1" applyBorder="1"/>
    <xf numFmtId="0" fontId="0" fillId="0" borderId="26" xfId="0" applyFont="1" applyFill="1" applyBorder="1"/>
    <xf numFmtId="164" fontId="0" fillId="12" borderId="26" xfId="0" applyNumberFormat="1" applyFont="1" applyFill="1" applyBorder="1"/>
    <xf numFmtId="164" fontId="0" fillId="0" borderId="21" xfId="0" applyNumberFormat="1" applyFont="1" applyFill="1" applyBorder="1"/>
    <xf numFmtId="164" fontId="0" fillId="0" borderId="28" xfId="0" applyNumberFormat="1" applyFont="1" applyFill="1" applyBorder="1"/>
    <xf numFmtId="164" fontId="0" fillId="12" borderId="28" xfId="0" applyNumberFormat="1" applyFont="1" applyFill="1" applyBorder="1"/>
    <xf numFmtId="164" fontId="0" fillId="0" borderId="28" xfId="0" applyNumberFormat="1" applyFont="1" applyFill="1" applyBorder="1" applyAlignment="1">
      <alignment horizontal="center"/>
    </xf>
    <xf numFmtId="0" fontId="0" fillId="0" borderId="28" xfId="0" applyFont="1" applyBorder="1"/>
    <xf numFmtId="164" fontId="0" fillId="12" borderId="29" xfId="0" applyNumberFormat="1" applyFont="1" applyFill="1" applyBorder="1"/>
    <xf numFmtId="0" fontId="0" fillId="0" borderId="27" xfId="0" applyFont="1" applyFill="1" applyBorder="1"/>
    <xf numFmtId="0" fontId="0" fillId="0" borderId="27" xfId="0" applyFont="1" applyBorder="1"/>
    <xf numFmtId="8" fontId="0" fillId="0" borderId="31" xfId="0" applyNumberFormat="1" applyFont="1" applyFill="1" applyBorder="1"/>
    <xf numFmtId="164" fontId="0" fillId="12" borderId="31" xfId="0" applyNumberFormat="1" applyFont="1" applyFill="1" applyBorder="1"/>
    <xf numFmtId="164" fontId="0" fillId="12" borderId="30" xfId="0" applyNumberFormat="1" applyFont="1" applyFill="1" applyBorder="1"/>
    <xf numFmtId="0" fontId="0" fillId="0" borderId="32" xfId="0" applyFont="1" applyFill="1" applyBorder="1"/>
    <xf numFmtId="8" fontId="0" fillId="0" borderId="32" xfId="0" applyNumberFormat="1" applyFont="1" applyFill="1" applyBorder="1"/>
    <xf numFmtId="8" fontId="0" fillId="0" borderId="33" xfId="0" applyNumberFormat="1" applyFont="1" applyFill="1" applyBorder="1"/>
    <xf numFmtId="0" fontId="0" fillId="0" borderId="0" xfId="0" applyFont="1" applyFill="1" applyBorder="1"/>
    <xf numFmtId="0" fontId="0" fillId="0" borderId="0" xfId="0" applyFont="1" applyBorder="1"/>
    <xf numFmtId="164" fontId="0" fillId="0" borderId="0" xfId="0" applyNumberFormat="1" applyFill="1" applyBorder="1"/>
    <xf numFmtId="0" fontId="0" fillId="0" borderId="10" xfId="0" applyFont="1" applyBorder="1"/>
    <xf numFmtId="8" fontId="0" fillId="0" borderId="10" xfId="0" applyNumberFormat="1" applyFont="1" applyBorder="1"/>
    <xf numFmtId="0" fontId="0" fillId="0" borderId="13" xfId="0" applyFont="1" applyBorder="1"/>
    <xf numFmtId="164" fontId="0" fillId="12" borderId="2" xfId="0" applyNumberFormat="1" applyFill="1" applyBorder="1"/>
    <xf numFmtId="8" fontId="0" fillId="0" borderId="14" xfId="0" applyNumberFormat="1" applyFont="1" applyBorder="1"/>
    <xf numFmtId="8" fontId="0" fillId="0" borderId="5" xfId="0" applyNumberFormat="1" applyFont="1" applyBorder="1"/>
    <xf numFmtId="164" fontId="0" fillId="12" borderId="35" xfId="0" applyNumberFormat="1" applyFill="1" applyBorder="1"/>
    <xf numFmtId="164" fontId="0" fillId="12" borderId="36" xfId="0" applyNumberFormat="1" applyFill="1" applyBorder="1"/>
    <xf numFmtId="164" fontId="0" fillId="12" borderId="37" xfId="0" applyNumberFormat="1" applyFill="1" applyBorder="1"/>
    <xf numFmtId="0" fontId="0" fillId="0" borderId="13" xfId="0" applyBorder="1" applyAlignment="1">
      <alignment horizontal="center" wrapText="1"/>
    </xf>
    <xf numFmtId="0" fontId="0" fillId="0" borderId="34" xfId="0" applyBorder="1" applyAlignment="1">
      <alignment horizontal="center" wrapText="1"/>
    </xf>
    <xf numFmtId="8" fontId="0" fillId="0" borderId="6" xfId="0" applyNumberFormat="1" applyBorder="1" applyAlignment="1">
      <alignment horizontal="center" wrapText="1"/>
    </xf>
    <xf numFmtId="0" fontId="0" fillId="0" borderId="10" xfId="0" applyBorder="1" applyAlignment="1">
      <alignment horizontal="center" wrapText="1"/>
    </xf>
    <xf numFmtId="8" fontId="0" fillId="0" borderId="10" xfId="0" applyNumberFormat="1" applyBorder="1" applyAlignment="1">
      <alignment horizontal="center" wrapText="1"/>
    </xf>
    <xf numFmtId="0" fontId="0" fillId="0" borderId="11" xfId="0" applyBorder="1" applyAlignment="1">
      <alignment horizontal="center" wrapText="1"/>
    </xf>
    <xf numFmtId="0" fontId="0" fillId="0" borderId="11" xfId="0" applyBorder="1"/>
    <xf numFmtId="0" fontId="0" fillId="0" borderId="11" xfId="0" applyFont="1" applyBorder="1"/>
    <xf numFmtId="164" fontId="0" fillId="12" borderId="0" xfId="0" applyNumberFormat="1" applyFill="1" applyBorder="1"/>
    <xf numFmtId="0" fontId="0" fillId="0" borderId="12" xfId="0" applyBorder="1" applyAlignment="1">
      <alignment horizontal="center" wrapText="1"/>
    </xf>
    <xf numFmtId="0" fontId="0" fillId="0" borderId="12" xfId="0" applyBorder="1"/>
    <xf numFmtId="0" fontId="0" fillId="0" borderId="12" xfId="0" applyFont="1" applyBorder="1"/>
    <xf numFmtId="164" fontId="0" fillId="12" borderId="38" xfId="0" applyNumberFormat="1" applyFill="1" applyBorder="1"/>
    <xf numFmtId="164" fontId="0" fillId="12" borderId="34" xfId="0" applyNumberFormat="1" applyFill="1" applyBorder="1"/>
    <xf numFmtId="164" fontId="0" fillId="12" borderId="17" xfId="0" applyNumberFormat="1" applyFill="1" applyBorder="1"/>
    <xf numFmtId="0" fontId="21" fillId="16" borderId="1" xfId="0" applyFont="1" applyFill="1" applyBorder="1" applyAlignment="1">
      <alignment vertical="center" wrapText="1"/>
    </xf>
    <xf numFmtId="0" fontId="21" fillId="16" borderId="1" xfId="0" applyFont="1" applyFill="1" applyBorder="1" applyAlignment="1">
      <alignment horizontal="center" vertical="center" wrapText="1"/>
    </xf>
    <xf numFmtId="0" fontId="20" fillId="16" borderId="1" xfId="0" applyFont="1" applyFill="1" applyBorder="1" applyAlignment="1">
      <alignment horizontal="center" vertical="center"/>
    </xf>
    <xf numFmtId="0" fontId="0" fillId="16" borderId="0" xfId="0" applyFill="1" applyAlignment="1">
      <alignment vertical="center"/>
    </xf>
    <xf numFmtId="0" fontId="24" fillId="0" borderId="1" xfId="0" applyFont="1" applyBorder="1" applyAlignment="1">
      <alignment horizontal="center" vertical="center"/>
    </xf>
    <xf numFmtId="0" fontId="25" fillId="0" borderId="1" xfId="0" applyFont="1" applyBorder="1" applyAlignment="1">
      <alignment horizontal="center" vertical="center"/>
    </xf>
    <xf numFmtId="1" fontId="3" fillId="17" borderId="3" xfId="0" applyNumberFormat="1" applyFont="1" applyFill="1" applyBorder="1" applyAlignment="1">
      <alignment horizontal="centerContinuous" vertical="center" wrapText="1"/>
    </xf>
    <xf numFmtId="0" fontId="26" fillId="0" borderId="0" xfId="0" applyFont="1"/>
    <xf numFmtId="0" fontId="2" fillId="0" borderId="1" xfId="0" applyFont="1" applyBorder="1" applyAlignment="1">
      <alignment horizontal="center" vertical="center" wrapText="1"/>
    </xf>
    <xf numFmtId="1" fontId="7" fillId="18" borderId="4" xfId="0" applyNumberFormat="1" applyFont="1" applyFill="1" applyBorder="1" applyAlignment="1">
      <alignment horizontal="center" vertical="center" wrapText="1"/>
    </xf>
    <xf numFmtId="1" fontId="7" fillId="19" borderId="4" xfId="0" applyNumberFormat="1" applyFont="1" applyFill="1" applyBorder="1" applyAlignment="1">
      <alignment horizontal="center" vertical="center" wrapText="1"/>
    </xf>
    <xf numFmtId="1" fontId="7" fillId="0" borderId="4" xfId="0" applyNumberFormat="1" applyFont="1" applyFill="1" applyBorder="1" applyAlignment="1">
      <alignment horizontal="center" vertical="center" wrapText="1"/>
    </xf>
    <xf numFmtId="0" fontId="24" fillId="18" borderId="1" xfId="0" applyFont="1" applyFill="1" applyBorder="1" applyAlignment="1">
      <alignment horizontal="center" vertical="center"/>
    </xf>
    <xf numFmtId="0" fontId="25" fillId="18" borderId="1" xfId="0" applyFont="1" applyFill="1" applyBorder="1" applyAlignment="1">
      <alignment horizontal="center" vertical="center"/>
    </xf>
    <xf numFmtId="1" fontId="7" fillId="18" borderId="4" xfId="0" applyNumberFormat="1" applyFont="1" applyFill="1" applyBorder="1" applyAlignment="1">
      <alignment horizontal="left" vertical="center" wrapText="1"/>
    </xf>
    <xf numFmtId="1" fontId="7" fillId="19" borderId="4" xfId="0" applyNumberFormat="1" applyFont="1" applyFill="1" applyBorder="1" applyAlignment="1">
      <alignment horizontal="left" vertical="center"/>
    </xf>
    <xf numFmtId="0" fontId="24" fillId="19" borderId="1" xfId="0" applyFont="1" applyFill="1" applyBorder="1" applyAlignment="1">
      <alignment horizontal="center" vertical="center"/>
    </xf>
    <xf numFmtId="0" fontId="25" fillId="19" borderId="1" xfId="0" applyFont="1" applyFill="1" applyBorder="1" applyAlignment="1">
      <alignment horizontal="center" vertical="center"/>
    </xf>
    <xf numFmtId="1" fontId="7" fillId="19" borderId="4" xfId="0" applyNumberFormat="1" applyFont="1" applyFill="1" applyBorder="1" applyAlignment="1">
      <alignment horizontal="left" vertical="center" wrapText="1"/>
    </xf>
    <xf numFmtId="1" fontId="7" fillId="19" borderId="1" xfId="0" applyNumberFormat="1" applyFont="1" applyFill="1" applyBorder="1" applyAlignment="1">
      <alignment horizontal="left" vertical="center" wrapText="1"/>
    </xf>
    <xf numFmtId="1" fontId="7" fillId="18" borderId="1" xfId="0" applyNumberFormat="1" applyFont="1" applyFill="1" applyBorder="1" applyAlignment="1">
      <alignment horizontal="left" vertical="center" wrapText="1"/>
    </xf>
    <xf numFmtId="1" fontId="7" fillId="10" borderId="1"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0" fontId="23" fillId="0" borderId="0" xfId="0" applyFont="1" applyAlignment="1">
      <alignment horizontal="left" wrapText="1"/>
    </xf>
    <xf numFmtId="0" fontId="8" fillId="11" borderId="0" xfId="0" applyFont="1" applyFill="1" applyAlignment="1">
      <alignment horizontal="center"/>
    </xf>
    <xf numFmtId="0" fontId="9" fillId="11" borderId="0" xfId="0" applyFont="1" applyFill="1" applyAlignment="1">
      <alignment horizontal="center"/>
    </xf>
    <xf numFmtId="0" fontId="0" fillId="0" borderId="0" xfId="0" applyFont="1" applyAlignment="1">
      <alignment horizontal="center" vertical="center" wrapText="1"/>
    </xf>
    <xf numFmtId="0" fontId="0" fillId="0" borderId="0" xfId="0" applyAlignment="1">
      <alignment horizontal="center" vertical="center" wrapText="1"/>
    </xf>
    <xf numFmtId="0" fontId="15" fillId="0" borderId="0" xfId="0" applyFont="1" applyAlignment="1">
      <alignment horizontal="center" vertical="center" wrapText="1"/>
    </xf>
    <xf numFmtId="8" fontId="1" fillId="14" borderId="1" xfId="0" applyNumberFormat="1" applyFont="1" applyFill="1" applyBorder="1" applyAlignment="1">
      <alignment horizontal="center" vertical="center"/>
    </xf>
    <xf numFmtId="0" fontId="1" fillId="14"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8" fillId="11" borderId="0" xfId="0" applyFont="1" applyFill="1" applyAlignment="1">
      <alignment horizontal="center" vertical="center"/>
    </xf>
    <xf numFmtId="0" fontId="1" fillId="14" borderId="1" xfId="0" applyFont="1" applyFill="1" applyBorder="1" applyAlignment="1">
      <alignment horizontal="center" vertical="center" wrapText="1"/>
    </xf>
    <xf numFmtId="8" fontId="1" fillId="0" borderId="4"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1" xfId="0" applyFont="1" applyFill="1" applyBorder="1" applyAlignment="1">
      <alignment horizontal="center" vertical="center"/>
    </xf>
    <xf numFmtId="8" fontId="1" fillId="0" borderId="1" xfId="0" applyNumberFormat="1" applyFont="1" applyFill="1" applyBorder="1" applyAlignment="1">
      <alignment horizontal="center" vertical="center"/>
    </xf>
    <xf numFmtId="0" fontId="1" fillId="0" borderId="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8" fillId="14" borderId="22" xfId="0" applyFont="1" applyFill="1" applyBorder="1" applyAlignment="1">
      <alignment horizontal="left" vertical="center" wrapText="1" indent="3"/>
    </xf>
    <xf numFmtId="0" fontId="8" fillId="14" borderId="23" xfId="0" applyFont="1" applyFill="1" applyBorder="1" applyAlignment="1">
      <alignment horizontal="left" vertical="center" wrapText="1" indent="3"/>
    </xf>
    <xf numFmtId="0" fontId="18" fillId="14" borderId="22" xfId="0" applyFont="1" applyFill="1" applyBorder="1" applyAlignment="1">
      <alignment vertical="center" wrapText="1"/>
    </xf>
    <xf numFmtId="0" fontId="18" fillId="14" borderId="23" xfId="0" applyFont="1" applyFill="1" applyBorder="1" applyAlignment="1">
      <alignment vertical="center" wrapText="1"/>
    </xf>
    <xf numFmtId="0" fontId="8" fillId="15" borderId="22" xfId="0" applyFont="1" applyFill="1" applyBorder="1" applyAlignment="1">
      <alignment horizontal="left" vertical="center" wrapText="1" indent="2"/>
    </xf>
    <xf numFmtId="0" fontId="8" fillId="15" borderId="21" xfId="0" applyFont="1" applyFill="1" applyBorder="1" applyAlignment="1">
      <alignment horizontal="left" vertical="center" wrapText="1" indent="2"/>
    </xf>
    <xf numFmtId="0" fontId="8" fillId="15" borderId="23" xfId="0" applyFont="1" applyFill="1" applyBorder="1" applyAlignment="1">
      <alignment horizontal="left" vertical="center" wrapText="1" indent="2"/>
    </xf>
    <xf numFmtId="0" fontId="8" fillId="14" borderId="22" xfId="0" applyFont="1" applyFill="1" applyBorder="1" applyAlignment="1">
      <alignment horizontal="left" vertical="center" wrapText="1"/>
    </xf>
    <xf numFmtId="0" fontId="8" fillId="14" borderId="21" xfId="0" applyFont="1" applyFill="1" applyBorder="1" applyAlignment="1">
      <alignment horizontal="left" vertical="center" wrapText="1"/>
    </xf>
    <xf numFmtId="0" fontId="0" fillId="14" borderId="21" xfId="0" applyFill="1" applyBorder="1" applyAlignment="1">
      <alignment vertical="center" wrapText="1"/>
    </xf>
    <xf numFmtId="0" fontId="0" fillId="14" borderId="23" xfId="0" applyFill="1" applyBorder="1" applyAlignment="1">
      <alignment vertical="center" wrapText="1"/>
    </xf>
    <xf numFmtId="0" fontId="8" fillId="15" borderId="22" xfId="0" applyFont="1" applyFill="1" applyBorder="1" applyAlignment="1">
      <alignment horizontal="left" vertical="center" wrapText="1" indent="3"/>
    </xf>
    <xf numFmtId="0" fontId="8" fillId="15" borderId="23" xfId="0" applyFont="1" applyFill="1" applyBorder="1" applyAlignment="1">
      <alignment horizontal="left" vertical="center" wrapText="1" indent="3"/>
    </xf>
    <xf numFmtId="0" fontId="8" fillId="15" borderId="22" xfId="0" applyFont="1" applyFill="1" applyBorder="1" applyAlignment="1">
      <alignment horizontal="left" vertical="center" wrapText="1"/>
    </xf>
    <xf numFmtId="0" fontId="8" fillId="15" borderId="21" xfId="0" applyFont="1" applyFill="1" applyBorder="1" applyAlignment="1">
      <alignment horizontal="left" vertical="center" wrapText="1"/>
    </xf>
    <xf numFmtId="0" fontId="0" fillId="15" borderId="21" xfId="0" applyFill="1" applyBorder="1" applyAlignment="1">
      <alignment vertical="center" wrapText="1"/>
    </xf>
    <xf numFmtId="0" fontId="0" fillId="15" borderId="23" xfId="0" applyFill="1" applyBorder="1" applyAlignment="1">
      <alignment vertical="center" wrapText="1"/>
    </xf>
    <xf numFmtId="0" fontId="8" fillId="14" borderId="22" xfId="0" applyFont="1" applyFill="1" applyBorder="1" applyAlignment="1">
      <alignment horizontal="center" vertical="center" wrapText="1"/>
    </xf>
    <xf numFmtId="0" fontId="8" fillId="14" borderId="21" xfId="0" applyFont="1" applyFill="1" applyBorder="1" applyAlignment="1">
      <alignment horizontal="center" vertical="center" wrapText="1"/>
    </xf>
    <xf numFmtId="0" fontId="8" fillId="14" borderId="23" xfId="0" applyFont="1" applyFill="1" applyBorder="1" applyAlignment="1">
      <alignment horizontal="center" vertical="center" wrapText="1"/>
    </xf>
    <xf numFmtId="0" fontId="8" fillId="14" borderId="23" xfId="0" applyFont="1" applyFill="1" applyBorder="1" applyAlignment="1">
      <alignment horizontal="left" vertical="center" wrapText="1"/>
    </xf>
    <xf numFmtId="0" fontId="18" fillId="14" borderId="22" xfId="0" applyFont="1" applyFill="1" applyBorder="1" applyAlignment="1">
      <alignment horizontal="left" vertical="center" wrapText="1"/>
    </xf>
    <xf numFmtId="0" fontId="18" fillId="14" borderId="21" xfId="0" applyFont="1" applyFill="1" applyBorder="1" applyAlignment="1">
      <alignment horizontal="left" vertical="center" wrapText="1"/>
    </xf>
    <xf numFmtId="0" fontId="18" fillId="14" borderId="23" xfId="0" applyFont="1" applyFill="1" applyBorder="1" applyAlignment="1">
      <alignment horizontal="left" vertical="center" wrapText="1"/>
    </xf>
    <xf numFmtId="0" fontId="18" fillId="15" borderId="22" xfId="0" applyFont="1" applyFill="1" applyBorder="1" applyAlignment="1">
      <alignment vertical="center" wrapText="1"/>
    </xf>
    <xf numFmtId="0" fontId="18" fillId="15" borderId="23" xfId="0" applyFont="1" applyFill="1" applyBorder="1" applyAlignment="1">
      <alignment vertical="center" wrapText="1"/>
    </xf>
    <xf numFmtId="0" fontId="8" fillId="14" borderId="22" xfId="0" applyFont="1" applyFill="1" applyBorder="1" applyAlignment="1">
      <alignment horizontal="left" vertical="center" wrapText="1" indent="2"/>
    </xf>
    <xf numFmtId="0" fontId="8" fillId="14" borderId="21" xfId="0" applyFont="1" applyFill="1" applyBorder="1" applyAlignment="1">
      <alignment horizontal="left" vertical="center" wrapText="1" indent="2"/>
    </xf>
    <xf numFmtId="0" fontId="8" fillId="14" borderId="23" xfId="0" applyFont="1" applyFill="1" applyBorder="1" applyAlignment="1">
      <alignment horizontal="left" vertical="center" wrapText="1" indent="2"/>
    </xf>
    <xf numFmtId="0" fontId="8" fillId="15" borderId="22" xfId="0" applyFont="1" applyFill="1" applyBorder="1" applyAlignment="1">
      <alignment horizontal="center" vertical="center" wrapText="1"/>
    </xf>
    <xf numFmtId="0" fontId="8" fillId="15" borderId="21" xfId="0" applyFont="1" applyFill="1" applyBorder="1" applyAlignment="1">
      <alignment horizontal="center" vertical="center" wrapText="1"/>
    </xf>
    <xf numFmtId="0" fontId="8" fillId="15" borderId="23" xfId="0" applyFont="1" applyFill="1" applyBorder="1" applyAlignment="1">
      <alignment horizontal="center" vertical="center" wrapText="1"/>
    </xf>
    <xf numFmtId="0" fontId="8" fillId="15" borderId="21" xfId="0" applyFont="1" applyFill="1" applyBorder="1" applyAlignment="1">
      <alignment horizontal="left" vertical="center" wrapText="1" indent="3"/>
    </xf>
    <xf numFmtId="0" fontId="33" fillId="0" borderId="0" xfId="0" applyFont="1"/>
    <xf numFmtId="0" fontId="31" fillId="2" borderId="1" xfId="0" applyFont="1" applyFill="1" applyBorder="1" applyAlignment="1">
      <alignment horizontal="center" wrapText="1"/>
    </xf>
    <xf numFmtId="0" fontId="4" fillId="12" borderId="3" xfId="0" applyFont="1" applyFill="1" applyBorder="1" applyAlignment="1">
      <alignment horizontal="center" vertical="center" wrapText="1"/>
    </xf>
    <xf numFmtId="1" fontId="4" fillId="12" borderId="3" xfId="0" applyNumberFormat="1" applyFont="1" applyFill="1" applyBorder="1" applyAlignment="1">
      <alignment horizontal="center" vertical="center" wrapText="1"/>
    </xf>
    <xf numFmtId="0" fontId="31" fillId="3" borderId="1" xfId="0" applyFont="1" applyFill="1" applyBorder="1" applyAlignment="1">
      <alignment horizontal="center"/>
    </xf>
    <xf numFmtId="0" fontId="31" fillId="12" borderId="1" xfId="0" applyFont="1" applyFill="1" applyBorder="1" applyAlignment="1">
      <alignment horizontal="center"/>
    </xf>
    <xf numFmtId="0" fontId="31" fillId="5" borderId="1" xfId="0" applyFont="1" applyFill="1" applyBorder="1" applyAlignment="1">
      <alignment horizontal="center"/>
    </xf>
    <xf numFmtId="0" fontId="31" fillId="0" borderId="1" xfId="0" applyFont="1" applyBorder="1" applyAlignment="1">
      <alignment horizontal="center" wrapText="1"/>
    </xf>
    <xf numFmtId="0" fontId="32" fillId="0" borderId="4" xfId="0" applyFont="1" applyBorder="1" applyAlignment="1">
      <alignment horizontal="center" wrapText="1"/>
    </xf>
    <xf numFmtId="0" fontId="32" fillId="0" borderId="25" xfId="0" applyFont="1" applyBorder="1" applyAlignment="1">
      <alignment horizontal="center" wrapText="1"/>
    </xf>
    <xf numFmtId="0" fontId="31" fillId="6" borderId="1" xfId="0" applyFont="1" applyFill="1" applyBorder="1" applyAlignment="1">
      <alignment horizontal="center"/>
    </xf>
    <xf numFmtId="0" fontId="31" fillId="7" borderId="1" xfId="0" applyFont="1" applyFill="1" applyBorder="1" applyAlignment="1">
      <alignment horizontal="center"/>
    </xf>
    <xf numFmtId="0" fontId="31" fillId="8" borderId="1" xfId="0" applyFont="1" applyFill="1" applyBorder="1" applyAlignment="1">
      <alignment horizontal="center"/>
    </xf>
    <xf numFmtId="0" fontId="31" fillId="9" borderId="4" xfId="0" applyFont="1" applyFill="1" applyBorder="1" applyAlignment="1">
      <alignment horizontal="center"/>
    </xf>
    <xf numFmtId="0" fontId="31" fillId="9" borderId="24" xfId="0" applyFont="1" applyFill="1" applyBorder="1" applyAlignment="1">
      <alignment horizontal="center"/>
    </xf>
    <xf numFmtId="0" fontId="31" fillId="9" borderId="25" xfId="0" applyFont="1" applyFill="1" applyBorder="1" applyAlignment="1">
      <alignment horizontal="center"/>
    </xf>
    <xf numFmtId="0" fontId="31" fillId="17" borderId="1"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B482DA"/>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9"/>
  <sheetViews>
    <sheetView tabSelected="1" zoomScale="85" zoomScaleNormal="85" workbookViewId="0">
      <pane xSplit="1" ySplit="1" topLeftCell="B2" activePane="bottomRight" state="frozen"/>
      <selection pane="topRight" activeCell="B1" sqref="B1"/>
      <selection pane="bottomLeft" activeCell="A2" sqref="A2"/>
      <selection pane="bottomRight" activeCell="AR1" sqref="AR1"/>
    </sheetView>
  </sheetViews>
  <sheetFormatPr defaultRowHeight="14.4" x14ac:dyDescent="0.3"/>
  <cols>
    <col min="1" max="1" width="29.5546875" customWidth="1"/>
    <col min="2" max="2" width="11.88671875" customWidth="1"/>
    <col min="3" max="3" width="11.44140625" customWidth="1"/>
    <col min="4" max="4" width="9.6640625" customWidth="1"/>
    <col min="5" max="5" width="8.33203125" customWidth="1"/>
    <col min="6" max="6" width="8.88671875" customWidth="1"/>
    <col min="7" max="7" width="11.44140625" customWidth="1"/>
    <col min="8" max="8" width="12.33203125" customWidth="1"/>
    <col min="9" max="9" width="11.5546875" customWidth="1"/>
    <col min="10" max="10" width="8" customWidth="1"/>
    <col min="11" max="11" width="11.5546875" customWidth="1"/>
    <col min="12" max="12" width="12.44140625" customWidth="1"/>
    <col min="13" max="13" width="12.6640625" customWidth="1"/>
    <col min="14" max="14" width="10.44140625" customWidth="1"/>
    <col min="15" max="15" width="13.44140625" customWidth="1"/>
    <col min="16" max="16" width="13.33203125" customWidth="1"/>
    <col min="17" max="17" width="11.6640625" customWidth="1"/>
    <col min="18" max="19" width="12.6640625" customWidth="1"/>
    <col min="20" max="20" width="13.109375" customWidth="1"/>
    <col min="21" max="22" width="10.88671875" customWidth="1"/>
    <col min="23" max="23" width="12.33203125" customWidth="1"/>
    <col min="24" max="24" width="11.109375" customWidth="1"/>
    <col min="25" max="25" width="11.6640625" customWidth="1"/>
    <col min="26" max="26" width="9.5546875" customWidth="1"/>
    <col min="27" max="27" width="16.44140625" customWidth="1"/>
    <col min="28" max="28" width="7.6640625" customWidth="1"/>
    <col min="29" max="29" width="11.109375" customWidth="1"/>
    <col min="30" max="30" width="12.5546875" customWidth="1"/>
    <col min="31" max="31" width="13" customWidth="1"/>
    <col min="32" max="32" width="12.33203125" customWidth="1"/>
    <col min="33" max="33" width="7.6640625" customWidth="1"/>
    <col min="34" max="34" width="12.109375" customWidth="1"/>
    <col min="35" max="35" width="10" customWidth="1"/>
    <col min="36" max="36" width="10.44140625" customWidth="1"/>
    <col min="37" max="37" width="9.44140625" customWidth="1"/>
    <col min="38" max="38" width="12.33203125" customWidth="1"/>
    <col min="39" max="39" width="11.33203125" customWidth="1"/>
    <col min="40" max="40" width="8.6640625" customWidth="1"/>
    <col min="41" max="42" width="10" customWidth="1"/>
    <col min="43" max="43" width="10.77734375" customWidth="1"/>
    <col min="44" max="44" width="10.44140625" customWidth="1"/>
    <col min="45" max="45" width="11.6640625" customWidth="1"/>
    <col min="46" max="46" width="8.6640625" customWidth="1"/>
    <col min="47" max="47" width="11.21875" customWidth="1"/>
  </cols>
  <sheetData>
    <row r="1" spans="1:47" ht="37.200000000000003" customHeight="1" x14ac:dyDescent="0.35">
      <c r="A1" s="188" t="s">
        <v>271</v>
      </c>
      <c r="B1" s="188"/>
      <c r="C1" s="188"/>
      <c r="D1" s="188"/>
      <c r="E1" s="188"/>
      <c r="F1" s="188"/>
    </row>
    <row r="2" spans="1:47" s="240" customFormat="1" ht="37.200000000000003" customHeight="1" x14ac:dyDescent="0.3">
      <c r="A2" s="247" t="s">
        <v>274</v>
      </c>
      <c r="B2" s="248"/>
      <c r="C2" s="249"/>
      <c r="D2" s="241" t="s">
        <v>272</v>
      </c>
      <c r="E2" s="241"/>
      <c r="F2" s="241"/>
      <c r="G2" s="241"/>
      <c r="H2" s="244" t="s">
        <v>273</v>
      </c>
      <c r="I2" s="244"/>
      <c r="J2" s="244"/>
      <c r="K2" s="245" t="s">
        <v>276</v>
      </c>
      <c r="L2" s="245"/>
      <c r="M2" s="245"/>
      <c r="N2" s="245"/>
      <c r="O2" s="245"/>
      <c r="P2" s="245"/>
      <c r="Q2" s="245"/>
      <c r="R2" s="246" t="s">
        <v>275</v>
      </c>
      <c r="S2" s="246"/>
      <c r="T2" s="246"/>
      <c r="U2" s="246"/>
      <c r="V2" s="246"/>
      <c r="W2" s="250" t="s">
        <v>277</v>
      </c>
      <c r="X2" s="250"/>
      <c r="Y2" s="250"/>
      <c r="Z2" s="250"/>
      <c r="AA2" s="250"/>
      <c r="AB2" s="250"/>
      <c r="AC2" s="251" t="s">
        <v>278</v>
      </c>
      <c r="AD2" s="251"/>
      <c r="AE2" s="251"/>
      <c r="AF2" s="251"/>
      <c r="AG2" s="251"/>
      <c r="AH2" s="251"/>
      <c r="AI2" s="251"/>
      <c r="AJ2" s="251"/>
      <c r="AK2" s="251"/>
      <c r="AL2" s="251"/>
      <c r="AM2" s="251"/>
      <c r="AN2" s="252" t="s">
        <v>279</v>
      </c>
      <c r="AO2" s="252"/>
      <c r="AP2" s="252"/>
      <c r="AQ2" s="252"/>
      <c r="AR2" s="253" t="s">
        <v>280</v>
      </c>
      <c r="AS2" s="254"/>
      <c r="AT2" s="255"/>
      <c r="AU2" s="256" t="s">
        <v>281</v>
      </c>
    </row>
    <row r="3" spans="1:47" ht="63.6" customHeight="1" x14ac:dyDescent="0.3">
      <c r="A3" s="173" t="s">
        <v>266</v>
      </c>
      <c r="B3" s="1" t="s">
        <v>0</v>
      </c>
      <c r="C3" s="2" t="s">
        <v>1</v>
      </c>
      <c r="D3" s="3" t="s">
        <v>259</v>
      </c>
      <c r="E3" s="4" t="s">
        <v>3</v>
      </c>
      <c r="F3" s="5" t="s">
        <v>260</v>
      </c>
      <c r="G3" s="4" t="s">
        <v>267</v>
      </c>
      <c r="H3" s="6" t="s">
        <v>4</v>
      </c>
      <c r="I3" s="7" t="s">
        <v>5</v>
      </c>
      <c r="J3" s="6" t="s">
        <v>6</v>
      </c>
      <c r="K3" s="242" t="s">
        <v>7</v>
      </c>
      <c r="L3" s="243" t="s">
        <v>8</v>
      </c>
      <c r="M3" s="8" t="s">
        <v>9</v>
      </c>
      <c r="N3" s="9" t="s">
        <v>10</v>
      </c>
      <c r="O3" s="10" t="s">
        <v>11</v>
      </c>
      <c r="P3" s="9" t="s">
        <v>12</v>
      </c>
      <c r="Q3" s="10" t="s">
        <v>13</v>
      </c>
      <c r="R3" s="11" t="s">
        <v>261</v>
      </c>
      <c r="S3" s="12" t="s">
        <v>15</v>
      </c>
      <c r="T3" s="11" t="s">
        <v>16</v>
      </c>
      <c r="U3" s="12" t="s">
        <v>17</v>
      </c>
      <c r="V3" s="11" t="s">
        <v>18</v>
      </c>
      <c r="W3" s="13" t="s">
        <v>19</v>
      </c>
      <c r="X3" s="14" t="s">
        <v>20</v>
      </c>
      <c r="Y3" s="13" t="s">
        <v>21</v>
      </c>
      <c r="Z3" s="14" t="s">
        <v>22</v>
      </c>
      <c r="AA3" s="13" t="s">
        <v>23</v>
      </c>
      <c r="AB3" s="14" t="s">
        <v>24</v>
      </c>
      <c r="AC3" s="15" t="s">
        <v>25</v>
      </c>
      <c r="AD3" s="16" t="s">
        <v>26</v>
      </c>
      <c r="AE3" s="15" t="s">
        <v>27</v>
      </c>
      <c r="AF3" s="16" t="s">
        <v>262</v>
      </c>
      <c r="AG3" s="15" t="s">
        <v>28</v>
      </c>
      <c r="AH3" s="16" t="s">
        <v>29</v>
      </c>
      <c r="AI3" s="15" t="s">
        <v>30</v>
      </c>
      <c r="AJ3" s="16" t="s">
        <v>31</v>
      </c>
      <c r="AK3" s="15" t="s">
        <v>263</v>
      </c>
      <c r="AL3" s="16" t="s">
        <v>32</v>
      </c>
      <c r="AM3" s="15" t="s">
        <v>264</v>
      </c>
      <c r="AN3" s="17" t="s">
        <v>33</v>
      </c>
      <c r="AO3" s="18" t="s">
        <v>34</v>
      </c>
      <c r="AP3" s="17" t="s">
        <v>35</v>
      </c>
      <c r="AQ3" s="18" t="s">
        <v>36</v>
      </c>
      <c r="AR3" s="19" t="s">
        <v>37</v>
      </c>
      <c r="AS3" s="20" t="s">
        <v>38</v>
      </c>
      <c r="AT3" s="19" t="s">
        <v>39</v>
      </c>
      <c r="AU3" s="171" t="s">
        <v>265</v>
      </c>
    </row>
    <row r="4" spans="1:47" s="168" customFormat="1" ht="31.2" x14ac:dyDescent="0.3">
      <c r="A4" s="165" t="s">
        <v>40</v>
      </c>
      <c r="B4" s="166"/>
      <c r="C4" s="166"/>
      <c r="D4" s="167">
        <f t="shared" ref="D4:AU4" si="0">COUNTIF(D5:D31,"x")</f>
        <v>14</v>
      </c>
      <c r="E4" s="167">
        <f t="shared" si="0"/>
        <v>4</v>
      </c>
      <c r="F4" s="167">
        <f t="shared" si="0"/>
        <v>3</v>
      </c>
      <c r="G4" s="167">
        <f t="shared" si="0"/>
        <v>7</v>
      </c>
      <c r="H4" s="167">
        <f t="shared" si="0"/>
        <v>14</v>
      </c>
      <c r="I4" s="167">
        <f t="shared" si="0"/>
        <v>4</v>
      </c>
      <c r="J4" s="167">
        <f t="shared" si="0"/>
        <v>3</v>
      </c>
      <c r="K4" s="167">
        <f t="shared" si="0"/>
        <v>6</v>
      </c>
      <c r="L4" s="167">
        <f t="shared" si="0"/>
        <v>4</v>
      </c>
      <c r="M4" s="167">
        <f t="shared" si="0"/>
        <v>4</v>
      </c>
      <c r="N4" s="167">
        <f t="shared" si="0"/>
        <v>4</v>
      </c>
      <c r="O4" s="167">
        <f t="shared" si="0"/>
        <v>2</v>
      </c>
      <c r="P4" s="167">
        <f t="shared" si="0"/>
        <v>4</v>
      </c>
      <c r="Q4" s="167">
        <f t="shared" si="0"/>
        <v>3</v>
      </c>
      <c r="R4" s="167">
        <f t="shared" si="0"/>
        <v>5</v>
      </c>
      <c r="S4" s="167">
        <f t="shared" si="0"/>
        <v>4</v>
      </c>
      <c r="T4" s="167">
        <f t="shared" si="0"/>
        <v>4</v>
      </c>
      <c r="U4" s="167">
        <f t="shared" si="0"/>
        <v>3</v>
      </c>
      <c r="V4" s="167">
        <f t="shared" si="0"/>
        <v>5</v>
      </c>
      <c r="W4" s="167">
        <f t="shared" si="0"/>
        <v>4</v>
      </c>
      <c r="X4" s="167">
        <f t="shared" si="0"/>
        <v>4</v>
      </c>
      <c r="Y4" s="167">
        <f t="shared" si="0"/>
        <v>4</v>
      </c>
      <c r="Z4" s="167">
        <f t="shared" si="0"/>
        <v>4</v>
      </c>
      <c r="AA4" s="167">
        <f t="shared" si="0"/>
        <v>4</v>
      </c>
      <c r="AB4" s="167">
        <f t="shared" si="0"/>
        <v>4</v>
      </c>
      <c r="AC4" s="167">
        <f t="shared" si="0"/>
        <v>5</v>
      </c>
      <c r="AD4" s="167">
        <f t="shared" si="0"/>
        <v>3</v>
      </c>
      <c r="AE4" s="167">
        <f t="shared" si="0"/>
        <v>7</v>
      </c>
      <c r="AF4" s="167">
        <f t="shared" si="0"/>
        <v>5</v>
      </c>
      <c r="AG4" s="167">
        <f t="shared" si="0"/>
        <v>5</v>
      </c>
      <c r="AH4" s="167">
        <f t="shared" si="0"/>
        <v>4</v>
      </c>
      <c r="AI4" s="167">
        <f t="shared" si="0"/>
        <v>3</v>
      </c>
      <c r="AJ4" s="167">
        <f t="shared" si="0"/>
        <v>3</v>
      </c>
      <c r="AK4" s="167">
        <f t="shared" si="0"/>
        <v>3</v>
      </c>
      <c r="AL4" s="167">
        <f t="shared" si="0"/>
        <v>4</v>
      </c>
      <c r="AM4" s="167">
        <f t="shared" si="0"/>
        <v>3</v>
      </c>
      <c r="AN4" s="167">
        <f t="shared" si="0"/>
        <v>6</v>
      </c>
      <c r="AO4" s="167">
        <f t="shared" si="0"/>
        <v>4</v>
      </c>
      <c r="AP4" s="167">
        <f t="shared" si="0"/>
        <v>2</v>
      </c>
      <c r="AQ4" s="167">
        <f t="shared" si="0"/>
        <v>7</v>
      </c>
      <c r="AR4" s="167">
        <f t="shared" si="0"/>
        <v>1</v>
      </c>
      <c r="AS4" s="167">
        <f t="shared" si="0"/>
        <v>1</v>
      </c>
      <c r="AT4" s="167">
        <f t="shared" si="0"/>
        <v>1</v>
      </c>
      <c r="AU4" s="167">
        <f t="shared" si="0"/>
        <v>12</v>
      </c>
    </row>
    <row r="5" spans="1:47" s="23" customFormat="1" ht="27" customHeight="1" x14ac:dyDescent="0.3">
      <c r="A5" s="91" t="s">
        <v>240</v>
      </c>
      <c r="B5" s="90">
        <f t="shared" ref="B5:B31" si="1">COUNTIF(D5:BA5,"x")</f>
        <v>4</v>
      </c>
      <c r="C5" s="176">
        <v>8474</v>
      </c>
      <c r="D5" s="169" t="s">
        <v>41</v>
      </c>
      <c r="E5" s="169"/>
      <c r="F5" s="169"/>
      <c r="G5" s="169"/>
      <c r="H5" s="170" t="s">
        <v>41</v>
      </c>
      <c r="I5" s="169"/>
      <c r="J5" s="169" t="s">
        <v>42</v>
      </c>
      <c r="K5" s="169" t="s">
        <v>41</v>
      </c>
      <c r="L5" s="169"/>
      <c r="M5" s="169"/>
      <c r="N5" s="169"/>
      <c r="O5" s="169"/>
      <c r="P5" s="169"/>
      <c r="Q5" s="169"/>
      <c r="R5" s="169"/>
      <c r="S5" s="169"/>
      <c r="T5" s="169"/>
      <c r="U5" s="169"/>
      <c r="V5" s="169" t="s">
        <v>41</v>
      </c>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70"/>
    </row>
    <row r="6" spans="1:47" s="23" customFormat="1" ht="28.95" customHeight="1" x14ac:dyDescent="0.3">
      <c r="A6" s="180" t="s">
        <v>213</v>
      </c>
      <c r="B6" s="175">
        <f t="shared" si="1"/>
        <v>2</v>
      </c>
      <c r="C6" s="175">
        <v>8292</v>
      </c>
      <c r="D6" s="181"/>
      <c r="E6" s="181"/>
      <c r="F6" s="181"/>
      <c r="G6" s="181"/>
      <c r="H6" s="182" t="s">
        <v>41</v>
      </c>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2" t="s">
        <v>41</v>
      </c>
    </row>
    <row r="7" spans="1:47" s="23" customFormat="1" ht="32.4" customHeight="1" x14ac:dyDescent="0.3">
      <c r="A7" s="183" t="s">
        <v>214</v>
      </c>
      <c r="B7" s="175">
        <f t="shared" si="1"/>
        <v>3</v>
      </c>
      <c r="C7" s="175">
        <v>8462</v>
      </c>
      <c r="D7" s="182" t="s">
        <v>41</v>
      </c>
      <c r="E7" s="182"/>
      <c r="F7" s="182"/>
      <c r="G7" s="182"/>
      <c r="H7" s="182" t="s">
        <v>41</v>
      </c>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2" t="s">
        <v>41</v>
      </c>
    </row>
    <row r="8" spans="1:47" s="23" customFormat="1" ht="38.4" customHeight="1" x14ac:dyDescent="0.3">
      <c r="A8" s="89" t="s">
        <v>241</v>
      </c>
      <c r="B8" s="90">
        <f t="shared" si="1"/>
        <v>10</v>
      </c>
      <c r="C8" s="176">
        <v>8472</v>
      </c>
      <c r="D8" s="170" t="s">
        <v>41</v>
      </c>
      <c r="E8" s="170"/>
      <c r="F8" s="170"/>
      <c r="G8" s="170"/>
      <c r="H8" s="170"/>
      <c r="I8" s="169"/>
      <c r="J8" s="169"/>
      <c r="K8" s="169"/>
      <c r="L8" s="169"/>
      <c r="M8" s="169"/>
      <c r="N8" s="169"/>
      <c r="O8" s="169"/>
      <c r="P8" s="169"/>
      <c r="Q8" s="169"/>
      <c r="R8" s="169"/>
      <c r="S8" s="169"/>
      <c r="T8" s="169"/>
      <c r="U8" s="169"/>
      <c r="V8" s="169"/>
      <c r="W8" s="169" t="s">
        <v>41</v>
      </c>
      <c r="X8" s="169" t="s">
        <v>41</v>
      </c>
      <c r="Y8" s="169" t="s">
        <v>41</v>
      </c>
      <c r="Z8" s="169" t="s">
        <v>41</v>
      </c>
      <c r="AA8" s="169" t="s">
        <v>41</v>
      </c>
      <c r="AB8" s="169" t="s">
        <v>41</v>
      </c>
      <c r="AC8" s="169" t="s">
        <v>41</v>
      </c>
      <c r="AD8" s="169"/>
      <c r="AE8" s="169" t="s">
        <v>41</v>
      </c>
      <c r="AF8" s="169" t="s">
        <v>41</v>
      </c>
      <c r="AG8" s="169"/>
      <c r="AH8" s="169"/>
      <c r="AI8" s="169"/>
      <c r="AJ8" s="169"/>
      <c r="AK8" s="169"/>
      <c r="AL8" s="169"/>
      <c r="AM8" s="169"/>
      <c r="AN8" s="169"/>
      <c r="AO8" s="169"/>
      <c r="AP8" s="169"/>
      <c r="AQ8" s="169"/>
      <c r="AR8" s="169"/>
      <c r="AS8" s="169"/>
      <c r="AT8" s="169"/>
      <c r="AU8" s="170"/>
    </row>
    <row r="9" spans="1:47" s="23" customFormat="1" ht="62.4" x14ac:dyDescent="0.3">
      <c r="A9" s="183" t="s">
        <v>270</v>
      </c>
      <c r="B9" s="175">
        <f t="shared" si="1"/>
        <v>4</v>
      </c>
      <c r="C9" s="175">
        <v>9433</v>
      </c>
      <c r="D9" s="182" t="s">
        <v>41</v>
      </c>
      <c r="E9" s="182"/>
      <c r="F9" s="182"/>
      <c r="G9" s="182"/>
      <c r="H9" s="182" t="s">
        <v>41</v>
      </c>
      <c r="I9" s="181" t="s">
        <v>41</v>
      </c>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2" t="s">
        <v>41</v>
      </c>
    </row>
    <row r="10" spans="1:47" s="23" customFormat="1" ht="35.4" customHeight="1" x14ac:dyDescent="0.3">
      <c r="A10" s="183" t="s">
        <v>242</v>
      </c>
      <c r="B10" s="175">
        <f>COUNTIF(D10:BA10,"x")</f>
        <v>9</v>
      </c>
      <c r="C10" s="175">
        <v>8470</v>
      </c>
      <c r="D10" s="182" t="s">
        <v>41</v>
      </c>
      <c r="E10" s="182" t="s">
        <v>41</v>
      </c>
      <c r="F10" s="182"/>
      <c r="G10" s="182" t="s">
        <v>41</v>
      </c>
      <c r="H10" s="182"/>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t="s">
        <v>41</v>
      </c>
      <c r="AG10" s="181" t="s">
        <v>41</v>
      </c>
      <c r="AH10" s="181"/>
      <c r="AI10" s="181"/>
      <c r="AJ10" s="181"/>
      <c r="AK10" s="181"/>
      <c r="AL10" s="181"/>
      <c r="AM10" s="181"/>
      <c r="AN10" s="181" t="s">
        <v>41</v>
      </c>
      <c r="AO10" s="181" t="s">
        <v>41</v>
      </c>
      <c r="AP10" s="181"/>
      <c r="AQ10" s="181" t="s">
        <v>41</v>
      </c>
      <c r="AR10" s="181"/>
      <c r="AS10" s="181"/>
      <c r="AT10" s="181"/>
      <c r="AU10" s="182" t="s">
        <v>41</v>
      </c>
    </row>
    <row r="11" spans="1:47" s="23" customFormat="1" ht="29.4" customHeight="1" x14ac:dyDescent="0.3">
      <c r="A11" s="89" t="s">
        <v>243</v>
      </c>
      <c r="B11" s="90">
        <f t="shared" si="1"/>
        <v>43</v>
      </c>
      <c r="C11" s="176">
        <v>8482</v>
      </c>
      <c r="D11" s="170" t="s">
        <v>41</v>
      </c>
      <c r="E11" s="170" t="s">
        <v>41</v>
      </c>
      <c r="F11" s="170" t="s">
        <v>41</v>
      </c>
      <c r="G11" s="170" t="s">
        <v>41</v>
      </c>
      <c r="H11" s="170" t="s">
        <v>41</v>
      </c>
      <c r="I11" s="169" t="s">
        <v>41</v>
      </c>
      <c r="J11" s="169" t="s">
        <v>41</v>
      </c>
      <c r="K11" s="169" t="s">
        <v>41</v>
      </c>
      <c r="L11" s="169" t="s">
        <v>41</v>
      </c>
      <c r="M11" s="169" t="s">
        <v>41</v>
      </c>
      <c r="N11" s="169" t="s">
        <v>41</v>
      </c>
      <c r="O11" s="169" t="s">
        <v>41</v>
      </c>
      <c r="P11" s="169" t="s">
        <v>41</v>
      </c>
      <c r="Q11" s="169" t="s">
        <v>41</v>
      </c>
      <c r="R11" s="169" t="s">
        <v>41</v>
      </c>
      <c r="S11" s="169" t="s">
        <v>41</v>
      </c>
      <c r="T11" s="169" t="s">
        <v>41</v>
      </c>
      <c r="U11" s="169" t="s">
        <v>41</v>
      </c>
      <c r="V11" s="169" t="s">
        <v>41</v>
      </c>
      <c r="W11" s="169" t="s">
        <v>41</v>
      </c>
      <c r="X11" s="169" t="s">
        <v>41</v>
      </c>
      <c r="Y11" s="169" t="s">
        <v>41</v>
      </c>
      <c r="Z11" s="169" t="s">
        <v>41</v>
      </c>
      <c r="AA11" s="169" t="s">
        <v>41</v>
      </c>
      <c r="AB11" s="169" t="s">
        <v>41</v>
      </c>
      <c r="AC11" s="169" t="s">
        <v>41</v>
      </c>
      <c r="AD11" s="169" t="s">
        <v>41</v>
      </c>
      <c r="AE11" s="169" t="s">
        <v>41</v>
      </c>
      <c r="AF11" s="169" t="s">
        <v>41</v>
      </c>
      <c r="AG11" s="169" t="s">
        <v>41</v>
      </c>
      <c r="AH11" s="169" t="s">
        <v>41</v>
      </c>
      <c r="AI11" s="169" t="s">
        <v>41</v>
      </c>
      <c r="AJ11" s="169" t="s">
        <v>41</v>
      </c>
      <c r="AK11" s="169" t="s">
        <v>41</v>
      </c>
      <c r="AL11" s="169" t="s">
        <v>41</v>
      </c>
      <c r="AM11" s="169" t="s">
        <v>41</v>
      </c>
      <c r="AN11" s="169" t="s">
        <v>41</v>
      </c>
      <c r="AO11" s="169" t="s">
        <v>41</v>
      </c>
      <c r="AP11" s="169" t="s">
        <v>41</v>
      </c>
      <c r="AQ11" s="169" t="s">
        <v>41</v>
      </c>
      <c r="AR11" s="169" t="s">
        <v>41</v>
      </c>
      <c r="AS11" s="169" t="s">
        <v>41</v>
      </c>
      <c r="AT11" s="169" t="s">
        <v>41</v>
      </c>
      <c r="AU11" s="170" t="s">
        <v>42</v>
      </c>
    </row>
    <row r="12" spans="1:47" s="23" customFormat="1" ht="29.4" customHeight="1" x14ac:dyDescent="0.3">
      <c r="A12" s="89" t="s">
        <v>256</v>
      </c>
      <c r="B12" s="176">
        <v>1</v>
      </c>
      <c r="C12" s="176">
        <v>8370</v>
      </c>
      <c r="D12" s="170" t="s">
        <v>41</v>
      </c>
      <c r="E12" s="170"/>
      <c r="F12" s="170"/>
      <c r="G12" s="170"/>
      <c r="H12" s="170"/>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c r="AR12" s="169"/>
      <c r="AS12" s="169"/>
      <c r="AT12" s="169"/>
      <c r="AU12" s="170"/>
    </row>
    <row r="13" spans="1:47" s="23" customFormat="1" ht="36.6" customHeight="1" x14ac:dyDescent="0.3">
      <c r="A13" s="111" t="s">
        <v>268</v>
      </c>
      <c r="B13" s="90">
        <f t="shared" si="1"/>
        <v>2</v>
      </c>
      <c r="C13" s="176">
        <v>8407</v>
      </c>
      <c r="D13" s="170"/>
      <c r="E13" s="170"/>
      <c r="F13" s="170"/>
      <c r="G13" s="170"/>
      <c r="H13" s="170"/>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t="s">
        <v>41</v>
      </c>
      <c r="AF13" s="169" t="s">
        <v>41</v>
      </c>
      <c r="AG13" s="169"/>
      <c r="AH13" s="169"/>
      <c r="AI13" s="169"/>
      <c r="AJ13" s="169"/>
      <c r="AK13" s="169"/>
      <c r="AL13" s="169"/>
      <c r="AM13" s="169"/>
      <c r="AN13" s="169"/>
      <c r="AO13" s="169"/>
      <c r="AP13" s="169"/>
      <c r="AQ13" s="169"/>
      <c r="AR13" s="169"/>
      <c r="AS13" s="169"/>
      <c r="AT13" s="169"/>
      <c r="AU13" s="170"/>
    </row>
    <row r="14" spans="1:47" s="23" customFormat="1" ht="36" customHeight="1" x14ac:dyDescent="0.3">
      <c r="A14" s="89" t="s">
        <v>244</v>
      </c>
      <c r="B14" s="90">
        <f t="shared" si="1"/>
        <v>5</v>
      </c>
      <c r="C14" s="176">
        <v>8473</v>
      </c>
      <c r="D14" s="170" t="s">
        <v>41</v>
      </c>
      <c r="E14" s="170"/>
      <c r="F14" s="170"/>
      <c r="G14" s="170" t="s">
        <v>41</v>
      </c>
      <c r="H14" s="170" t="s">
        <v>41</v>
      </c>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t="s">
        <v>41</v>
      </c>
      <c r="AI14" s="169"/>
      <c r="AJ14" s="169"/>
      <c r="AK14" s="169"/>
      <c r="AL14" s="169" t="s">
        <v>41</v>
      </c>
      <c r="AM14" s="169"/>
      <c r="AN14" s="169"/>
      <c r="AO14" s="169"/>
      <c r="AP14" s="169"/>
      <c r="AQ14" s="169"/>
      <c r="AR14" s="169"/>
      <c r="AS14" s="169"/>
      <c r="AT14" s="169"/>
      <c r="AU14" s="170"/>
    </row>
    <row r="15" spans="1:47" s="23" customFormat="1" ht="39" customHeight="1" x14ac:dyDescent="0.3">
      <c r="A15" s="89" t="s">
        <v>239</v>
      </c>
      <c r="B15" s="90">
        <f t="shared" si="1"/>
        <v>4</v>
      </c>
      <c r="C15" s="176">
        <v>8475</v>
      </c>
      <c r="D15" s="170" t="s">
        <v>41</v>
      </c>
      <c r="E15" s="170" t="s">
        <v>41</v>
      </c>
      <c r="F15" s="170" t="s">
        <v>41</v>
      </c>
      <c r="G15" s="170" t="s">
        <v>41</v>
      </c>
      <c r="H15" s="170"/>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70"/>
    </row>
    <row r="16" spans="1:47" s="23" customFormat="1" ht="36.6" customHeight="1" x14ac:dyDescent="0.3">
      <c r="A16" s="179" t="s">
        <v>255</v>
      </c>
      <c r="B16" s="174">
        <f t="shared" si="1"/>
        <v>1</v>
      </c>
      <c r="C16" s="174">
        <v>8293</v>
      </c>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8" t="s">
        <v>41</v>
      </c>
    </row>
    <row r="17" spans="1:47" s="23" customFormat="1" ht="25.95" customHeight="1" x14ac:dyDescent="0.3">
      <c r="A17" s="183" t="s">
        <v>224</v>
      </c>
      <c r="B17" s="175">
        <f t="shared" si="1"/>
        <v>9</v>
      </c>
      <c r="C17" s="175">
        <v>8480</v>
      </c>
      <c r="D17" s="181" t="s">
        <v>41</v>
      </c>
      <c r="E17" s="181" t="s">
        <v>41</v>
      </c>
      <c r="F17" s="181" t="s">
        <v>41</v>
      </c>
      <c r="G17" s="181"/>
      <c r="H17" s="181" t="s">
        <v>41</v>
      </c>
      <c r="I17" s="181"/>
      <c r="J17" s="181"/>
      <c r="K17" s="181"/>
      <c r="L17" s="181"/>
      <c r="M17" s="181"/>
      <c r="N17" s="181"/>
      <c r="O17" s="181"/>
      <c r="P17" s="181"/>
      <c r="Q17" s="181"/>
      <c r="R17" s="181" t="s">
        <v>41</v>
      </c>
      <c r="S17" s="181"/>
      <c r="T17" s="181"/>
      <c r="U17" s="181"/>
      <c r="V17" s="181" t="s">
        <v>41</v>
      </c>
      <c r="W17" s="181"/>
      <c r="X17" s="181"/>
      <c r="Y17" s="181"/>
      <c r="Z17" s="181"/>
      <c r="AA17" s="181"/>
      <c r="AB17" s="181"/>
      <c r="AC17" s="181" t="s">
        <v>42</v>
      </c>
      <c r="AD17" s="181"/>
      <c r="AE17" s="181"/>
      <c r="AF17" s="181"/>
      <c r="AG17" s="181"/>
      <c r="AH17" s="181"/>
      <c r="AI17" s="181"/>
      <c r="AJ17" s="181"/>
      <c r="AK17" s="181"/>
      <c r="AL17" s="181"/>
      <c r="AM17" s="181"/>
      <c r="AN17" s="181" t="s">
        <v>41</v>
      </c>
      <c r="AO17" s="181"/>
      <c r="AP17" s="181"/>
      <c r="AQ17" s="181" t="s">
        <v>41</v>
      </c>
      <c r="AR17" s="181"/>
      <c r="AS17" s="181"/>
      <c r="AT17" s="181"/>
      <c r="AU17" s="182" t="s">
        <v>41</v>
      </c>
    </row>
    <row r="18" spans="1:47" s="23" customFormat="1" ht="38.4" customHeight="1" x14ac:dyDescent="0.3">
      <c r="A18" s="89" t="s">
        <v>245</v>
      </c>
      <c r="B18" s="90">
        <f t="shared" si="1"/>
        <v>3</v>
      </c>
      <c r="C18" s="176">
        <v>8469</v>
      </c>
      <c r="D18" s="169"/>
      <c r="E18" s="169"/>
      <c r="F18" s="169"/>
      <c r="G18" s="169"/>
      <c r="H18" s="169"/>
      <c r="I18" s="169"/>
      <c r="J18" s="169"/>
      <c r="K18" s="169"/>
      <c r="L18" s="169"/>
      <c r="M18" s="169"/>
      <c r="N18" s="169"/>
      <c r="O18" s="169"/>
      <c r="P18" s="169"/>
      <c r="Q18" s="169"/>
      <c r="R18" s="169" t="s">
        <v>41</v>
      </c>
      <c r="S18" s="169" t="s">
        <v>41</v>
      </c>
      <c r="T18" s="169" t="s">
        <v>41</v>
      </c>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70"/>
    </row>
    <row r="19" spans="1:47" s="23" customFormat="1" ht="27.6" customHeight="1" x14ac:dyDescent="0.3">
      <c r="A19" s="179" t="s">
        <v>246</v>
      </c>
      <c r="B19" s="174">
        <f t="shared" si="1"/>
        <v>1</v>
      </c>
      <c r="C19" s="174">
        <v>8294</v>
      </c>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8" t="s">
        <v>41</v>
      </c>
    </row>
    <row r="20" spans="1:47" s="23" customFormat="1" ht="26.4" customHeight="1" x14ac:dyDescent="0.3">
      <c r="A20" s="179" t="s">
        <v>217</v>
      </c>
      <c r="B20" s="174">
        <f t="shared" si="1"/>
        <v>1</v>
      </c>
      <c r="C20" s="174">
        <v>8295</v>
      </c>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8" t="s">
        <v>41</v>
      </c>
    </row>
    <row r="21" spans="1:47" s="23" customFormat="1" ht="31.2" x14ac:dyDescent="0.3">
      <c r="A21" s="184" t="s">
        <v>247</v>
      </c>
      <c r="B21" s="175">
        <f t="shared" si="1"/>
        <v>3</v>
      </c>
      <c r="C21" s="175">
        <v>8471</v>
      </c>
      <c r="D21" s="181"/>
      <c r="E21" s="181"/>
      <c r="F21" s="181"/>
      <c r="G21" s="181" t="s">
        <v>41</v>
      </c>
      <c r="H21" s="181" t="s">
        <v>41</v>
      </c>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2" t="s">
        <v>41</v>
      </c>
    </row>
    <row r="22" spans="1:47" s="23" customFormat="1" ht="27" customHeight="1" x14ac:dyDescent="0.3">
      <c r="A22" s="92" t="s">
        <v>258</v>
      </c>
      <c r="B22" s="90">
        <f t="shared" si="1"/>
        <v>20</v>
      </c>
      <c r="C22" s="176">
        <v>8487</v>
      </c>
      <c r="D22" s="170" t="s">
        <v>41</v>
      </c>
      <c r="E22" s="170"/>
      <c r="F22" s="170"/>
      <c r="G22" s="170" t="s">
        <v>41</v>
      </c>
      <c r="H22" s="170" t="s">
        <v>41</v>
      </c>
      <c r="I22" s="169" t="s">
        <v>41</v>
      </c>
      <c r="J22" s="169" t="s">
        <v>41</v>
      </c>
      <c r="K22" s="169" t="s">
        <v>41</v>
      </c>
      <c r="L22" s="169" t="s">
        <v>41</v>
      </c>
      <c r="M22" s="169" t="s">
        <v>41</v>
      </c>
      <c r="N22" s="169" t="s">
        <v>41</v>
      </c>
      <c r="O22" s="169" t="s">
        <v>41</v>
      </c>
      <c r="P22" s="169"/>
      <c r="Q22" s="169"/>
      <c r="R22" s="169" t="s">
        <v>41</v>
      </c>
      <c r="S22" s="169" t="s">
        <v>41</v>
      </c>
      <c r="T22" s="169" t="s">
        <v>41</v>
      </c>
      <c r="U22" s="169" t="s">
        <v>41</v>
      </c>
      <c r="V22" s="169" t="s">
        <v>41</v>
      </c>
      <c r="W22" s="169"/>
      <c r="X22" s="169"/>
      <c r="Y22" s="169"/>
      <c r="Z22" s="169"/>
      <c r="AA22" s="169"/>
      <c r="AB22" s="169"/>
      <c r="AC22" s="169" t="s">
        <v>41</v>
      </c>
      <c r="AD22" s="169" t="s">
        <v>41</v>
      </c>
      <c r="AE22" s="169" t="s">
        <v>41</v>
      </c>
      <c r="AF22" s="169" t="s">
        <v>41</v>
      </c>
      <c r="AG22" s="169" t="s">
        <v>41</v>
      </c>
      <c r="AH22" s="169"/>
      <c r="AI22" s="169"/>
      <c r="AJ22" s="169"/>
      <c r="AK22" s="169"/>
      <c r="AL22" s="169"/>
      <c r="AM22" s="169"/>
      <c r="AN22" s="169"/>
      <c r="AO22" s="169"/>
      <c r="AP22" s="169"/>
      <c r="AQ22" s="169"/>
      <c r="AR22" s="169"/>
      <c r="AS22" s="169"/>
      <c r="AT22" s="169"/>
      <c r="AU22" s="170"/>
    </row>
    <row r="23" spans="1:47" s="23" customFormat="1" ht="38.4" customHeight="1" x14ac:dyDescent="0.3">
      <c r="A23" s="92" t="s">
        <v>269</v>
      </c>
      <c r="B23" s="90">
        <f t="shared" si="1"/>
        <v>5</v>
      </c>
      <c r="C23" s="90">
        <v>9415</v>
      </c>
      <c r="D23" s="170"/>
      <c r="E23" s="170"/>
      <c r="F23" s="170"/>
      <c r="G23" s="170"/>
      <c r="H23" s="170"/>
      <c r="I23" s="169"/>
      <c r="J23" s="169"/>
      <c r="K23" s="169"/>
      <c r="L23" s="169"/>
      <c r="M23" s="169"/>
      <c r="N23" s="169"/>
      <c r="O23" s="169"/>
      <c r="P23" s="169"/>
      <c r="Q23" s="169"/>
      <c r="R23" s="169"/>
      <c r="S23" s="169"/>
      <c r="T23" s="169"/>
      <c r="U23" s="169"/>
      <c r="V23" s="169"/>
      <c r="W23" s="169"/>
      <c r="X23" s="169"/>
      <c r="Y23" s="169"/>
      <c r="Z23" s="169"/>
      <c r="AA23" s="169"/>
      <c r="AB23" s="169" t="s">
        <v>41</v>
      </c>
      <c r="AC23" s="169"/>
      <c r="AD23" s="169"/>
      <c r="AE23" s="169"/>
      <c r="AF23" s="169"/>
      <c r="AG23" s="169"/>
      <c r="AH23" s="169"/>
      <c r="AI23" s="169"/>
      <c r="AJ23" s="169"/>
      <c r="AK23" s="169"/>
      <c r="AL23" s="169"/>
      <c r="AM23" s="169"/>
      <c r="AN23" s="169" t="s">
        <v>41</v>
      </c>
      <c r="AO23" s="169" t="s">
        <v>41</v>
      </c>
      <c r="AP23" s="169" t="s">
        <v>41</v>
      </c>
      <c r="AQ23" s="169" t="s">
        <v>41</v>
      </c>
      <c r="AR23" s="169"/>
      <c r="AS23" s="169"/>
      <c r="AT23" s="169"/>
      <c r="AU23" s="170"/>
    </row>
    <row r="24" spans="1:47" s="23" customFormat="1" ht="34.950000000000003" customHeight="1" x14ac:dyDescent="0.3">
      <c r="A24" s="184" t="s">
        <v>248</v>
      </c>
      <c r="B24" s="175">
        <f t="shared" si="1"/>
        <v>21</v>
      </c>
      <c r="C24" s="175">
        <v>8477</v>
      </c>
      <c r="D24" s="182" t="s">
        <v>41</v>
      </c>
      <c r="E24" s="182"/>
      <c r="F24" s="182"/>
      <c r="G24" s="182" t="s">
        <v>41</v>
      </c>
      <c r="H24" s="182" t="s">
        <v>41</v>
      </c>
      <c r="I24" s="181"/>
      <c r="J24" s="181"/>
      <c r="K24" s="181"/>
      <c r="L24" s="181"/>
      <c r="M24" s="181"/>
      <c r="N24" s="181"/>
      <c r="O24" s="181"/>
      <c r="P24" s="181"/>
      <c r="Q24" s="181"/>
      <c r="R24" s="181"/>
      <c r="S24" s="181"/>
      <c r="T24" s="181"/>
      <c r="U24" s="181"/>
      <c r="V24" s="181"/>
      <c r="W24" s="181" t="s">
        <v>41</v>
      </c>
      <c r="X24" s="181" t="s">
        <v>41</v>
      </c>
      <c r="Y24" s="181" t="s">
        <v>41</v>
      </c>
      <c r="Z24" s="181" t="s">
        <v>41</v>
      </c>
      <c r="AA24" s="181" t="s">
        <v>41</v>
      </c>
      <c r="AB24" s="181" t="s">
        <v>41</v>
      </c>
      <c r="AC24" s="181"/>
      <c r="AD24" s="181"/>
      <c r="AE24" s="181" t="s">
        <v>41</v>
      </c>
      <c r="AF24" s="181"/>
      <c r="AG24" s="181" t="s">
        <v>41</v>
      </c>
      <c r="AH24" s="181" t="s">
        <v>41</v>
      </c>
      <c r="AI24" s="181" t="s">
        <v>41</v>
      </c>
      <c r="AJ24" s="181" t="s">
        <v>41</v>
      </c>
      <c r="AK24" s="181" t="s">
        <v>41</v>
      </c>
      <c r="AL24" s="181" t="s">
        <v>41</v>
      </c>
      <c r="AM24" s="181" t="s">
        <v>41</v>
      </c>
      <c r="AN24" s="181" t="s">
        <v>41</v>
      </c>
      <c r="AO24" s="181" t="s">
        <v>41</v>
      </c>
      <c r="AP24" s="181"/>
      <c r="AQ24" s="181" t="s">
        <v>41</v>
      </c>
      <c r="AR24" s="181"/>
      <c r="AS24" s="181"/>
      <c r="AT24" s="181"/>
      <c r="AU24" s="182" t="s">
        <v>41</v>
      </c>
    </row>
    <row r="25" spans="1:47" s="23" customFormat="1" ht="27" customHeight="1" x14ac:dyDescent="0.3">
      <c r="A25" s="92" t="s">
        <v>253</v>
      </c>
      <c r="B25" s="90">
        <f t="shared" si="1"/>
        <v>5</v>
      </c>
      <c r="C25" s="176">
        <v>8479</v>
      </c>
      <c r="D25" s="170" t="s">
        <v>41</v>
      </c>
      <c r="E25" s="170"/>
      <c r="F25" s="170"/>
      <c r="G25" s="170"/>
      <c r="H25" s="170" t="s">
        <v>41</v>
      </c>
      <c r="I25" s="169" t="s">
        <v>41</v>
      </c>
      <c r="J25" s="169"/>
      <c r="K25" s="169"/>
      <c r="L25" s="169"/>
      <c r="M25" s="169"/>
      <c r="N25" s="169"/>
      <c r="O25" s="169"/>
      <c r="P25" s="169"/>
      <c r="Q25" s="169"/>
      <c r="R25" s="169" t="s">
        <v>41</v>
      </c>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69" t="s">
        <v>41</v>
      </c>
      <c r="AR25" s="169"/>
      <c r="AS25" s="169"/>
      <c r="AT25" s="169"/>
      <c r="AU25" s="170"/>
    </row>
    <row r="26" spans="1:47" s="23" customFormat="1" ht="26.4" customHeight="1" x14ac:dyDescent="0.3">
      <c r="A26" s="185" t="s">
        <v>218</v>
      </c>
      <c r="B26" s="174">
        <f t="shared" si="1"/>
        <v>1</v>
      </c>
      <c r="C26" s="174">
        <v>8296</v>
      </c>
      <c r="D26" s="178"/>
      <c r="E26" s="178"/>
      <c r="F26" s="178"/>
      <c r="G26" s="178"/>
      <c r="H26" s="178"/>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7"/>
      <c r="AR26" s="177"/>
      <c r="AS26" s="177"/>
      <c r="AT26" s="177"/>
      <c r="AU26" s="178" t="s">
        <v>41</v>
      </c>
    </row>
    <row r="27" spans="1:47" s="23" customFormat="1" ht="28.2" customHeight="1" x14ac:dyDescent="0.3">
      <c r="A27" s="92" t="s">
        <v>249</v>
      </c>
      <c r="B27" s="90">
        <f t="shared" si="1"/>
        <v>7</v>
      </c>
      <c r="C27" s="176">
        <v>8468</v>
      </c>
      <c r="D27" s="170"/>
      <c r="E27" s="170"/>
      <c r="F27" s="170"/>
      <c r="G27" s="170"/>
      <c r="H27" s="170"/>
      <c r="I27" s="169"/>
      <c r="J27" s="169"/>
      <c r="K27" s="169" t="s">
        <v>41</v>
      </c>
      <c r="L27" s="169" t="s">
        <v>41</v>
      </c>
      <c r="M27" s="169" t="s">
        <v>41</v>
      </c>
      <c r="N27" s="169" t="s">
        <v>41</v>
      </c>
      <c r="O27" s="169"/>
      <c r="P27" s="169" t="s">
        <v>41</v>
      </c>
      <c r="Q27" s="169"/>
      <c r="R27" s="169"/>
      <c r="S27" s="169"/>
      <c r="T27" s="169"/>
      <c r="U27" s="169"/>
      <c r="V27" s="169"/>
      <c r="W27" s="169"/>
      <c r="X27" s="169"/>
      <c r="Y27" s="169"/>
      <c r="Z27" s="169"/>
      <c r="AA27" s="169"/>
      <c r="AB27" s="169" t="s">
        <v>42</v>
      </c>
      <c r="AC27" s="169" t="s">
        <v>41</v>
      </c>
      <c r="AD27" s="169"/>
      <c r="AE27" s="169" t="s">
        <v>41</v>
      </c>
      <c r="AF27" s="169"/>
      <c r="AG27" s="169"/>
      <c r="AH27" s="169"/>
      <c r="AI27" s="169"/>
      <c r="AJ27" s="169"/>
      <c r="AK27" s="169"/>
      <c r="AL27" s="169"/>
      <c r="AM27" s="169"/>
      <c r="AN27" s="169"/>
      <c r="AO27" s="169"/>
      <c r="AP27" s="169"/>
      <c r="AQ27" s="169"/>
      <c r="AR27" s="169"/>
      <c r="AS27" s="169"/>
      <c r="AT27" s="169"/>
      <c r="AU27" s="170"/>
    </row>
    <row r="28" spans="1:47" s="23" customFormat="1" ht="29.4" customHeight="1" x14ac:dyDescent="0.3">
      <c r="A28" s="185" t="s">
        <v>254</v>
      </c>
      <c r="B28" s="174">
        <f t="shared" si="1"/>
        <v>1</v>
      </c>
      <c r="C28" s="174">
        <v>8297</v>
      </c>
      <c r="D28" s="178"/>
      <c r="E28" s="178"/>
      <c r="F28" s="178"/>
      <c r="G28" s="178"/>
      <c r="H28" s="178"/>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7"/>
      <c r="AM28" s="177"/>
      <c r="AN28" s="177"/>
      <c r="AO28" s="177"/>
      <c r="AP28" s="177"/>
      <c r="AQ28" s="177"/>
      <c r="AR28" s="177"/>
      <c r="AS28" s="177"/>
      <c r="AT28" s="177"/>
      <c r="AU28" s="178" t="s">
        <v>41</v>
      </c>
    </row>
    <row r="29" spans="1:47" s="23" customFormat="1" ht="43.2" customHeight="1" x14ac:dyDescent="0.3">
      <c r="A29" s="92" t="s">
        <v>251</v>
      </c>
      <c r="B29" s="90">
        <f t="shared" si="1"/>
        <v>17</v>
      </c>
      <c r="C29" s="176">
        <v>8478</v>
      </c>
      <c r="D29" s="170" t="s">
        <v>41</v>
      </c>
      <c r="E29" s="170"/>
      <c r="F29" s="170"/>
      <c r="G29" s="170"/>
      <c r="H29" s="170" t="s">
        <v>41</v>
      </c>
      <c r="I29" s="169"/>
      <c r="J29" s="169" t="s">
        <v>41</v>
      </c>
      <c r="K29" s="169" t="s">
        <v>41</v>
      </c>
      <c r="L29" s="169"/>
      <c r="M29" s="169" t="s">
        <v>41</v>
      </c>
      <c r="N29" s="169" t="s">
        <v>41</v>
      </c>
      <c r="O29" s="169"/>
      <c r="P29" s="169"/>
      <c r="Q29" s="169"/>
      <c r="R29" s="169"/>
      <c r="S29" s="169" t="s">
        <v>41</v>
      </c>
      <c r="T29" s="169" t="s">
        <v>41</v>
      </c>
      <c r="U29" s="169" t="s">
        <v>41</v>
      </c>
      <c r="V29" s="169" t="s">
        <v>41</v>
      </c>
      <c r="W29" s="169" t="s">
        <v>41</v>
      </c>
      <c r="X29" s="169" t="s">
        <v>41</v>
      </c>
      <c r="Y29" s="169" t="s">
        <v>41</v>
      </c>
      <c r="Z29" s="169" t="s">
        <v>41</v>
      </c>
      <c r="AA29" s="169" t="s">
        <v>41</v>
      </c>
      <c r="AB29" s="169"/>
      <c r="AC29" s="169"/>
      <c r="AD29" s="169"/>
      <c r="AE29" s="169"/>
      <c r="AF29" s="169"/>
      <c r="AG29" s="169"/>
      <c r="AH29" s="169"/>
      <c r="AI29" s="169"/>
      <c r="AJ29" s="169"/>
      <c r="AK29" s="169"/>
      <c r="AL29" s="169"/>
      <c r="AM29" s="169"/>
      <c r="AN29" s="169" t="s">
        <v>41</v>
      </c>
      <c r="AO29" s="169"/>
      <c r="AP29" s="169"/>
      <c r="AQ29" s="169" t="s">
        <v>41</v>
      </c>
      <c r="AR29" s="169"/>
      <c r="AS29" s="169"/>
      <c r="AT29" s="169"/>
      <c r="AU29" s="170"/>
    </row>
    <row r="30" spans="1:47" s="23" customFormat="1" ht="19.5" customHeight="1" x14ac:dyDescent="0.3">
      <c r="A30" s="92" t="s">
        <v>250</v>
      </c>
      <c r="B30" s="90">
        <f t="shared" si="1"/>
        <v>10</v>
      </c>
      <c r="C30" s="176">
        <v>8465</v>
      </c>
      <c r="D30" s="170"/>
      <c r="E30" s="170"/>
      <c r="F30" s="170"/>
      <c r="G30" s="170"/>
      <c r="H30" s="170" t="s">
        <v>41</v>
      </c>
      <c r="I30" s="169"/>
      <c r="J30" s="169"/>
      <c r="K30" s="169"/>
      <c r="L30" s="169"/>
      <c r="M30" s="169"/>
      <c r="N30" s="169"/>
      <c r="O30" s="169"/>
      <c r="P30" s="169" t="s">
        <v>41</v>
      </c>
      <c r="Q30" s="169" t="s">
        <v>41</v>
      </c>
      <c r="R30" s="169"/>
      <c r="S30" s="169"/>
      <c r="T30" s="169"/>
      <c r="U30" s="169"/>
      <c r="V30" s="169"/>
      <c r="W30" s="169"/>
      <c r="X30" s="169"/>
      <c r="Y30" s="169"/>
      <c r="Z30" s="169"/>
      <c r="AA30" s="169"/>
      <c r="AB30" s="169"/>
      <c r="AC30" s="169"/>
      <c r="AD30" s="169"/>
      <c r="AE30" s="169"/>
      <c r="AF30" s="169"/>
      <c r="AG30" s="169" t="s">
        <v>41</v>
      </c>
      <c r="AH30" s="169" t="s">
        <v>41</v>
      </c>
      <c r="AI30" s="169" t="s">
        <v>41</v>
      </c>
      <c r="AJ30" s="169" t="s">
        <v>41</v>
      </c>
      <c r="AK30" s="169" t="s">
        <v>41</v>
      </c>
      <c r="AL30" s="169" t="s">
        <v>41</v>
      </c>
      <c r="AM30" s="169" t="s">
        <v>41</v>
      </c>
      <c r="AN30" s="169"/>
      <c r="AO30" s="169"/>
      <c r="AP30" s="169"/>
      <c r="AQ30" s="169"/>
      <c r="AR30" s="169"/>
      <c r="AS30" s="169"/>
      <c r="AT30" s="169"/>
      <c r="AU30" s="170"/>
    </row>
    <row r="31" spans="1:47" s="23" customFormat="1" ht="25.95" customHeight="1" x14ac:dyDescent="0.3">
      <c r="A31" s="92" t="s">
        <v>252</v>
      </c>
      <c r="B31" s="186">
        <f t="shared" si="1"/>
        <v>8</v>
      </c>
      <c r="C31" s="187">
        <v>8466</v>
      </c>
      <c r="D31" s="170"/>
      <c r="E31" s="170"/>
      <c r="F31" s="170"/>
      <c r="G31" s="170"/>
      <c r="H31" s="170" t="s">
        <v>41</v>
      </c>
      <c r="I31" s="169"/>
      <c r="J31" s="169"/>
      <c r="K31" s="169" t="s">
        <v>41</v>
      </c>
      <c r="L31" s="169" t="s">
        <v>41</v>
      </c>
      <c r="M31" s="169"/>
      <c r="N31" s="169"/>
      <c r="O31" s="169"/>
      <c r="P31" s="169" t="s">
        <v>41</v>
      </c>
      <c r="Q31" s="169" t="s">
        <v>41</v>
      </c>
      <c r="R31" s="169"/>
      <c r="S31" s="169"/>
      <c r="T31" s="169"/>
      <c r="U31" s="169"/>
      <c r="V31" s="169"/>
      <c r="W31" s="169"/>
      <c r="X31" s="169"/>
      <c r="Y31" s="169"/>
      <c r="Z31" s="169"/>
      <c r="AA31" s="169"/>
      <c r="AB31" s="169"/>
      <c r="AC31" s="169" t="s">
        <v>41</v>
      </c>
      <c r="AD31" s="169" t="s">
        <v>41</v>
      </c>
      <c r="AE31" s="169" t="s">
        <v>41</v>
      </c>
      <c r="AF31" s="169"/>
      <c r="AG31" s="169"/>
      <c r="AH31" s="169"/>
      <c r="AI31" s="169"/>
      <c r="AJ31" s="169"/>
      <c r="AK31" s="169"/>
      <c r="AL31" s="169"/>
      <c r="AM31" s="169"/>
      <c r="AN31" s="169"/>
      <c r="AO31" s="169"/>
      <c r="AP31" s="169"/>
      <c r="AQ31" s="169"/>
      <c r="AR31" s="169"/>
      <c r="AS31" s="169"/>
      <c r="AT31" s="169"/>
      <c r="AU31" s="170"/>
    </row>
    <row r="32" spans="1:47" x14ac:dyDescent="0.3">
      <c r="AU32" s="172"/>
    </row>
    <row r="33" spans="47:47" x14ac:dyDescent="0.3">
      <c r="AU33" s="172"/>
    </row>
    <row r="34" spans="47:47" x14ac:dyDescent="0.3">
      <c r="AU34" s="172"/>
    </row>
    <row r="35" spans="47:47" x14ac:dyDescent="0.3">
      <c r="AU35" s="172"/>
    </row>
    <row r="36" spans="47:47" x14ac:dyDescent="0.3">
      <c r="AU36" s="172"/>
    </row>
    <row r="37" spans="47:47" x14ac:dyDescent="0.3">
      <c r="AU37" s="172"/>
    </row>
    <row r="38" spans="47:47" x14ac:dyDescent="0.3">
      <c r="AU38" s="172"/>
    </row>
    <row r="39" spans="47:47" x14ac:dyDescent="0.3">
      <c r="AU39" s="172"/>
    </row>
  </sheetData>
  <mergeCells count="10">
    <mergeCell ref="W2:AB2"/>
    <mergeCell ref="B2:C2"/>
    <mergeCell ref="AC2:AM2"/>
    <mergeCell ref="AN2:AQ2"/>
    <mergeCell ref="AR2:AT2"/>
    <mergeCell ref="A1:F1"/>
    <mergeCell ref="D2:G2"/>
    <mergeCell ref="H2:J2"/>
    <mergeCell ref="K2:Q2"/>
    <mergeCell ref="R2:V2"/>
  </mergeCells>
  <pageMargins left="0.25" right="0.25" top="0.5" bottom="0.25" header="0.3" footer="0.3"/>
  <pageSetup paperSize="1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K23" sqref="K23"/>
    </sheetView>
  </sheetViews>
  <sheetFormatPr defaultRowHeight="14.4" x14ac:dyDescent="0.3"/>
  <cols>
    <col min="1" max="1" width="23.88671875" style="93" customWidth="1"/>
    <col min="2" max="7" width="9.6640625" style="50" customWidth="1"/>
    <col min="8" max="9" width="9.6640625" customWidth="1"/>
  </cols>
  <sheetData>
    <row r="1" spans="1:7" ht="24" customHeight="1" x14ac:dyDescent="0.3">
      <c r="B1" s="197" t="s">
        <v>221</v>
      </c>
      <c r="C1" s="197"/>
      <c r="D1" s="197"/>
      <c r="E1" s="197"/>
      <c r="F1" s="197"/>
      <c r="G1" s="197"/>
    </row>
    <row r="2" spans="1:7" s="23" customFormat="1" ht="18.75" customHeight="1" x14ac:dyDescent="0.3">
      <c r="A2" s="110" t="s">
        <v>229</v>
      </c>
      <c r="B2" s="202" t="s">
        <v>230</v>
      </c>
      <c r="C2" s="202"/>
      <c r="D2" s="202"/>
      <c r="E2" s="202"/>
      <c r="F2" s="202"/>
      <c r="G2" s="202"/>
    </row>
    <row r="3" spans="1:7" ht="30.75" customHeight="1" x14ac:dyDescent="0.3">
      <c r="A3" s="108" t="s">
        <v>213</v>
      </c>
      <c r="B3" s="198" t="s">
        <v>236</v>
      </c>
      <c r="C3" s="198"/>
      <c r="D3" s="198"/>
      <c r="E3" s="198"/>
      <c r="F3" s="198"/>
      <c r="G3" s="198"/>
    </row>
    <row r="4" spans="1:7" ht="31.5" customHeight="1" x14ac:dyDescent="0.3">
      <c r="A4" s="109" t="s">
        <v>214</v>
      </c>
      <c r="B4" s="199">
        <v>153</v>
      </c>
      <c r="C4" s="200"/>
      <c r="D4" s="200"/>
      <c r="E4" s="200"/>
      <c r="F4" s="200"/>
      <c r="G4" s="201"/>
    </row>
    <row r="5" spans="1:7" ht="36" customHeight="1" x14ac:dyDescent="0.3">
      <c r="A5" s="108" t="s">
        <v>219</v>
      </c>
      <c r="B5" s="195" t="s">
        <v>231</v>
      </c>
      <c r="C5" s="195"/>
      <c r="D5" s="195"/>
      <c r="E5" s="195"/>
      <c r="F5" s="195"/>
      <c r="G5" s="195"/>
    </row>
    <row r="6" spans="1:7" ht="39.75" customHeight="1" x14ac:dyDescent="0.3">
      <c r="A6" s="109" t="s">
        <v>212</v>
      </c>
      <c r="B6" s="196" t="s">
        <v>235</v>
      </c>
      <c r="C6" s="196"/>
      <c r="D6" s="196"/>
      <c r="E6" s="196"/>
      <c r="F6" s="196"/>
      <c r="G6" s="196"/>
    </row>
    <row r="7" spans="1:7" ht="28.8" x14ac:dyDescent="0.3">
      <c r="A7" s="108" t="s">
        <v>215</v>
      </c>
      <c r="B7" s="195" t="s">
        <v>234</v>
      </c>
      <c r="C7" s="195"/>
      <c r="D7" s="195"/>
      <c r="E7" s="195"/>
      <c r="F7" s="195"/>
      <c r="G7" s="195"/>
    </row>
    <row r="8" spans="1:7" ht="28.5" customHeight="1" x14ac:dyDescent="0.3">
      <c r="A8" s="109" t="s">
        <v>224</v>
      </c>
      <c r="B8" s="203">
        <v>375.7</v>
      </c>
      <c r="C8" s="196"/>
      <c r="D8" s="196"/>
      <c r="E8" s="196"/>
      <c r="F8" s="196"/>
      <c r="G8" s="196"/>
    </row>
    <row r="9" spans="1:7" ht="31.5" customHeight="1" x14ac:dyDescent="0.3">
      <c r="A9" s="108" t="s">
        <v>216</v>
      </c>
      <c r="B9" s="194">
        <v>257.43</v>
      </c>
      <c r="C9" s="195"/>
      <c r="D9" s="195"/>
      <c r="E9" s="195"/>
      <c r="F9" s="195"/>
      <c r="G9" s="195"/>
    </row>
    <row r="10" spans="1:7" ht="36" customHeight="1" x14ac:dyDescent="0.3">
      <c r="A10" s="109" t="s">
        <v>217</v>
      </c>
      <c r="B10" s="196" t="s">
        <v>233</v>
      </c>
      <c r="C10" s="196"/>
      <c r="D10" s="196"/>
      <c r="E10" s="196"/>
      <c r="F10" s="196"/>
      <c r="G10" s="196"/>
    </row>
    <row r="11" spans="1:7" ht="34.5" customHeight="1" x14ac:dyDescent="0.3">
      <c r="A11" s="108" t="s">
        <v>225</v>
      </c>
      <c r="B11" s="198" t="s">
        <v>237</v>
      </c>
      <c r="C11" s="198"/>
      <c r="D11" s="198"/>
      <c r="E11" s="198"/>
      <c r="F11" s="198"/>
      <c r="G11" s="198"/>
    </row>
    <row r="12" spans="1:7" ht="28.5" customHeight="1" x14ac:dyDescent="0.3">
      <c r="A12" s="109" t="s">
        <v>226</v>
      </c>
      <c r="B12" s="196" t="s">
        <v>232</v>
      </c>
      <c r="C12" s="196"/>
      <c r="D12" s="196"/>
      <c r="E12" s="196"/>
      <c r="F12" s="196"/>
      <c r="G12" s="196"/>
    </row>
    <row r="13" spans="1:7" ht="31.5" customHeight="1" x14ac:dyDescent="0.3">
      <c r="A13" s="108" t="s">
        <v>227</v>
      </c>
      <c r="B13" s="194">
        <v>230.4</v>
      </c>
      <c r="C13" s="195"/>
      <c r="D13" s="195"/>
      <c r="E13" s="195"/>
      <c r="F13" s="195"/>
      <c r="G13" s="195"/>
    </row>
    <row r="14" spans="1:7" ht="36" customHeight="1" x14ac:dyDescent="0.3">
      <c r="A14" s="109" t="s">
        <v>218</v>
      </c>
      <c r="B14" s="203">
        <v>188.33</v>
      </c>
      <c r="C14" s="196"/>
      <c r="D14" s="196"/>
      <c r="E14" s="196"/>
      <c r="F14" s="196"/>
      <c r="G14" s="196"/>
    </row>
    <row r="15" spans="1:7" ht="36" customHeight="1" x14ac:dyDescent="0.3">
      <c r="A15" s="108" t="s">
        <v>220</v>
      </c>
      <c r="B15" s="194">
        <v>165.83</v>
      </c>
      <c r="C15" s="195"/>
      <c r="D15" s="195"/>
      <c r="E15" s="195"/>
      <c r="F15" s="195"/>
      <c r="G15" s="195"/>
    </row>
    <row r="16" spans="1:7" ht="51" customHeight="1" x14ac:dyDescent="0.3">
      <c r="A16" s="204" t="s">
        <v>238</v>
      </c>
      <c r="B16" s="205"/>
      <c r="C16" s="205"/>
      <c r="D16" s="205"/>
      <c r="E16" s="205"/>
      <c r="F16" s="205"/>
      <c r="G16" s="206"/>
    </row>
  </sheetData>
  <mergeCells count="16">
    <mergeCell ref="A16:G16"/>
    <mergeCell ref="B11:G11"/>
    <mergeCell ref="B12:G12"/>
    <mergeCell ref="B13:G13"/>
    <mergeCell ref="B14:G14"/>
    <mergeCell ref="B15:G15"/>
    <mergeCell ref="B9:G9"/>
    <mergeCell ref="B10:G10"/>
    <mergeCell ref="B1:G1"/>
    <mergeCell ref="B3:G3"/>
    <mergeCell ref="B4:G4"/>
    <mergeCell ref="B2:G2"/>
    <mergeCell ref="B5:G5"/>
    <mergeCell ref="B6:G6"/>
    <mergeCell ref="B7:G7"/>
    <mergeCell ref="B8:G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topLeftCell="A51" workbookViewId="0">
      <selection activeCell="A33" sqref="A33:A44"/>
    </sheetView>
  </sheetViews>
  <sheetFormatPr defaultRowHeight="14.4" x14ac:dyDescent="0.3"/>
  <cols>
    <col min="1" max="1" width="32.5546875" bestFit="1" customWidth="1"/>
    <col min="2" max="2" width="38.5546875" bestFit="1" customWidth="1"/>
    <col min="3" max="3" width="76.33203125" customWidth="1"/>
  </cols>
  <sheetData>
    <row r="1" spans="1:3" ht="29.25" customHeight="1" thickBot="1" x14ac:dyDescent="0.35">
      <c r="A1" s="94" t="s">
        <v>112</v>
      </c>
      <c r="B1" s="103" t="s">
        <v>113</v>
      </c>
      <c r="C1" s="103" t="s">
        <v>114</v>
      </c>
    </row>
    <row r="2" spans="1:3" ht="93" thickBot="1" x14ac:dyDescent="0.35">
      <c r="A2" s="95"/>
      <c r="B2" s="96" t="s">
        <v>115</v>
      </c>
      <c r="C2" s="97" t="s">
        <v>116</v>
      </c>
    </row>
    <row r="3" spans="1:3" ht="93" thickBot="1" x14ac:dyDescent="0.35">
      <c r="A3" s="98" t="s">
        <v>117</v>
      </c>
      <c r="B3" s="96" t="s">
        <v>118</v>
      </c>
      <c r="C3" s="97" t="s">
        <v>119</v>
      </c>
    </row>
    <row r="4" spans="1:3" x14ac:dyDescent="0.3">
      <c r="A4" s="99"/>
      <c r="B4" s="207" t="s">
        <v>120</v>
      </c>
      <c r="C4" s="209" t="s">
        <v>121</v>
      </c>
    </row>
    <row r="5" spans="1:3" ht="15" thickBot="1" x14ac:dyDescent="0.35">
      <c r="A5" s="100"/>
      <c r="B5" s="208"/>
      <c r="C5" s="210"/>
    </row>
    <row r="6" spans="1:3" ht="40.200000000000003" thickBot="1" x14ac:dyDescent="0.35">
      <c r="A6" s="101"/>
      <c r="B6" s="96" t="s">
        <v>122</v>
      </c>
      <c r="C6" s="97" t="s">
        <v>123</v>
      </c>
    </row>
    <row r="7" spans="1:3" ht="79.8" thickBot="1" x14ac:dyDescent="0.35">
      <c r="A7" s="211" t="s">
        <v>124</v>
      </c>
      <c r="B7" s="104" t="s">
        <v>125</v>
      </c>
      <c r="C7" s="105" t="s">
        <v>126</v>
      </c>
    </row>
    <row r="8" spans="1:3" ht="93" thickBot="1" x14ac:dyDescent="0.35">
      <c r="A8" s="212"/>
      <c r="B8" s="104" t="s">
        <v>127</v>
      </c>
      <c r="C8" s="105" t="s">
        <v>128</v>
      </c>
    </row>
    <row r="9" spans="1:3" ht="79.8" thickBot="1" x14ac:dyDescent="0.35">
      <c r="A9" s="213"/>
      <c r="B9" s="104" t="s">
        <v>129</v>
      </c>
      <c r="C9" s="105" t="s">
        <v>130</v>
      </c>
    </row>
    <row r="10" spans="1:3" x14ac:dyDescent="0.3">
      <c r="A10" s="214" t="s">
        <v>131</v>
      </c>
      <c r="B10" s="207" t="s">
        <v>132</v>
      </c>
      <c r="C10" s="209" t="s">
        <v>133</v>
      </c>
    </row>
    <row r="11" spans="1:3" ht="15" thickBot="1" x14ac:dyDescent="0.35">
      <c r="A11" s="215"/>
      <c r="B11" s="208"/>
      <c r="C11" s="210"/>
    </row>
    <row r="12" spans="1:3" ht="79.8" thickBot="1" x14ac:dyDescent="0.35">
      <c r="A12" s="215"/>
      <c r="B12" s="96" t="s">
        <v>134</v>
      </c>
      <c r="C12" s="97" t="s">
        <v>135</v>
      </c>
    </row>
    <row r="13" spans="1:3" ht="132.6" thickBot="1" x14ac:dyDescent="0.35">
      <c r="A13" s="215"/>
      <c r="B13" s="96" t="s">
        <v>136</v>
      </c>
      <c r="C13" s="97" t="s">
        <v>137</v>
      </c>
    </row>
    <row r="14" spans="1:3" x14ac:dyDescent="0.3">
      <c r="A14" s="215"/>
      <c r="B14" s="207" t="s">
        <v>138</v>
      </c>
      <c r="C14" s="209" t="s">
        <v>139</v>
      </c>
    </row>
    <row r="15" spans="1:3" ht="15" thickBot="1" x14ac:dyDescent="0.35">
      <c r="A15" s="215"/>
      <c r="B15" s="208"/>
      <c r="C15" s="210"/>
    </row>
    <row r="16" spans="1:3" x14ac:dyDescent="0.3">
      <c r="A16" s="215"/>
      <c r="B16" s="207" t="s">
        <v>140</v>
      </c>
      <c r="C16" s="209" t="s">
        <v>141</v>
      </c>
    </row>
    <row r="17" spans="1:3" ht="15" thickBot="1" x14ac:dyDescent="0.35">
      <c r="A17" s="215"/>
      <c r="B17" s="208"/>
      <c r="C17" s="210"/>
    </row>
    <row r="18" spans="1:3" ht="27" thickBot="1" x14ac:dyDescent="0.35">
      <c r="A18" s="215"/>
      <c r="B18" s="96" t="s">
        <v>142</v>
      </c>
      <c r="C18" s="97" t="s">
        <v>143</v>
      </c>
    </row>
    <row r="19" spans="1:3" ht="39.6" x14ac:dyDescent="0.3">
      <c r="A19" s="216"/>
      <c r="B19" s="207" t="s">
        <v>144</v>
      </c>
      <c r="C19" s="102" t="s">
        <v>145</v>
      </c>
    </row>
    <row r="20" spans="1:3" ht="40.200000000000003" thickBot="1" x14ac:dyDescent="0.35">
      <c r="A20" s="217"/>
      <c r="B20" s="208"/>
      <c r="C20" s="97" t="s">
        <v>146</v>
      </c>
    </row>
    <row r="21" spans="1:3" ht="79.8" thickBot="1" x14ac:dyDescent="0.35">
      <c r="A21" s="211" t="s">
        <v>147</v>
      </c>
      <c r="B21" s="104" t="s">
        <v>148</v>
      </c>
      <c r="C21" s="105" t="s">
        <v>149</v>
      </c>
    </row>
    <row r="22" spans="1:3" ht="66.599999999999994" thickBot="1" x14ac:dyDescent="0.35">
      <c r="A22" s="212"/>
      <c r="B22" s="104" t="s">
        <v>150</v>
      </c>
      <c r="C22" s="105" t="s">
        <v>151</v>
      </c>
    </row>
    <row r="23" spans="1:3" ht="119.4" thickBot="1" x14ac:dyDescent="0.35">
      <c r="A23" s="212"/>
      <c r="B23" s="104" t="s">
        <v>152</v>
      </c>
      <c r="C23" s="105" t="s">
        <v>153</v>
      </c>
    </row>
    <row r="24" spans="1:3" ht="26.4" x14ac:dyDescent="0.3">
      <c r="A24" s="212"/>
      <c r="B24" s="218" t="s">
        <v>154</v>
      </c>
      <c r="C24" s="106" t="s">
        <v>155</v>
      </c>
    </row>
    <row r="25" spans="1:3" ht="93" thickBot="1" x14ac:dyDescent="0.35">
      <c r="A25" s="212"/>
      <c r="B25" s="219"/>
      <c r="C25" s="105" t="s">
        <v>156</v>
      </c>
    </row>
    <row r="26" spans="1:3" ht="119.4" thickBot="1" x14ac:dyDescent="0.35">
      <c r="A26" s="213"/>
      <c r="B26" s="104" t="s">
        <v>157</v>
      </c>
      <c r="C26" s="105" t="s">
        <v>158</v>
      </c>
    </row>
    <row r="27" spans="1:3" ht="66.599999999999994" thickBot="1" x14ac:dyDescent="0.35">
      <c r="A27" s="214" t="s">
        <v>159</v>
      </c>
      <c r="B27" s="96" t="s">
        <v>160</v>
      </c>
      <c r="C27" s="97" t="s">
        <v>161</v>
      </c>
    </row>
    <row r="28" spans="1:3" ht="40.200000000000003" thickBot="1" x14ac:dyDescent="0.35">
      <c r="A28" s="216"/>
      <c r="B28" s="96" t="s">
        <v>162</v>
      </c>
      <c r="C28" s="97" t="s">
        <v>163</v>
      </c>
    </row>
    <row r="29" spans="1:3" ht="40.200000000000003" thickBot="1" x14ac:dyDescent="0.35">
      <c r="A29" s="216"/>
      <c r="B29" s="96" t="s">
        <v>164</v>
      </c>
      <c r="C29" s="97" t="s">
        <v>165</v>
      </c>
    </row>
    <row r="30" spans="1:3" ht="53.4" thickBot="1" x14ac:dyDescent="0.35">
      <c r="A30" s="216"/>
      <c r="B30" s="96" t="s">
        <v>166</v>
      </c>
      <c r="C30" s="97" t="s">
        <v>167</v>
      </c>
    </row>
    <row r="31" spans="1:3" ht="27" thickBot="1" x14ac:dyDescent="0.35">
      <c r="A31" s="216"/>
      <c r="B31" s="96" t="s">
        <v>168</v>
      </c>
      <c r="C31" s="97" t="s">
        <v>169</v>
      </c>
    </row>
    <row r="32" spans="1:3" ht="53.4" thickBot="1" x14ac:dyDescent="0.35">
      <c r="A32" s="217"/>
      <c r="B32" s="96" t="s">
        <v>170</v>
      </c>
      <c r="C32" s="97" t="s">
        <v>171</v>
      </c>
    </row>
    <row r="33" spans="1:3" ht="79.8" thickBot="1" x14ac:dyDescent="0.35">
      <c r="A33" s="220" t="s">
        <v>172</v>
      </c>
      <c r="B33" s="104" t="s">
        <v>173</v>
      </c>
      <c r="C33" s="105" t="s">
        <v>174</v>
      </c>
    </row>
    <row r="34" spans="1:3" ht="66.599999999999994" thickBot="1" x14ac:dyDescent="0.35">
      <c r="A34" s="221"/>
      <c r="B34" s="104" t="s">
        <v>175</v>
      </c>
      <c r="C34" s="105" t="s">
        <v>176</v>
      </c>
    </row>
    <row r="35" spans="1:3" ht="79.8" thickBot="1" x14ac:dyDescent="0.35">
      <c r="A35" s="221"/>
      <c r="B35" s="104" t="s">
        <v>177</v>
      </c>
      <c r="C35" s="105" t="s">
        <v>178</v>
      </c>
    </row>
    <row r="36" spans="1:3" ht="40.200000000000003" thickBot="1" x14ac:dyDescent="0.35">
      <c r="A36" s="221"/>
      <c r="B36" s="104" t="s">
        <v>179</v>
      </c>
      <c r="C36" s="105" t="s">
        <v>180</v>
      </c>
    </row>
    <row r="37" spans="1:3" ht="79.8" thickBot="1" x14ac:dyDescent="0.35">
      <c r="A37" s="221"/>
      <c r="B37" s="104" t="s">
        <v>181</v>
      </c>
      <c r="C37" s="105" t="s">
        <v>182</v>
      </c>
    </row>
    <row r="38" spans="1:3" ht="132.6" thickBot="1" x14ac:dyDescent="0.35">
      <c r="A38" s="221"/>
      <c r="B38" s="104" t="s">
        <v>183</v>
      </c>
      <c r="C38" s="105" t="s">
        <v>184</v>
      </c>
    </row>
    <row r="39" spans="1:3" x14ac:dyDescent="0.3">
      <c r="A39" s="221"/>
      <c r="B39" s="218" t="s">
        <v>185</v>
      </c>
      <c r="C39" s="231" t="s">
        <v>186</v>
      </c>
    </row>
    <row r="40" spans="1:3" ht="15" thickBot="1" x14ac:dyDescent="0.35">
      <c r="A40" s="221"/>
      <c r="B40" s="219"/>
      <c r="C40" s="232"/>
    </row>
    <row r="41" spans="1:3" ht="40.200000000000003" thickBot="1" x14ac:dyDescent="0.35">
      <c r="A41" s="222"/>
      <c r="B41" s="104" t="s">
        <v>187</v>
      </c>
      <c r="C41" s="105" t="s">
        <v>188</v>
      </c>
    </row>
    <row r="42" spans="1:3" ht="66.599999999999994" thickBot="1" x14ac:dyDescent="0.35">
      <c r="A42" s="222"/>
      <c r="B42" s="104" t="s">
        <v>189</v>
      </c>
      <c r="C42" s="105" t="s">
        <v>190</v>
      </c>
    </row>
    <row r="43" spans="1:3" ht="106.2" thickBot="1" x14ac:dyDescent="0.35">
      <c r="A43" s="222"/>
      <c r="B43" s="104" t="s">
        <v>191</v>
      </c>
      <c r="C43" s="105" t="s">
        <v>192</v>
      </c>
    </row>
    <row r="44" spans="1:3" ht="119.4" thickBot="1" x14ac:dyDescent="0.35">
      <c r="A44" s="223"/>
      <c r="B44" s="104" t="s">
        <v>193</v>
      </c>
      <c r="C44" s="105" t="s">
        <v>194</v>
      </c>
    </row>
    <row r="45" spans="1:3" ht="93" thickBot="1" x14ac:dyDescent="0.35">
      <c r="A45" s="233" t="s">
        <v>195</v>
      </c>
      <c r="B45" s="96" t="s">
        <v>196</v>
      </c>
      <c r="C45" s="97" t="s">
        <v>197</v>
      </c>
    </row>
    <row r="46" spans="1:3" ht="53.4" thickBot="1" x14ac:dyDescent="0.35">
      <c r="A46" s="234"/>
      <c r="B46" s="96" t="s">
        <v>198</v>
      </c>
      <c r="C46" s="97" t="s">
        <v>199</v>
      </c>
    </row>
    <row r="47" spans="1:3" ht="53.4" thickBot="1" x14ac:dyDescent="0.35">
      <c r="A47" s="234"/>
      <c r="B47" s="96" t="s">
        <v>200</v>
      </c>
      <c r="C47" s="97" t="s">
        <v>201</v>
      </c>
    </row>
    <row r="48" spans="1:3" ht="79.8" thickBot="1" x14ac:dyDescent="0.35">
      <c r="A48" s="235"/>
      <c r="B48" s="96" t="s">
        <v>202</v>
      </c>
      <c r="C48" s="97" t="s">
        <v>203</v>
      </c>
    </row>
    <row r="49" spans="1:3" ht="81" thickBot="1" x14ac:dyDescent="0.35">
      <c r="A49" s="236" t="s">
        <v>204</v>
      </c>
      <c r="B49" s="104" t="s">
        <v>205</v>
      </c>
      <c r="C49" s="105" t="s">
        <v>206</v>
      </c>
    </row>
    <row r="50" spans="1:3" ht="66" x14ac:dyDescent="0.3">
      <c r="A50" s="237"/>
      <c r="B50" s="218" t="s">
        <v>207</v>
      </c>
      <c r="C50" s="106" t="s">
        <v>208</v>
      </c>
    </row>
    <row r="51" spans="1:3" x14ac:dyDescent="0.3">
      <c r="A51" s="237"/>
      <c r="B51" s="239"/>
      <c r="C51" s="107"/>
    </row>
    <row r="52" spans="1:3" ht="53.4" thickBot="1" x14ac:dyDescent="0.35">
      <c r="A52" s="237"/>
      <c r="B52" s="219"/>
      <c r="C52" s="105" t="s">
        <v>209</v>
      </c>
    </row>
    <row r="53" spans="1:3" ht="40.200000000000003" thickBot="1" x14ac:dyDescent="0.35">
      <c r="A53" s="238"/>
      <c r="B53" s="104" t="s">
        <v>210</v>
      </c>
      <c r="C53" s="105" t="s">
        <v>211</v>
      </c>
    </row>
    <row r="54" spans="1:3" ht="80.25" customHeight="1" x14ac:dyDescent="0.3">
      <c r="A54" s="224" t="s">
        <v>228</v>
      </c>
      <c r="B54" s="214" t="s">
        <v>222</v>
      </c>
      <c r="C54" s="228" t="s">
        <v>223</v>
      </c>
    </row>
    <row r="55" spans="1:3" x14ac:dyDescent="0.3">
      <c r="A55" s="225"/>
      <c r="B55" s="215"/>
      <c r="C55" s="229"/>
    </row>
    <row r="56" spans="1:3" x14ac:dyDescent="0.3">
      <c r="A56" s="225"/>
      <c r="B56" s="215"/>
      <c r="C56" s="229"/>
    </row>
    <row r="57" spans="1:3" x14ac:dyDescent="0.3">
      <c r="A57" s="225"/>
      <c r="B57" s="215"/>
      <c r="C57" s="229"/>
    </row>
    <row r="58" spans="1:3" ht="15" thickBot="1" x14ac:dyDescent="0.35">
      <c r="A58" s="226"/>
      <c r="B58" s="227"/>
      <c r="C58" s="230"/>
    </row>
  </sheetData>
  <mergeCells count="23">
    <mergeCell ref="A54:A58"/>
    <mergeCell ref="B54:B58"/>
    <mergeCell ref="C54:C58"/>
    <mergeCell ref="C39:C40"/>
    <mergeCell ref="A45:A48"/>
    <mergeCell ref="A49:A53"/>
    <mergeCell ref="B50:B52"/>
    <mergeCell ref="A21:A26"/>
    <mergeCell ref="B24:B25"/>
    <mergeCell ref="A27:A32"/>
    <mergeCell ref="A33:A44"/>
    <mergeCell ref="B39:B40"/>
    <mergeCell ref="B4:B5"/>
    <mergeCell ref="C4:C5"/>
    <mergeCell ref="A7:A9"/>
    <mergeCell ref="A10:A20"/>
    <mergeCell ref="B10:B11"/>
    <mergeCell ref="C10:C11"/>
    <mergeCell ref="B14:B15"/>
    <mergeCell ref="C14:C15"/>
    <mergeCell ref="B16:B17"/>
    <mergeCell ref="C16:C17"/>
    <mergeCell ref="B19:B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7"/>
  <sheetViews>
    <sheetView topLeftCell="A4" workbookViewId="0">
      <selection activeCell="S12" sqref="S12"/>
    </sheetView>
  </sheetViews>
  <sheetFormatPr defaultRowHeight="14.4" x14ac:dyDescent="0.3"/>
  <cols>
    <col min="1" max="1" width="15.6640625" bestFit="1" customWidth="1"/>
    <col min="2" max="9" width="9.6640625" style="50" customWidth="1"/>
  </cols>
  <sheetData>
    <row r="1" spans="1:9" x14ac:dyDescent="0.3">
      <c r="A1" s="21"/>
      <c r="B1" s="189" t="s">
        <v>47</v>
      </c>
      <c r="C1" s="190"/>
      <c r="D1" s="190"/>
      <c r="E1" s="190"/>
      <c r="F1" s="190"/>
      <c r="G1" s="190"/>
      <c r="H1" s="190"/>
      <c r="I1" s="190"/>
    </row>
    <row r="2" spans="1:9" s="23" customFormat="1" ht="45" customHeight="1" x14ac:dyDescent="0.3">
      <c r="A2" s="22"/>
      <c r="B2" s="191" t="s">
        <v>2</v>
      </c>
      <c r="C2" s="191"/>
      <c r="D2" s="191" t="s">
        <v>3</v>
      </c>
      <c r="E2" s="191"/>
      <c r="F2" s="191" t="s">
        <v>48</v>
      </c>
      <c r="G2" s="191"/>
      <c r="H2" s="191" t="s">
        <v>49</v>
      </c>
      <c r="I2" s="191"/>
    </row>
    <row r="3" spans="1:9" ht="15" thickBot="1" x14ac:dyDescent="0.35">
      <c r="A3" s="24"/>
      <c r="B3" s="25" t="s">
        <v>50</v>
      </c>
      <c r="C3" s="25" t="s">
        <v>51</v>
      </c>
      <c r="D3" s="25" t="s">
        <v>50</v>
      </c>
      <c r="E3" s="25" t="s">
        <v>51</v>
      </c>
      <c r="F3" s="25" t="s">
        <v>50</v>
      </c>
      <c r="G3" s="25" t="s">
        <v>51</v>
      </c>
      <c r="H3" s="25" t="s">
        <v>50</v>
      </c>
      <c r="I3" s="25" t="s">
        <v>51</v>
      </c>
    </row>
    <row r="4" spans="1:9" x14ac:dyDescent="0.3">
      <c r="A4" t="s">
        <v>52</v>
      </c>
      <c r="B4" s="26">
        <v>115</v>
      </c>
      <c r="C4" s="27">
        <v>135</v>
      </c>
      <c r="D4" s="28"/>
      <c r="E4" s="29"/>
      <c r="F4" s="30"/>
      <c r="G4" s="29"/>
      <c r="H4" s="30"/>
      <c r="I4" s="31"/>
    </row>
    <row r="5" spans="1:9" x14ac:dyDescent="0.3">
      <c r="B5" s="32"/>
      <c r="C5" s="27"/>
      <c r="D5" s="38"/>
      <c r="E5" s="36"/>
      <c r="F5" s="30"/>
      <c r="G5" s="36"/>
      <c r="H5" s="30"/>
      <c r="I5" s="39"/>
    </row>
    <row r="6" spans="1:9" x14ac:dyDescent="0.3">
      <c r="A6" t="s">
        <v>43</v>
      </c>
      <c r="B6" s="32"/>
      <c r="C6" s="27"/>
      <c r="D6" s="38"/>
      <c r="E6" s="36"/>
      <c r="F6" s="30"/>
      <c r="G6" s="36"/>
      <c r="H6" s="30"/>
      <c r="I6" s="39"/>
    </row>
    <row r="7" spans="1:9" x14ac:dyDescent="0.3">
      <c r="B7" s="32">
        <v>125</v>
      </c>
      <c r="C7" s="115">
        <v>175</v>
      </c>
      <c r="D7" s="115"/>
      <c r="E7" s="115"/>
      <c r="F7" s="115"/>
      <c r="G7" s="115"/>
      <c r="H7" s="115"/>
      <c r="I7" s="125"/>
    </row>
    <row r="8" spans="1:9" x14ac:dyDescent="0.3">
      <c r="A8" t="s">
        <v>89</v>
      </c>
      <c r="B8" s="32"/>
      <c r="C8" s="115"/>
      <c r="D8" s="116"/>
      <c r="E8" s="116"/>
      <c r="F8" s="116"/>
      <c r="G8" s="116"/>
      <c r="H8" s="116"/>
      <c r="I8" s="126"/>
    </row>
    <row r="9" spans="1:9" x14ac:dyDescent="0.3">
      <c r="B9" s="32"/>
      <c r="C9" s="115"/>
      <c r="D9" s="115"/>
      <c r="E9" s="115"/>
      <c r="F9" s="115"/>
      <c r="G9" s="115"/>
      <c r="H9" s="115"/>
      <c r="I9" s="125"/>
    </row>
    <row r="10" spans="1:9" x14ac:dyDescent="0.3">
      <c r="A10" t="s">
        <v>45</v>
      </c>
      <c r="B10" s="32">
        <v>140</v>
      </c>
      <c r="C10" s="115">
        <v>190</v>
      </c>
      <c r="D10" s="115">
        <v>140</v>
      </c>
      <c r="E10" s="115">
        <v>190</v>
      </c>
      <c r="F10" s="116"/>
      <c r="G10" s="116"/>
      <c r="H10" s="115">
        <v>130</v>
      </c>
      <c r="I10" s="125">
        <v>165</v>
      </c>
    </row>
    <row r="11" spans="1:9" x14ac:dyDescent="0.3">
      <c r="B11" s="32"/>
      <c r="C11" s="115"/>
      <c r="D11" s="115"/>
      <c r="E11" s="115"/>
      <c r="F11" s="116"/>
      <c r="G11" s="116"/>
      <c r="H11" s="115"/>
      <c r="I11" s="125"/>
    </row>
    <row r="12" spans="1:9" x14ac:dyDescent="0.3">
      <c r="A12" t="s">
        <v>44</v>
      </c>
      <c r="B12" s="32">
        <v>116.68</v>
      </c>
      <c r="C12" s="115">
        <v>196.46</v>
      </c>
      <c r="D12" s="116"/>
      <c r="E12" s="116"/>
      <c r="F12" s="116"/>
      <c r="G12" s="116"/>
      <c r="H12" s="116"/>
      <c r="I12" s="126"/>
    </row>
    <row r="13" spans="1:9" x14ac:dyDescent="0.3">
      <c r="B13" s="32"/>
      <c r="C13" s="115"/>
      <c r="D13" s="115"/>
      <c r="E13" s="115"/>
      <c r="F13" s="115"/>
      <c r="G13" s="115"/>
      <c r="H13" s="115"/>
      <c r="I13" s="125"/>
    </row>
    <row r="14" spans="1:9" x14ac:dyDescent="0.3">
      <c r="A14" t="s">
        <v>53</v>
      </c>
      <c r="B14" s="32">
        <v>45</v>
      </c>
      <c r="C14" s="115">
        <v>396</v>
      </c>
      <c r="D14" s="115">
        <v>45</v>
      </c>
      <c r="E14" s="115">
        <v>396</v>
      </c>
      <c r="F14" s="115">
        <v>45</v>
      </c>
      <c r="G14" s="115">
        <v>396</v>
      </c>
      <c r="H14" s="115">
        <v>45</v>
      </c>
      <c r="I14" s="125">
        <v>373</v>
      </c>
    </row>
    <row r="15" spans="1:9" x14ac:dyDescent="0.3">
      <c r="B15" s="32"/>
      <c r="C15" s="115"/>
      <c r="D15" s="115"/>
      <c r="E15" s="115"/>
      <c r="F15" s="115"/>
      <c r="G15" s="115"/>
      <c r="H15" s="115"/>
      <c r="I15" s="125"/>
    </row>
    <row r="16" spans="1:9" x14ac:dyDescent="0.3">
      <c r="A16" t="s">
        <v>256</v>
      </c>
      <c r="B16" s="32">
        <v>95</v>
      </c>
      <c r="C16" s="115">
        <v>380</v>
      </c>
      <c r="D16" s="116"/>
      <c r="E16" s="116"/>
      <c r="F16" s="116"/>
      <c r="G16" s="116"/>
      <c r="H16" s="116"/>
      <c r="I16" s="126"/>
    </row>
    <row r="17" spans="1:9" x14ac:dyDescent="0.3">
      <c r="B17" s="32"/>
      <c r="C17" s="115"/>
      <c r="D17" s="115"/>
      <c r="E17" s="115"/>
      <c r="F17" s="115"/>
      <c r="G17" s="115"/>
      <c r="H17" s="115"/>
      <c r="I17" s="125"/>
    </row>
    <row r="18" spans="1:9" x14ac:dyDescent="0.3">
      <c r="A18" t="s">
        <v>54</v>
      </c>
      <c r="B18" s="32">
        <v>75</v>
      </c>
      <c r="C18" s="115">
        <v>95</v>
      </c>
      <c r="D18" s="116"/>
      <c r="E18" s="116"/>
      <c r="F18" s="116"/>
      <c r="G18" s="116"/>
      <c r="H18" s="115">
        <v>60</v>
      </c>
      <c r="I18" s="125">
        <v>80</v>
      </c>
    </row>
    <row r="19" spans="1:9" x14ac:dyDescent="0.3">
      <c r="B19" s="32"/>
      <c r="C19" s="115"/>
      <c r="D19" s="115"/>
      <c r="E19" s="115"/>
      <c r="F19" s="115"/>
      <c r="G19" s="115"/>
      <c r="H19" s="115"/>
      <c r="I19" s="125"/>
    </row>
    <row r="20" spans="1:9" x14ac:dyDescent="0.3">
      <c r="A20" t="s">
        <v>55</v>
      </c>
      <c r="B20" s="32">
        <v>148</v>
      </c>
      <c r="C20" s="115">
        <v>178</v>
      </c>
      <c r="D20" s="115">
        <v>148</v>
      </c>
      <c r="E20" s="115">
        <v>178</v>
      </c>
      <c r="F20" s="115">
        <v>148</v>
      </c>
      <c r="G20" s="115">
        <v>178</v>
      </c>
      <c r="H20" s="115">
        <v>148</v>
      </c>
      <c r="I20" s="125">
        <v>178</v>
      </c>
    </row>
    <row r="21" spans="1:9" x14ac:dyDescent="0.3">
      <c r="B21" s="32"/>
      <c r="C21" s="115"/>
      <c r="D21" s="115"/>
      <c r="E21" s="115"/>
      <c r="F21" s="115"/>
      <c r="G21" s="115"/>
      <c r="H21" s="115"/>
      <c r="I21" s="125"/>
    </row>
    <row r="22" spans="1:9" x14ac:dyDescent="0.3">
      <c r="A22" t="s">
        <v>56</v>
      </c>
      <c r="B22" s="32">
        <v>173.04</v>
      </c>
      <c r="C22" s="115">
        <v>486.68</v>
      </c>
      <c r="D22" s="115">
        <v>173.04</v>
      </c>
      <c r="E22" s="115">
        <v>486.68</v>
      </c>
      <c r="F22" s="115">
        <v>173.04</v>
      </c>
      <c r="G22" s="115">
        <v>486.68</v>
      </c>
      <c r="H22" s="116"/>
      <c r="I22" s="126"/>
    </row>
    <row r="23" spans="1:9" x14ac:dyDescent="0.3">
      <c r="B23" s="32"/>
      <c r="C23" s="115"/>
      <c r="D23" s="115"/>
      <c r="E23" s="115"/>
      <c r="F23" s="115"/>
      <c r="G23" s="115"/>
      <c r="H23" s="115"/>
      <c r="I23" s="125"/>
    </row>
    <row r="24" spans="1:9" x14ac:dyDescent="0.3">
      <c r="A24" t="s">
        <v>57</v>
      </c>
      <c r="B24" s="32">
        <v>145</v>
      </c>
      <c r="C24" s="115">
        <v>244</v>
      </c>
      <c r="D24" s="117">
        <v>141</v>
      </c>
      <c r="E24" s="117">
        <v>226</v>
      </c>
      <c r="F24" s="117">
        <v>148</v>
      </c>
      <c r="G24" s="117">
        <v>235</v>
      </c>
      <c r="H24" s="117">
        <v>103</v>
      </c>
      <c r="I24" s="127">
        <v>154</v>
      </c>
    </row>
    <row r="25" spans="1:9" x14ac:dyDescent="0.3">
      <c r="B25" s="32"/>
      <c r="C25" s="115"/>
      <c r="D25" s="115"/>
      <c r="E25" s="115"/>
      <c r="F25" s="115"/>
      <c r="G25" s="115"/>
      <c r="H25" s="115"/>
      <c r="I25" s="125"/>
    </row>
    <row r="26" spans="1:9" x14ac:dyDescent="0.3">
      <c r="A26" t="s">
        <v>58</v>
      </c>
      <c r="B26" s="37"/>
      <c r="C26" s="116"/>
      <c r="D26" s="116"/>
      <c r="E26" s="116"/>
      <c r="F26" s="116"/>
      <c r="G26" s="116"/>
      <c r="H26" s="115">
        <v>109</v>
      </c>
      <c r="I26" s="125">
        <v>231</v>
      </c>
    </row>
    <row r="27" spans="1:9" x14ac:dyDescent="0.3">
      <c r="B27" s="32"/>
      <c r="C27" s="115"/>
      <c r="D27" s="115"/>
      <c r="E27" s="115"/>
      <c r="F27" s="115"/>
      <c r="G27" s="115"/>
      <c r="H27" s="115"/>
      <c r="I27" s="125"/>
    </row>
    <row r="28" spans="1:9" x14ac:dyDescent="0.3">
      <c r="A28" t="s">
        <v>59</v>
      </c>
      <c r="B28" s="32">
        <v>45</v>
      </c>
      <c r="C28" s="115">
        <v>296</v>
      </c>
      <c r="D28" s="116"/>
      <c r="E28" s="116"/>
      <c r="F28" s="116"/>
      <c r="G28" s="116"/>
      <c r="H28" s="115">
        <v>45</v>
      </c>
      <c r="I28" s="125">
        <v>296</v>
      </c>
    </row>
    <row r="29" spans="1:9" x14ac:dyDescent="0.3">
      <c r="B29" s="32"/>
      <c r="C29" s="115"/>
      <c r="D29" s="115"/>
      <c r="E29" s="115"/>
      <c r="F29" s="115"/>
      <c r="G29" s="115"/>
      <c r="H29" s="115"/>
      <c r="I29" s="125"/>
    </row>
    <row r="30" spans="1:9" x14ac:dyDescent="0.3">
      <c r="A30" t="s">
        <v>60</v>
      </c>
      <c r="B30" s="124">
        <v>120</v>
      </c>
      <c r="C30" s="121">
        <v>250</v>
      </c>
      <c r="D30" s="116"/>
      <c r="E30" s="116"/>
      <c r="F30" s="116"/>
      <c r="G30" s="116"/>
      <c r="H30" s="115">
        <v>120</v>
      </c>
      <c r="I30" s="125">
        <v>250</v>
      </c>
    </row>
    <row r="31" spans="1:9" hidden="1" x14ac:dyDescent="0.3">
      <c r="B31" s="88"/>
      <c r="C31" s="118"/>
      <c r="D31" s="119"/>
      <c r="E31" s="119"/>
      <c r="F31" s="119"/>
      <c r="G31" s="119"/>
      <c r="H31" s="119"/>
      <c r="I31" s="128"/>
    </row>
    <row r="32" spans="1:9" hidden="1" x14ac:dyDescent="0.3">
      <c r="B32" s="88"/>
      <c r="C32" s="118"/>
      <c r="D32" s="119"/>
      <c r="E32" s="119"/>
      <c r="F32" s="119"/>
      <c r="G32" s="119"/>
      <c r="H32" s="119"/>
      <c r="I32" s="128"/>
    </row>
    <row r="33" spans="1:9" hidden="1" x14ac:dyDescent="0.3">
      <c r="B33" s="88">
        <f t="shared" ref="B33:I33" si="0">COUNTIF(B4:B30, "&gt;0")</f>
        <v>12</v>
      </c>
      <c r="C33" s="118">
        <f t="shared" si="0"/>
        <v>12</v>
      </c>
      <c r="D33" s="119">
        <f t="shared" si="0"/>
        <v>5</v>
      </c>
      <c r="E33" s="119">
        <f t="shared" si="0"/>
        <v>5</v>
      </c>
      <c r="F33" s="119">
        <f t="shared" si="0"/>
        <v>4</v>
      </c>
      <c r="G33" s="119">
        <f t="shared" si="0"/>
        <v>4</v>
      </c>
      <c r="H33" s="119">
        <f t="shared" si="0"/>
        <v>8</v>
      </c>
      <c r="I33" s="128">
        <f t="shared" si="0"/>
        <v>8</v>
      </c>
    </row>
    <row r="34" spans="1:9" x14ac:dyDescent="0.3">
      <c r="B34" s="135"/>
      <c r="C34" s="118"/>
      <c r="D34" s="119"/>
      <c r="E34" s="119"/>
      <c r="F34" s="119"/>
      <c r="G34" s="119"/>
      <c r="H34" s="119"/>
      <c r="I34" s="128"/>
    </row>
    <row r="35" spans="1:9" x14ac:dyDescent="0.3">
      <c r="A35" t="s">
        <v>46</v>
      </c>
      <c r="B35" s="136">
        <v>120</v>
      </c>
      <c r="C35" s="120">
        <v>185</v>
      </c>
      <c r="D35" s="116"/>
      <c r="E35" s="116"/>
      <c r="F35" s="116"/>
      <c r="G35" s="116"/>
      <c r="H35" s="116"/>
      <c r="I35" s="126"/>
    </row>
    <row r="36" spans="1:9" x14ac:dyDescent="0.3">
      <c r="B36" s="135"/>
      <c r="C36" s="122"/>
      <c r="D36" s="123"/>
      <c r="E36" s="123"/>
      <c r="F36" s="123"/>
      <c r="G36" s="123"/>
      <c r="H36" s="123"/>
      <c r="I36" s="129"/>
    </row>
    <row r="37" spans="1:9" ht="15" thickBot="1" x14ac:dyDescent="0.35">
      <c r="A37" t="s">
        <v>65</v>
      </c>
      <c r="B37" s="137">
        <v>82</v>
      </c>
      <c r="C37" s="132">
        <v>130</v>
      </c>
      <c r="D37" s="133"/>
      <c r="E37" s="133"/>
      <c r="F37" s="133"/>
      <c r="G37" s="133"/>
      <c r="H37" s="133"/>
      <c r="I37" s="134"/>
    </row>
    <row r="38" spans="1:9" hidden="1" x14ac:dyDescent="0.3">
      <c r="B38" s="130">
        <v>14</v>
      </c>
      <c r="C38" s="130">
        <v>14</v>
      </c>
      <c r="D38" s="131"/>
      <c r="E38" s="131"/>
      <c r="F38" s="131"/>
      <c r="G38" s="131"/>
      <c r="H38" s="131"/>
      <c r="I38" s="131"/>
    </row>
    <row r="39" spans="1:9" ht="15" thickTop="1" x14ac:dyDescent="0.3">
      <c r="B39" s="138"/>
      <c r="C39" s="138"/>
      <c r="D39" s="139"/>
      <c r="E39" s="139"/>
      <c r="F39" s="139"/>
      <c r="G39" s="139"/>
      <c r="H39" s="139"/>
      <c r="I39" s="139"/>
    </row>
    <row r="40" spans="1:9" x14ac:dyDescent="0.3">
      <c r="A40" t="s">
        <v>61</v>
      </c>
      <c r="B40" s="51">
        <f>SUM(B4:B37)/B38</f>
        <v>111.19428571428571</v>
      </c>
      <c r="C40" s="51">
        <f>SUM(C4:C37)/C38</f>
        <v>239.22428571428571</v>
      </c>
      <c r="D40" s="51">
        <f t="shared" ref="D40:I40" si="1">SUM(D4:D30)/D33</f>
        <v>129.40799999999999</v>
      </c>
      <c r="E40" s="51">
        <f t="shared" si="1"/>
        <v>295.33600000000001</v>
      </c>
      <c r="F40" s="51">
        <f t="shared" si="1"/>
        <v>128.51</v>
      </c>
      <c r="G40" s="51">
        <f t="shared" si="1"/>
        <v>323.92</v>
      </c>
      <c r="H40" s="51">
        <f t="shared" si="1"/>
        <v>95</v>
      </c>
      <c r="I40" s="51">
        <f t="shared" si="1"/>
        <v>215.875</v>
      </c>
    </row>
    <row r="43" spans="1:9" x14ac:dyDescent="0.3">
      <c r="A43" s="52"/>
    </row>
    <row r="44" spans="1:9" x14ac:dyDescent="0.3">
      <c r="A44" s="53"/>
    </row>
    <row r="45" spans="1:9" x14ac:dyDescent="0.3">
      <c r="A45" s="53"/>
    </row>
    <row r="46" spans="1:9" x14ac:dyDescent="0.3">
      <c r="A46" s="53"/>
    </row>
    <row r="47" spans="1:9" x14ac:dyDescent="0.3">
      <c r="A47" s="53"/>
    </row>
    <row r="48" spans="1:9" x14ac:dyDescent="0.3">
      <c r="A48" s="53"/>
    </row>
    <row r="49" spans="1:1" x14ac:dyDescent="0.3">
      <c r="A49" s="53"/>
    </row>
    <row r="50" spans="1:1" x14ac:dyDescent="0.3">
      <c r="A50" s="53"/>
    </row>
    <row r="51" spans="1:1" x14ac:dyDescent="0.3">
      <c r="A51" s="53"/>
    </row>
    <row r="52" spans="1:1" x14ac:dyDescent="0.3">
      <c r="A52" s="53"/>
    </row>
    <row r="53" spans="1:1" x14ac:dyDescent="0.3">
      <c r="A53" s="53"/>
    </row>
    <row r="54" spans="1:1" x14ac:dyDescent="0.3">
      <c r="A54" s="53"/>
    </row>
    <row r="55" spans="1:1" x14ac:dyDescent="0.3">
      <c r="A55" s="53"/>
    </row>
    <row r="56" spans="1:1" x14ac:dyDescent="0.3">
      <c r="A56" s="53"/>
    </row>
    <row r="57" spans="1:1" x14ac:dyDescent="0.3">
      <c r="A57" s="53"/>
    </row>
    <row r="58" spans="1:1" x14ac:dyDescent="0.3">
      <c r="A58" s="53"/>
    </row>
    <row r="59" spans="1:1" x14ac:dyDescent="0.3">
      <c r="A59" s="53"/>
    </row>
    <row r="60" spans="1:1" x14ac:dyDescent="0.3">
      <c r="A60" s="53"/>
    </row>
    <row r="61" spans="1:1" x14ac:dyDescent="0.3">
      <c r="A61" s="53"/>
    </row>
    <row r="62" spans="1:1" x14ac:dyDescent="0.3">
      <c r="A62" s="53"/>
    </row>
    <row r="63" spans="1:1" x14ac:dyDescent="0.3">
      <c r="A63" s="53"/>
    </row>
    <row r="64" spans="1:1" x14ac:dyDescent="0.3">
      <c r="A64" s="53"/>
    </row>
    <row r="65" spans="1:1" x14ac:dyDescent="0.3">
      <c r="A65" s="53"/>
    </row>
    <row r="66" spans="1:1" x14ac:dyDescent="0.3">
      <c r="A66" s="53"/>
    </row>
    <row r="67" spans="1:1" x14ac:dyDescent="0.3">
      <c r="A67" s="53"/>
    </row>
    <row r="68" spans="1:1" x14ac:dyDescent="0.3">
      <c r="A68" s="53"/>
    </row>
    <row r="69" spans="1:1" x14ac:dyDescent="0.3">
      <c r="A69" s="53"/>
    </row>
    <row r="70" spans="1:1" x14ac:dyDescent="0.3">
      <c r="A70" s="53"/>
    </row>
    <row r="71" spans="1:1" x14ac:dyDescent="0.3">
      <c r="A71" s="53"/>
    </row>
    <row r="72" spans="1:1" x14ac:dyDescent="0.3">
      <c r="A72" s="53"/>
    </row>
    <row r="73" spans="1:1" x14ac:dyDescent="0.3">
      <c r="A73" s="53"/>
    </row>
    <row r="74" spans="1:1" x14ac:dyDescent="0.3">
      <c r="A74" s="53"/>
    </row>
    <row r="75" spans="1:1" x14ac:dyDescent="0.3">
      <c r="A75" s="53"/>
    </row>
    <row r="76" spans="1:1" x14ac:dyDescent="0.3">
      <c r="A76" s="53"/>
    </row>
    <row r="77" spans="1:1" x14ac:dyDescent="0.3">
      <c r="A77" s="53"/>
    </row>
  </sheetData>
  <mergeCells count="5">
    <mergeCell ref="B1:I1"/>
    <mergeCell ref="B2:C2"/>
    <mergeCell ref="D2:E2"/>
    <mergeCell ref="F2:G2"/>
    <mergeCell ref="H2:I2"/>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8"/>
  <sheetViews>
    <sheetView topLeftCell="A32" workbookViewId="0">
      <selection activeCell="H43" sqref="H43"/>
    </sheetView>
  </sheetViews>
  <sheetFormatPr defaultRowHeight="14.4" x14ac:dyDescent="0.3"/>
  <cols>
    <col min="1" max="1" width="14.6640625" customWidth="1"/>
    <col min="2" max="9" width="9.6640625" customWidth="1"/>
  </cols>
  <sheetData>
    <row r="1" spans="1:7" x14ac:dyDescent="0.3">
      <c r="B1" s="189" t="s">
        <v>62</v>
      </c>
      <c r="C1" s="190"/>
      <c r="D1" s="190"/>
      <c r="E1" s="190"/>
      <c r="F1" s="190"/>
      <c r="G1" s="190"/>
    </row>
    <row r="2" spans="1:7" s="22" customFormat="1" ht="45" customHeight="1" x14ac:dyDescent="0.3">
      <c r="B2" s="192" t="s">
        <v>63</v>
      </c>
      <c r="C2" s="192"/>
      <c r="D2" s="192" t="s">
        <v>64</v>
      </c>
      <c r="E2" s="192"/>
      <c r="F2" s="192" t="s">
        <v>6</v>
      </c>
      <c r="G2" s="192"/>
    </row>
    <row r="3" spans="1:7" s="24" customFormat="1" ht="15" thickBot="1" x14ac:dyDescent="0.35">
      <c r="B3" s="54" t="s">
        <v>50</v>
      </c>
      <c r="C3" s="54" t="s">
        <v>51</v>
      </c>
      <c r="D3" s="54" t="s">
        <v>50</v>
      </c>
      <c r="E3" s="54" t="s">
        <v>51</v>
      </c>
      <c r="F3" s="54" t="s">
        <v>50</v>
      </c>
      <c r="G3" s="54" t="s">
        <v>51</v>
      </c>
    </row>
    <row r="4" spans="1:7" s="24" customFormat="1" x14ac:dyDescent="0.3">
      <c r="A4" s="24" t="s">
        <v>52</v>
      </c>
      <c r="B4" s="152">
        <v>163</v>
      </c>
      <c r="C4" s="113">
        <v>396</v>
      </c>
      <c r="D4" s="55"/>
      <c r="E4" s="56"/>
      <c r="F4" s="55"/>
      <c r="G4" s="57"/>
    </row>
    <row r="5" spans="1:7" s="24" customFormat="1" x14ac:dyDescent="0.3">
      <c r="B5" s="153"/>
      <c r="C5" s="112"/>
      <c r="D5" s="155"/>
      <c r="E5" s="159"/>
      <c r="F5" s="155"/>
      <c r="G5" s="150"/>
    </row>
    <row r="6" spans="1:7" s="24" customFormat="1" x14ac:dyDescent="0.3">
      <c r="A6" s="24" t="s">
        <v>257</v>
      </c>
      <c r="B6" s="154">
        <v>190</v>
      </c>
      <c r="C6" s="113">
        <v>295</v>
      </c>
      <c r="D6" s="147"/>
      <c r="E6" s="148"/>
      <c r="F6" s="147"/>
      <c r="G6" s="149"/>
    </row>
    <row r="7" spans="1:7" s="24" customFormat="1" x14ac:dyDescent="0.3">
      <c r="B7" s="153"/>
      <c r="C7" s="112"/>
      <c r="D7" s="155"/>
      <c r="E7" s="159"/>
      <c r="F7" s="155"/>
      <c r="G7" s="151"/>
    </row>
    <row r="8" spans="1:7" x14ac:dyDescent="0.3">
      <c r="A8" t="s">
        <v>43</v>
      </c>
      <c r="B8" s="32">
        <v>155</v>
      </c>
      <c r="C8" s="27">
        <v>250</v>
      </c>
      <c r="D8" s="147"/>
      <c r="E8" s="148"/>
      <c r="F8" s="147"/>
      <c r="G8" s="149"/>
    </row>
    <row r="9" spans="1:7" x14ac:dyDescent="0.3">
      <c r="B9" s="58"/>
      <c r="C9" s="59"/>
      <c r="D9" s="60"/>
      <c r="E9" s="61"/>
      <c r="F9" s="60"/>
      <c r="G9" s="63"/>
    </row>
    <row r="10" spans="1:7" x14ac:dyDescent="0.3">
      <c r="A10" t="s">
        <v>44</v>
      </c>
      <c r="B10" s="58">
        <v>154.63</v>
      </c>
      <c r="C10" s="59">
        <v>249.26</v>
      </c>
      <c r="D10" s="33">
        <v>77.319999999999993</v>
      </c>
      <c r="E10" s="34">
        <v>175.21</v>
      </c>
      <c r="F10" s="68"/>
      <c r="G10" s="64"/>
    </row>
    <row r="11" spans="1:7" x14ac:dyDescent="0.3">
      <c r="B11" s="65"/>
      <c r="C11" s="62"/>
      <c r="D11" s="66"/>
      <c r="E11" s="67"/>
      <c r="F11" s="60"/>
      <c r="G11" s="63"/>
    </row>
    <row r="12" spans="1:7" x14ac:dyDescent="0.3">
      <c r="A12" t="s">
        <v>53</v>
      </c>
      <c r="B12" s="32">
        <v>163</v>
      </c>
      <c r="C12" s="27">
        <v>396</v>
      </c>
      <c r="D12" s="33">
        <v>83</v>
      </c>
      <c r="E12" s="34">
        <v>373</v>
      </c>
      <c r="F12" s="33">
        <v>48</v>
      </c>
      <c r="G12" s="35">
        <v>396</v>
      </c>
    </row>
    <row r="13" spans="1:7" x14ac:dyDescent="0.3">
      <c r="B13" s="58"/>
      <c r="C13" s="59"/>
      <c r="D13" s="60"/>
      <c r="E13" s="61"/>
      <c r="F13" s="60"/>
      <c r="G13" s="63"/>
    </row>
    <row r="14" spans="1:7" x14ac:dyDescent="0.3">
      <c r="A14" t="s">
        <v>54</v>
      </c>
      <c r="B14" s="58">
        <v>85</v>
      </c>
      <c r="C14" s="59">
        <v>210</v>
      </c>
      <c r="D14" s="68"/>
      <c r="E14" s="69"/>
      <c r="F14" s="68"/>
      <c r="G14" s="158"/>
    </row>
    <row r="15" spans="1:7" x14ac:dyDescent="0.3">
      <c r="B15" s="58"/>
      <c r="C15" s="59"/>
      <c r="D15" s="60"/>
      <c r="E15" s="61"/>
      <c r="F15" s="60"/>
      <c r="G15" s="63"/>
    </row>
    <row r="16" spans="1:7" x14ac:dyDescent="0.3">
      <c r="A16" t="s">
        <v>56</v>
      </c>
      <c r="B16" s="32">
        <v>173.04</v>
      </c>
      <c r="C16" s="27">
        <v>486.68</v>
      </c>
      <c r="D16" s="68"/>
      <c r="E16" s="69"/>
      <c r="F16" s="68"/>
      <c r="G16" s="64"/>
    </row>
    <row r="17" spans="1:7" x14ac:dyDescent="0.3">
      <c r="B17" s="58"/>
      <c r="C17" s="59"/>
      <c r="D17" s="60"/>
      <c r="E17" s="61"/>
      <c r="F17" s="60"/>
      <c r="G17" s="63"/>
    </row>
    <row r="18" spans="1:7" x14ac:dyDescent="0.3">
      <c r="A18" t="s">
        <v>57</v>
      </c>
      <c r="B18" s="32">
        <v>240</v>
      </c>
      <c r="C18" s="27">
        <v>300</v>
      </c>
      <c r="D18" s="33">
        <v>141</v>
      </c>
      <c r="E18" s="34">
        <v>226</v>
      </c>
      <c r="F18" s="33">
        <v>121</v>
      </c>
      <c r="G18" s="35">
        <v>176</v>
      </c>
    </row>
    <row r="19" spans="1:7" x14ac:dyDescent="0.3">
      <c r="B19" s="58"/>
      <c r="C19" s="59"/>
      <c r="D19" s="60"/>
      <c r="E19" s="61"/>
      <c r="F19" s="60"/>
      <c r="G19" s="63"/>
    </row>
    <row r="20" spans="1:7" x14ac:dyDescent="0.3">
      <c r="A20" t="s">
        <v>58</v>
      </c>
      <c r="B20" s="32">
        <v>164</v>
      </c>
      <c r="C20" s="27">
        <v>275</v>
      </c>
      <c r="D20" s="68"/>
      <c r="E20" s="69"/>
      <c r="F20" s="68"/>
      <c r="G20" s="64"/>
    </row>
    <row r="21" spans="1:7" x14ac:dyDescent="0.3">
      <c r="B21" s="58"/>
      <c r="C21" s="59"/>
      <c r="D21" s="60"/>
      <c r="E21" s="61"/>
      <c r="F21" s="60"/>
      <c r="G21" s="63"/>
    </row>
    <row r="22" spans="1:7" x14ac:dyDescent="0.3">
      <c r="A22" t="s">
        <v>59</v>
      </c>
      <c r="B22" s="58">
        <v>95</v>
      </c>
      <c r="C22" s="59">
        <v>296</v>
      </c>
      <c r="D22" s="70">
        <v>95</v>
      </c>
      <c r="E22" s="71">
        <v>296</v>
      </c>
      <c r="F22" s="70">
        <v>180</v>
      </c>
      <c r="G22" s="72">
        <v>296</v>
      </c>
    </row>
    <row r="23" spans="1:7" x14ac:dyDescent="0.3">
      <c r="B23" s="58"/>
      <c r="C23" s="59"/>
      <c r="D23" s="60"/>
      <c r="E23" s="61"/>
      <c r="F23" s="60"/>
      <c r="G23" s="63"/>
    </row>
    <row r="24" spans="1:7" x14ac:dyDescent="0.3">
      <c r="A24" t="s">
        <v>60</v>
      </c>
      <c r="B24" s="32">
        <v>135</v>
      </c>
      <c r="C24" s="27">
        <v>275</v>
      </c>
      <c r="D24" s="68"/>
      <c r="E24" s="69"/>
      <c r="F24" s="68"/>
      <c r="G24" s="64"/>
    </row>
    <row r="25" spans="1:7" x14ac:dyDescent="0.3">
      <c r="B25" s="65"/>
      <c r="C25" s="62"/>
      <c r="D25" s="60"/>
      <c r="E25" s="61"/>
      <c r="F25" s="60"/>
      <c r="G25" s="63"/>
    </row>
    <row r="26" spans="1:7" x14ac:dyDescent="0.3">
      <c r="A26" t="s">
        <v>46</v>
      </c>
      <c r="B26" s="32">
        <v>145</v>
      </c>
      <c r="C26" s="27">
        <v>250</v>
      </c>
      <c r="D26" s="33">
        <v>125</v>
      </c>
      <c r="E26" s="34">
        <v>165</v>
      </c>
      <c r="F26" s="68"/>
      <c r="G26" s="64"/>
    </row>
    <row r="27" spans="1:7" x14ac:dyDescent="0.3">
      <c r="B27" s="65"/>
      <c r="C27" s="62"/>
      <c r="D27" s="60"/>
      <c r="E27" s="61"/>
      <c r="F27" s="60"/>
      <c r="G27" s="63"/>
    </row>
    <row r="28" spans="1:7" x14ac:dyDescent="0.3">
      <c r="A28" t="s">
        <v>65</v>
      </c>
      <c r="B28" s="58">
        <v>100</v>
      </c>
      <c r="C28" s="140">
        <v>142</v>
      </c>
      <c r="D28" s="68"/>
      <c r="E28" s="69"/>
      <c r="F28" s="33">
        <v>62</v>
      </c>
      <c r="G28" s="35">
        <v>95</v>
      </c>
    </row>
    <row r="29" spans="1:7" hidden="1" x14ac:dyDescent="0.3">
      <c r="D29" s="156"/>
      <c r="E29" s="160"/>
      <c r="F29" s="156"/>
    </row>
    <row r="30" spans="1:7" hidden="1" x14ac:dyDescent="0.3">
      <c r="D30" s="156"/>
      <c r="E30" s="160"/>
      <c r="F30" s="156"/>
    </row>
    <row r="31" spans="1:7" hidden="1" x14ac:dyDescent="0.3">
      <c r="B31" s="50">
        <f t="shared" ref="B31:G31" si="0">COUNTIF(B8:B28, "&gt;0")</f>
        <v>11</v>
      </c>
      <c r="C31" s="50">
        <f t="shared" si="0"/>
        <v>11</v>
      </c>
      <c r="D31" s="157">
        <f t="shared" si="0"/>
        <v>5</v>
      </c>
      <c r="E31" s="161">
        <f t="shared" si="0"/>
        <v>5</v>
      </c>
      <c r="F31" s="157">
        <f t="shared" si="0"/>
        <v>4</v>
      </c>
      <c r="G31" s="50">
        <f t="shared" si="0"/>
        <v>4</v>
      </c>
    </row>
    <row r="32" spans="1:7" x14ac:dyDescent="0.3">
      <c r="B32" s="141"/>
      <c r="C32" s="50"/>
      <c r="D32" s="157"/>
      <c r="E32" s="161"/>
      <c r="F32" s="157"/>
      <c r="G32" s="143"/>
    </row>
    <row r="33" spans="1:7" x14ac:dyDescent="0.3">
      <c r="A33" t="s">
        <v>74</v>
      </c>
      <c r="B33" s="142">
        <v>100</v>
      </c>
      <c r="C33" s="114">
        <v>190</v>
      </c>
      <c r="D33" s="144"/>
      <c r="E33" s="162"/>
      <c r="F33" s="144"/>
      <c r="G33" s="163"/>
    </row>
    <row r="34" spans="1:7" x14ac:dyDescent="0.3">
      <c r="B34" s="141"/>
      <c r="C34" s="50"/>
      <c r="D34" s="157"/>
      <c r="E34" s="161"/>
      <c r="F34" s="157"/>
      <c r="G34" s="143"/>
    </row>
    <row r="35" spans="1:7" ht="15" thickBot="1" x14ac:dyDescent="0.35">
      <c r="A35" t="s">
        <v>75</v>
      </c>
      <c r="B35" s="145">
        <v>162</v>
      </c>
      <c r="C35" s="146">
        <v>206</v>
      </c>
      <c r="D35" s="73"/>
      <c r="E35" s="74"/>
      <c r="F35" s="73"/>
      <c r="G35" s="164"/>
    </row>
    <row r="36" spans="1:7" hidden="1" x14ac:dyDescent="0.3">
      <c r="B36" s="50">
        <v>15</v>
      </c>
      <c r="C36" s="50">
        <v>15</v>
      </c>
      <c r="D36" s="50"/>
      <c r="E36" s="50"/>
      <c r="F36" s="50"/>
      <c r="G36" s="50"/>
    </row>
    <row r="37" spans="1:7" x14ac:dyDescent="0.3">
      <c r="B37" s="50"/>
      <c r="C37" s="50"/>
      <c r="D37" s="50"/>
      <c r="E37" s="50"/>
      <c r="F37" s="50"/>
      <c r="G37" s="50"/>
    </row>
    <row r="38" spans="1:7" x14ac:dyDescent="0.3">
      <c r="A38" t="s">
        <v>61</v>
      </c>
      <c r="B38" s="51">
        <f>SUM(B4:B35)/B36</f>
        <v>149.04466666666667</v>
      </c>
      <c r="C38" s="51">
        <f>SUM(C4:C35)/C36</f>
        <v>281.86266666666671</v>
      </c>
      <c r="D38" s="51">
        <f>SUM(D8:D28)/D31</f>
        <v>104.26399999999998</v>
      </c>
      <c r="E38" s="51">
        <f>SUM(E8:E28)/E31</f>
        <v>247.042</v>
      </c>
      <c r="F38" s="51">
        <f>SUM(F8:F28)/F31</f>
        <v>102.75</v>
      </c>
      <c r="G38" s="51">
        <f>SUM(G8:G28)/G31</f>
        <v>240.75</v>
      </c>
    </row>
  </sheetData>
  <mergeCells count="4">
    <mergeCell ref="B1:G1"/>
    <mergeCell ref="B2:C2"/>
    <mergeCell ref="D2:E2"/>
    <mergeCell ref="F2:G2"/>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6"/>
  <sheetViews>
    <sheetView workbookViewId="0">
      <selection activeCell="D42" sqref="D42"/>
    </sheetView>
  </sheetViews>
  <sheetFormatPr defaultRowHeight="14.4" x14ac:dyDescent="0.3"/>
  <cols>
    <col min="1" max="1" width="11.88671875" bestFit="1" customWidth="1"/>
    <col min="2" max="15" width="8.6640625" style="50" customWidth="1"/>
  </cols>
  <sheetData>
    <row r="1" spans="1:15" x14ac:dyDescent="0.3">
      <c r="B1" s="189" t="s">
        <v>66</v>
      </c>
      <c r="C1" s="189"/>
      <c r="D1" s="189"/>
      <c r="E1" s="189"/>
      <c r="F1" s="189"/>
      <c r="G1" s="189"/>
      <c r="H1" s="189"/>
      <c r="I1" s="189"/>
      <c r="J1" s="189"/>
      <c r="K1" s="189"/>
      <c r="L1" s="189"/>
      <c r="M1" s="189"/>
      <c r="N1" s="189"/>
      <c r="O1" s="189"/>
    </row>
    <row r="2" spans="1:15" s="23" customFormat="1" ht="45" customHeight="1" x14ac:dyDescent="0.3">
      <c r="A2" s="22"/>
      <c r="B2" s="191" t="s">
        <v>67</v>
      </c>
      <c r="C2" s="191"/>
      <c r="D2" s="191" t="s">
        <v>68</v>
      </c>
      <c r="E2" s="191"/>
      <c r="F2" s="191" t="s">
        <v>69</v>
      </c>
      <c r="G2" s="191"/>
      <c r="H2" s="191" t="s">
        <v>10</v>
      </c>
      <c r="I2" s="191"/>
      <c r="J2" s="191" t="s">
        <v>70</v>
      </c>
      <c r="K2" s="191"/>
      <c r="L2" s="191" t="s">
        <v>71</v>
      </c>
      <c r="M2" s="191"/>
      <c r="N2" s="191" t="s">
        <v>13</v>
      </c>
      <c r="O2" s="191"/>
    </row>
    <row r="3" spans="1:15" ht="15" thickBot="1" x14ac:dyDescent="0.35">
      <c r="A3" s="24"/>
      <c r="B3" s="25" t="s">
        <v>50</v>
      </c>
      <c r="C3" s="25" t="s">
        <v>51</v>
      </c>
      <c r="D3" s="25" t="s">
        <v>50</v>
      </c>
      <c r="E3" s="25" t="s">
        <v>51</v>
      </c>
      <c r="F3" s="25" t="s">
        <v>50</v>
      </c>
      <c r="G3" s="25" t="s">
        <v>51</v>
      </c>
      <c r="H3" s="25" t="s">
        <v>50</v>
      </c>
      <c r="I3" s="25" t="s">
        <v>51</v>
      </c>
      <c r="J3" s="25" t="s">
        <v>50</v>
      </c>
      <c r="K3" s="25" t="s">
        <v>51</v>
      </c>
      <c r="L3" s="25" t="s">
        <v>50</v>
      </c>
      <c r="M3" s="25" t="s">
        <v>51</v>
      </c>
      <c r="N3" s="25" t="s">
        <v>50</v>
      </c>
      <c r="O3" s="25" t="s">
        <v>51</v>
      </c>
    </row>
    <row r="4" spans="1:15" x14ac:dyDescent="0.3">
      <c r="A4" t="s">
        <v>52</v>
      </c>
      <c r="B4" s="26">
        <v>105</v>
      </c>
      <c r="C4" s="27">
        <v>135</v>
      </c>
      <c r="D4" s="28"/>
      <c r="E4" s="29"/>
      <c r="F4" s="30"/>
      <c r="G4" s="29"/>
      <c r="H4" s="30"/>
      <c r="I4" s="29"/>
      <c r="J4" s="30"/>
      <c r="K4" s="29"/>
      <c r="L4" s="30"/>
      <c r="M4" s="29"/>
      <c r="N4" s="30"/>
      <c r="O4" s="31"/>
    </row>
    <row r="5" spans="1:15" x14ac:dyDescent="0.3">
      <c r="B5" s="32"/>
      <c r="C5" s="27"/>
      <c r="D5" s="33"/>
      <c r="E5" s="34"/>
      <c r="F5" s="27"/>
      <c r="G5" s="34"/>
      <c r="H5" s="27"/>
      <c r="I5" s="34"/>
      <c r="J5" s="27"/>
      <c r="K5" s="34"/>
      <c r="L5" s="27"/>
      <c r="M5" s="34"/>
      <c r="N5" s="27"/>
      <c r="O5" s="35"/>
    </row>
    <row r="6" spans="1:15" x14ac:dyDescent="0.3">
      <c r="A6" t="s">
        <v>53</v>
      </c>
      <c r="B6" s="32">
        <v>45</v>
      </c>
      <c r="C6" s="27">
        <v>373</v>
      </c>
      <c r="D6" s="33">
        <v>54</v>
      </c>
      <c r="E6" s="34">
        <v>396</v>
      </c>
      <c r="F6" s="27">
        <v>45</v>
      </c>
      <c r="G6" s="34">
        <v>373</v>
      </c>
      <c r="H6" s="27">
        <v>48</v>
      </c>
      <c r="I6" s="34">
        <v>330</v>
      </c>
      <c r="J6" s="27">
        <v>48</v>
      </c>
      <c r="K6" s="34">
        <v>373</v>
      </c>
      <c r="L6" s="27">
        <v>45</v>
      </c>
      <c r="M6" s="34">
        <v>396</v>
      </c>
      <c r="N6" s="27">
        <v>45</v>
      </c>
      <c r="O6" s="35">
        <v>396</v>
      </c>
    </row>
    <row r="7" spans="1:15" x14ac:dyDescent="0.3">
      <c r="B7" s="32"/>
      <c r="C7" s="27"/>
      <c r="D7" s="33"/>
      <c r="E7" s="34"/>
      <c r="F7" s="27"/>
      <c r="G7" s="34"/>
      <c r="H7" s="27"/>
      <c r="I7" s="34"/>
      <c r="J7" s="27"/>
      <c r="K7" s="34"/>
      <c r="L7" s="27"/>
      <c r="M7" s="34"/>
      <c r="N7" s="27"/>
      <c r="O7" s="35"/>
    </row>
    <row r="8" spans="1:15" x14ac:dyDescent="0.3">
      <c r="A8" t="s">
        <v>57</v>
      </c>
      <c r="B8" s="32">
        <v>160</v>
      </c>
      <c r="C8" s="27">
        <v>225</v>
      </c>
      <c r="D8" s="33">
        <v>196</v>
      </c>
      <c r="E8" s="34">
        <v>283</v>
      </c>
      <c r="F8" s="27">
        <v>128</v>
      </c>
      <c r="G8" s="34">
        <v>185</v>
      </c>
      <c r="H8" s="27">
        <v>141</v>
      </c>
      <c r="I8" s="34">
        <v>226</v>
      </c>
      <c r="J8" s="27">
        <v>141</v>
      </c>
      <c r="K8" s="34">
        <v>226</v>
      </c>
      <c r="L8" s="30"/>
      <c r="M8" s="36"/>
      <c r="N8" s="27">
        <v>200</v>
      </c>
      <c r="O8" s="35">
        <v>280</v>
      </c>
    </row>
    <row r="9" spans="1:15" x14ac:dyDescent="0.3">
      <c r="B9" s="32"/>
      <c r="C9" s="27"/>
      <c r="D9" s="33"/>
      <c r="E9" s="34"/>
      <c r="F9" s="27"/>
      <c r="G9" s="34"/>
      <c r="H9" s="27"/>
      <c r="I9" s="34"/>
      <c r="J9" s="27"/>
      <c r="K9" s="34"/>
      <c r="L9" s="27"/>
      <c r="M9" s="34"/>
      <c r="N9" s="27"/>
      <c r="O9" s="35"/>
    </row>
    <row r="10" spans="1:15" x14ac:dyDescent="0.3">
      <c r="A10" t="s">
        <v>59</v>
      </c>
      <c r="B10" s="32">
        <v>45</v>
      </c>
      <c r="C10" s="27">
        <v>296</v>
      </c>
      <c r="D10" s="33">
        <v>45</v>
      </c>
      <c r="E10" s="34">
        <v>296</v>
      </c>
      <c r="F10" s="33">
        <v>45</v>
      </c>
      <c r="G10" s="34">
        <v>296</v>
      </c>
      <c r="H10" s="33">
        <v>45</v>
      </c>
      <c r="I10" s="34">
        <v>296</v>
      </c>
      <c r="J10" s="33">
        <v>45</v>
      </c>
      <c r="K10" s="34">
        <v>296</v>
      </c>
      <c r="L10" s="30"/>
      <c r="M10" s="36"/>
      <c r="N10" s="30"/>
      <c r="O10" s="39"/>
    </row>
    <row r="11" spans="1:15" x14ac:dyDescent="0.3">
      <c r="B11" s="32"/>
      <c r="C11" s="27"/>
      <c r="D11" s="33"/>
      <c r="E11" s="34"/>
      <c r="F11" s="27"/>
      <c r="G11" s="34"/>
      <c r="H11" s="27"/>
      <c r="I11" s="34"/>
      <c r="J11" s="27"/>
      <c r="K11" s="34"/>
      <c r="L11" s="27"/>
      <c r="M11" s="34"/>
      <c r="N11" s="27"/>
      <c r="O11" s="35"/>
    </row>
    <row r="12" spans="1:15" x14ac:dyDescent="0.3">
      <c r="A12" t="s">
        <v>72</v>
      </c>
      <c r="B12" s="32">
        <v>90</v>
      </c>
      <c r="C12" s="27">
        <v>135</v>
      </c>
      <c r="D12" s="33">
        <v>100</v>
      </c>
      <c r="E12" s="34">
        <v>150</v>
      </c>
      <c r="F12" s="27">
        <v>65</v>
      </c>
      <c r="G12" s="34">
        <v>120</v>
      </c>
      <c r="H12" s="27">
        <v>90</v>
      </c>
      <c r="I12" s="34">
        <v>135</v>
      </c>
      <c r="J12" s="30"/>
      <c r="K12" s="36"/>
      <c r="L12" s="27">
        <v>90</v>
      </c>
      <c r="M12" s="34">
        <v>135</v>
      </c>
      <c r="N12" s="30"/>
      <c r="O12" s="39"/>
    </row>
    <row r="13" spans="1:15" x14ac:dyDescent="0.3">
      <c r="B13" s="32"/>
      <c r="C13" s="27"/>
      <c r="D13" s="33"/>
      <c r="E13" s="34"/>
      <c r="F13" s="27"/>
      <c r="G13" s="34"/>
      <c r="H13" s="27"/>
      <c r="I13" s="34"/>
      <c r="J13" s="27"/>
      <c r="K13" s="34"/>
      <c r="L13" s="27"/>
      <c r="M13" s="34"/>
      <c r="N13" s="27"/>
      <c r="O13" s="35"/>
    </row>
    <row r="14" spans="1:15" x14ac:dyDescent="0.3">
      <c r="A14" t="s">
        <v>73</v>
      </c>
      <c r="B14" s="32">
        <v>100</v>
      </c>
      <c r="C14" s="27">
        <v>300</v>
      </c>
      <c r="D14" s="38"/>
      <c r="E14" s="36"/>
      <c r="F14" s="27">
        <v>125</v>
      </c>
      <c r="G14" s="34">
        <v>165</v>
      </c>
      <c r="H14" s="27">
        <v>72</v>
      </c>
      <c r="I14" s="34">
        <v>107</v>
      </c>
      <c r="J14" s="30"/>
      <c r="K14" s="36"/>
      <c r="L14" s="30"/>
      <c r="M14" s="36"/>
      <c r="N14" s="30"/>
      <c r="O14" s="39"/>
    </row>
    <row r="15" spans="1:15" x14ac:dyDescent="0.3">
      <c r="B15" s="32"/>
      <c r="C15" s="27"/>
      <c r="D15" s="33"/>
      <c r="E15" s="34"/>
      <c r="F15" s="27"/>
      <c r="G15" s="34"/>
      <c r="H15" s="27"/>
      <c r="I15" s="34"/>
      <c r="J15" s="27"/>
      <c r="K15" s="34"/>
      <c r="L15" s="27"/>
      <c r="M15" s="34"/>
      <c r="N15" s="27"/>
      <c r="O15" s="35"/>
    </row>
    <row r="16" spans="1:15" x14ac:dyDescent="0.3">
      <c r="A16" t="s">
        <v>74</v>
      </c>
      <c r="B16" s="37"/>
      <c r="C16" s="30"/>
      <c r="D16" s="75"/>
      <c r="E16" s="76"/>
      <c r="F16" s="77"/>
      <c r="G16" s="76"/>
      <c r="H16" s="77"/>
      <c r="I16" s="76"/>
      <c r="J16" s="77"/>
      <c r="K16" s="76"/>
      <c r="L16" s="42">
        <v>70</v>
      </c>
      <c r="M16" s="41">
        <v>145</v>
      </c>
      <c r="N16" s="42">
        <v>90</v>
      </c>
      <c r="O16" s="43">
        <v>180</v>
      </c>
    </row>
    <row r="17" spans="1:15" x14ac:dyDescent="0.3">
      <c r="B17" s="32"/>
      <c r="C17" s="27"/>
      <c r="D17" s="33"/>
      <c r="E17" s="34"/>
      <c r="F17" s="27"/>
      <c r="G17" s="34"/>
      <c r="H17" s="27"/>
      <c r="I17" s="34"/>
      <c r="J17" s="27"/>
      <c r="K17" s="34"/>
      <c r="L17" s="27"/>
      <c r="M17" s="34"/>
      <c r="N17" s="27"/>
      <c r="O17" s="35"/>
    </row>
    <row r="18" spans="1:15" ht="15" thickBot="1" x14ac:dyDescent="0.35">
      <c r="A18" t="s">
        <v>75</v>
      </c>
      <c r="B18" s="78">
        <v>120</v>
      </c>
      <c r="C18" s="48">
        <v>191</v>
      </c>
      <c r="D18" s="79">
        <v>146</v>
      </c>
      <c r="E18" s="80">
        <v>210</v>
      </c>
      <c r="F18" s="45"/>
      <c r="G18" s="47"/>
      <c r="H18" s="45"/>
      <c r="I18" s="47"/>
      <c r="J18" s="45"/>
      <c r="K18" s="47"/>
      <c r="L18" s="48">
        <v>94</v>
      </c>
      <c r="M18" s="80">
        <v>191</v>
      </c>
      <c r="N18" s="48">
        <v>146</v>
      </c>
      <c r="O18" s="49">
        <v>210</v>
      </c>
    </row>
    <row r="19" spans="1:15" hidden="1" x14ac:dyDescent="0.3"/>
    <row r="20" spans="1:15" hidden="1" x14ac:dyDescent="0.3"/>
    <row r="21" spans="1:15" hidden="1" x14ac:dyDescent="0.3">
      <c r="B21" s="50">
        <f t="shared" ref="B21:O21" si="0">COUNTIF(B4:B18, "&gt;0")</f>
        <v>7</v>
      </c>
      <c r="C21" s="50">
        <f t="shared" si="0"/>
        <v>7</v>
      </c>
      <c r="D21" s="50">
        <f t="shared" si="0"/>
        <v>5</v>
      </c>
      <c r="E21" s="50">
        <f t="shared" si="0"/>
        <v>5</v>
      </c>
      <c r="F21" s="50">
        <f t="shared" si="0"/>
        <v>5</v>
      </c>
      <c r="G21" s="50">
        <f t="shared" si="0"/>
        <v>5</v>
      </c>
      <c r="H21" s="50">
        <f t="shared" si="0"/>
        <v>5</v>
      </c>
      <c r="I21" s="50">
        <f t="shared" si="0"/>
        <v>5</v>
      </c>
      <c r="J21" s="50">
        <f t="shared" si="0"/>
        <v>3</v>
      </c>
      <c r="K21" s="50">
        <f t="shared" si="0"/>
        <v>3</v>
      </c>
      <c r="L21" s="50">
        <f t="shared" si="0"/>
        <v>4</v>
      </c>
      <c r="M21" s="50">
        <f t="shared" si="0"/>
        <v>4</v>
      </c>
      <c r="N21" s="50">
        <f t="shared" si="0"/>
        <v>4</v>
      </c>
      <c r="O21" s="50">
        <f t="shared" si="0"/>
        <v>4</v>
      </c>
    </row>
    <row r="23" spans="1:15" x14ac:dyDescent="0.3">
      <c r="A23" t="s">
        <v>61</v>
      </c>
      <c r="B23" s="51">
        <f t="shared" ref="B23:O23" si="1">SUM(B4:B18)/B21</f>
        <v>95</v>
      </c>
      <c r="C23" s="51">
        <f t="shared" si="1"/>
        <v>236.42857142857142</v>
      </c>
      <c r="D23" s="51">
        <f t="shared" si="1"/>
        <v>108.2</v>
      </c>
      <c r="E23" s="51">
        <f t="shared" si="1"/>
        <v>267</v>
      </c>
      <c r="F23" s="51">
        <f t="shared" si="1"/>
        <v>81.599999999999994</v>
      </c>
      <c r="G23" s="51">
        <f t="shared" si="1"/>
        <v>227.8</v>
      </c>
      <c r="H23" s="51">
        <f t="shared" si="1"/>
        <v>79.2</v>
      </c>
      <c r="I23" s="51">
        <f t="shared" si="1"/>
        <v>218.8</v>
      </c>
      <c r="J23" s="51">
        <f t="shared" si="1"/>
        <v>78</v>
      </c>
      <c r="K23" s="51">
        <f t="shared" si="1"/>
        <v>298.33333333333331</v>
      </c>
      <c r="L23" s="51">
        <f t="shared" si="1"/>
        <v>74.75</v>
      </c>
      <c r="M23" s="51">
        <f t="shared" si="1"/>
        <v>216.75</v>
      </c>
      <c r="N23" s="51">
        <f t="shared" si="1"/>
        <v>120.25</v>
      </c>
      <c r="O23" s="51">
        <f t="shared" si="1"/>
        <v>266.5</v>
      </c>
    </row>
    <row r="26" spans="1:15" x14ac:dyDescent="0.3">
      <c r="B26" s="81"/>
    </row>
  </sheetData>
  <mergeCells count="8">
    <mergeCell ref="B1:O1"/>
    <mergeCell ref="B2:C2"/>
    <mergeCell ref="D2:E2"/>
    <mergeCell ref="F2:G2"/>
    <mergeCell ref="H2:I2"/>
    <mergeCell ref="J2:K2"/>
    <mergeCell ref="L2:M2"/>
    <mergeCell ref="N2:O2"/>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3"/>
  <sheetViews>
    <sheetView workbookViewId="0">
      <selection activeCell="B1" sqref="B1:K1"/>
    </sheetView>
  </sheetViews>
  <sheetFormatPr defaultRowHeight="14.4" x14ac:dyDescent="0.3"/>
  <cols>
    <col min="1" max="1" width="14.6640625" customWidth="1"/>
    <col min="2" max="11" width="9.6640625" style="50" customWidth="1"/>
  </cols>
  <sheetData>
    <row r="1" spans="1:11" x14ac:dyDescent="0.3">
      <c r="B1" s="189" t="s">
        <v>76</v>
      </c>
      <c r="C1" s="189"/>
      <c r="D1" s="189"/>
      <c r="E1" s="189"/>
      <c r="F1" s="189"/>
      <c r="G1" s="189"/>
      <c r="H1" s="189"/>
      <c r="I1" s="189"/>
      <c r="J1" s="189"/>
      <c r="K1" s="189"/>
    </row>
    <row r="2" spans="1:11" s="23" customFormat="1" ht="45" customHeight="1" x14ac:dyDescent="0.3">
      <c r="A2" s="22"/>
      <c r="B2" s="191" t="s">
        <v>14</v>
      </c>
      <c r="C2" s="191"/>
      <c r="D2" s="191" t="s">
        <v>77</v>
      </c>
      <c r="E2" s="191"/>
      <c r="F2" s="191" t="s">
        <v>78</v>
      </c>
      <c r="G2" s="191"/>
      <c r="H2" s="191" t="s">
        <v>79</v>
      </c>
      <c r="I2" s="191"/>
      <c r="J2" s="191" t="s">
        <v>80</v>
      </c>
      <c r="K2" s="191"/>
    </row>
    <row r="3" spans="1:11" ht="15" thickBot="1" x14ac:dyDescent="0.35">
      <c r="A3" s="24"/>
      <c r="B3" s="25" t="s">
        <v>50</v>
      </c>
      <c r="C3" s="25" t="s">
        <v>51</v>
      </c>
      <c r="D3" s="25" t="s">
        <v>50</v>
      </c>
      <c r="E3" s="25" t="s">
        <v>51</v>
      </c>
      <c r="F3" s="25" t="s">
        <v>50</v>
      </c>
      <c r="G3" s="25" t="s">
        <v>51</v>
      </c>
      <c r="H3" s="25" t="s">
        <v>50</v>
      </c>
      <c r="I3" s="25" t="s">
        <v>51</v>
      </c>
      <c r="J3" s="25" t="s">
        <v>50</v>
      </c>
      <c r="K3" s="25" t="s">
        <v>51</v>
      </c>
    </row>
    <row r="4" spans="1:11" x14ac:dyDescent="0.3">
      <c r="A4" t="s">
        <v>52</v>
      </c>
      <c r="B4" s="82"/>
      <c r="C4" s="30"/>
      <c r="D4" s="28"/>
      <c r="E4" s="29"/>
      <c r="F4" s="30"/>
      <c r="G4" s="29"/>
      <c r="H4" s="30"/>
      <c r="I4" s="29"/>
      <c r="J4" s="27">
        <v>150</v>
      </c>
      <c r="K4" s="83">
        <v>300</v>
      </c>
    </row>
    <row r="5" spans="1:11" x14ac:dyDescent="0.3">
      <c r="B5" s="32"/>
      <c r="C5" s="27"/>
      <c r="D5" s="33"/>
      <c r="E5" s="34"/>
      <c r="F5" s="27"/>
      <c r="G5" s="34"/>
      <c r="H5" s="27"/>
      <c r="I5" s="34"/>
      <c r="J5" s="27"/>
      <c r="K5" s="35"/>
    </row>
    <row r="6" spans="1:11" x14ac:dyDescent="0.3">
      <c r="A6" t="s">
        <v>53</v>
      </c>
      <c r="B6" s="32">
        <v>45</v>
      </c>
      <c r="C6" s="27">
        <v>396</v>
      </c>
      <c r="D6" s="33">
        <v>45</v>
      </c>
      <c r="E6" s="34">
        <v>373</v>
      </c>
      <c r="F6" s="27">
        <v>45</v>
      </c>
      <c r="G6" s="34">
        <v>373</v>
      </c>
      <c r="H6" s="27">
        <v>45</v>
      </c>
      <c r="I6" s="34">
        <v>373</v>
      </c>
      <c r="J6" s="27">
        <v>45</v>
      </c>
      <c r="K6" s="35">
        <v>396</v>
      </c>
    </row>
    <row r="7" spans="1:11" x14ac:dyDescent="0.3">
      <c r="B7" s="32"/>
      <c r="C7" s="27"/>
      <c r="D7" s="33"/>
      <c r="E7" s="34"/>
      <c r="F7" s="27"/>
      <c r="G7" s="34"/>
      <c r="H7" s="27"/>
      <c r="I7" s="34"/>
      <c r="J7" s="27"/>
      <c r="K7" s="35"/>
    </row>
    <row r="8" spans="1:11" x14ac:dyDescent="0.3">
      <c r="A8" t="s">
        <v>56</v>
      </c>
      <c r="B8" s="32">
        <v>173.04</v>
      </c>
      <c r="C8" s="27">
        <v>486.68</v>
      </c>
      <c r="D8" s="38"/>
      <c r="E8" s="36"/>
      <c r="F8" s="30"/>
      <c r="G8" s="36"/>
      <c r="H8" s="30"/>
      <c r="I8" s="36"/>
      <c r="J8" s="27">
        <v>173.04</v>
      </c>
      <c r="K8" s="35">
        <v>486.68</v>
      </c>
    </row>
    <row r="9" spans="1:11" x14ac:dyDescent="0.3">
      <c r="B9" s="32"/>
      <c r="C9" s="27"/>
      <c r="D9" s="33"/>
      <c r="E9" s="34"/>
      <c r="F9" s="27"/>
      <c r="G9" s="34"/>
      <c r="H9" s="27"/>
      <c r="I9" s="34"/>
      <c r="J9" s="27"/>
      <c r="K9" s="35"/>
    </row>
    <row r="10" spans="1:11" x14ac:dyDescent="0.3">
      <c r="A10" t="s">
        <v>81</v>
      </c>
      <c r="B10" s="32">
        <v>150</v>
      </c>
      <c r="C10" s="27">
        <v>200</v>
      </c>
      <c r="D10" s="33">
        <v>125</v>
      </c>
      <c r="E10" s="34">
        <v>175</v>
      </c>
      <c r="F10" s="27">
        <v>125</v>
      </c>
      <c r="G10" s="34">
        <v>175</v>
      </c>
      <c r="H10" s="30"/>
      <c r="I10" s="36"/>
      <c r="J10" s="30"/>
      <c r="K10" s="39"/>
    </row>
    <row r="11" spans="1:11" x14ac:dyDescent="0.3">
      <c r="B11" s="32"/>
      <c r="C11" s="27"/>
      <c r="D11" s="33"/>
      <c r="E11" s="34"/>
      <c r="F11" s="27"/>
      <c r="G11" s="34"/>
      <c r="H11" s="27"/>
      <c r="I11" s="34"/>
      <c r="J11" s="27"/>
      <c r="K11" s="35"/>
    </row>
    <row r="12" spans="1:11" x14ac:dyDescent="0.3">
      <c r="A12" t="s">
        <v>57</v>
      </c>
      <c r="B12" s="32">
        <v>200</v>
      </c>
      <c r="C12" s="27">
        <v>280</v>
      </c>
      <c r="D12" s="33">
        <v>141</v>
      </c>
      <c r="E12" s="34">
        <v>226</v>
      </c>
      <c r="F12" s="27">
        <v>141</v>
      </c>
      <c r="G12" s="34">
        <v>226</v>
      </c>
      <c r="H12" s="27">
        <v>196</v>
      </c>
      <c r="I12" s="34">
        <v>283</v>
      </c>
      <c r="J12" s="27">
        <v>196</v>
      </c>
      <c r="K12" s="35">
        <v>283</v>
      </c>
    </row>
    <row r="13" spans="1:11" x14ac:dyDescent="0.3">
      <c r="B13" s="32"/>
      <c r="C13" s="27"/>
      <c r="D13" s="33"/>
      <c r="E13" s="34"/>
      <c r="F13" s="27"/>
      <c r="G13" s="34"/>
      <c r="H13" s="27"/>
      <c r="I13" s="34"/>
      <c r="J13" s="27"/>
      <c r="K13" s="35"/>
    </row>
    <row r="14" spans="1:11" x14ac:dyDescent="0.3">
      <c r="A14" t="s">
        <v>59</v>
      </c>
      <c r="B14" s="32">
        <v>180</v>
      </c>
      <c r="C14" s="27">
        <v>296</v>
      </c>
      <c r="D14" s="33">
        <v>45</v>
      </c>
      <c r="E14" s="34">
        <v>296</v>
      </c>
      <c r="F14" s="33">
        <v>45</v>
      </c>
      <c r="G14" s="34">
        <v>296</v>
      </c>
      <c r="H14" s="33">
        <v>45</v>
      </c>
      <c r="I14" s="34">
        <v>296</v>
      </c>
      <c r="J14" s="33">
        <v>45</v>
      </c>
      <c r="K14" s="35">
        <v>296</v>
      </c>
    </row>
    <row r="15" spans="1:11" x14ac:dyDescent="0.3">
      <c r="B15" s="32"/>
      <c r="C15" s="27"/>
      <c r="D15" s="33"/>
      <c r="E15" s="34"/>
      <c r="F15" s="27"/>
      <c r="G15" s="34"/>
      <c r="H15" s="27"/>
      <c r="I15" s="34"/>
      <c r="J15" s="27"/>
      <c r="K15" s="35"/>
    </row>
    <row r="16" spans="1:11" x14ac:dyDescent="0.3">
      <c r="A16" t="s">
        <v>46</v>
      </c>
      <c r="B16" s="32">
        <v>165</v>
      </c>
      <c r="C16" s="27">
        <v>250</v>
      </c>
      <c r="D16" s="75"/>
      <c r="E16" s="76"/>
      <c r="F16" s="77"/>
      <c r="G16" s="76"/>
      <c r="H16" s="77"/>
      <c r="I16" s="76"/>
      <c r="J16" s="77"/>
      <c r="K16" s="84"/>
    </row>
    <row r="17" spans="1:11" x14ac:dyDescent="0.3">
      <c r="B17" s="32"/>
      <c r="C17" s="27"/>
      <c r="D17" s="33"/>
      <c r="E17" s="34"/>
      <c r="F17" s="27"/>
      <c r="G17" s="34"/>
      <c r="H17" s="27"/>
      <c r="I17" s="34"/>
      <c r="J17" s="27"/>
      <c r="K17" s="35"/>
    </row>
    <row r="18" spans="1:11" ht="15" thickBot="1" x14ac:dyDescent="0.35">
      <c r="A18" t="s">
        <v>73</v>
      </c>
      <c r="B18" s="44"/>
      <c r="C18" s="45"/>
      <c r="D18" s="79">
        <v>72</v>
      </c>
      <c r="E18" s="80">
        <v>107</v>
      </c>
      <c r="F18" s="48">
        <v>62</v>
      </c>
      <c r="G18" s="80">
        <v>95</v>
      </c>
      <c r="H18" s="48">
        <v>82</v>
      </c>
      <c r="I18" s="80">
        <v>118</v>
      </c>
      <c r="J18" s="48">
        <v>92</v>
      </c>
      <c r="K18" s="49">
        <v>130</v>
      </c>
    </row>
    <row r="19" spans="1:11" hidden="1" x14ac:dyDescent="0.3"/>
    <row r="20" spans="1:11" hidden="1" x14ac:dyDescent="0.3"/>
    <row r="21" spans="1:11" hidden="1" x14ac:dyDescent="0.3">
      <c r="B21" s="50">
        <f t="shared" ref="B21:K21" si="0">COUNTIF(B4:B18, "&gt;0")</f>
        <v>6</v>
      </c>
      <c r="C21" s="50">
        <f t="shared" si="0"/>
        <v>6</v>
      </c>
      <c r="D21" s="50">
        <f t="shared" si="0"/>
        <v>5</v>
      </c>
      <c r="E21" s="50">
        <f t="shared" si="0"/>
        <v>5</v>
      </c>
      <c r="F21" s="50">
        <f t="shared" si="0"/>
        <v>5</v>
      </c>
      <c r="G21" s="50">
        <f t="shared" si="0"/>
        <v>5</v>
      </c>
      <c r="H21" s="50">
        <f t="shared" si="0"/>
        <v>4</v>
      </c>
      <c r="I21" s="50">
        <f t="shared" si="0"/>
        <v>4</v>
      </c>
      <c r="J21" s="50">
        <f t="shared" si="0"/>
        <v>6</v>
      </c>
      <c r="K21" s="50">
        <f t="shared" si="0"/>
        <v>6</v>
      </c>
    </row>
    <row r="23" spans="1:11" x14ac:dyDescent="0.3">
      <c r="A23" t="s">
        <v>61</v>
      </c>
      <c r="B23" s="51">
        <f t="shared" ref="B23:K23" si="1">SUM(B4:B18)/B21</f>
        <v>152.17333333333332</v>
      </c>
      <c r="C23" s="51">
        <f t="shared" si="1"/>
        <v>318.11333333333334</v>
      </c>
      <c r="D23" s="51">
        <f t="shared" si="1"/>
        <v>85.6</v>
      </c>
      <c r="E23" s="51">
        <f t="shared" si="1"/>
        <v>235.4</v>
      </c>
      <c r="F23" s="51">
        <f t="shared" si="1"/>
        <v>83.6</v>
      </c>
      <c r="G23" s="51">
        <f t="shared" si="1"/>
        <v>233</v>
      </c>
      <c r="H23" s="51">
        <f t="shared" si="1"/>
        <v>92</v>
      </c>
      <c r="I23" s="51">
        <f t="shared" si="1"/>
        <v>267.5</v>
      </c>
      <c r="J23" s="51">
        <f t="shared" si="1"/>
        <v>116.83999999999999</v>
      </c>
      <c r="K23" s="51">
        <f t="shared" si="1"/>
        <v>315.28000000000003</v>
      </c>
    </row>
  </sheetData>
  <mergeCells count="6">
    <mergeCell ref="B1:K1"/>
    <mergeCell ref="B2:C2"/>
    <mergeCell ref="D2:E2"/>
    <mergeCell ref="F2:G2"/>
    <mergeCell ref="H2:I2"/>
    <mergeCell ref="J2:K2"/>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9"/>
  <sheetViews>
    <sheetView workbookViewId="0">
      <selection activeCell="D38" sqref="D38"/>
    </sheetView>
  </sheetViews>
  <sheetFormatPr defaultRowHeight="14.4" x14ac:dyDescent="0.3"/>
  <cols>
    <col min="1" max="1" width="14.6640625" customWidth="1"/>
    <col min="2" max="13" width="9.6640625" style="50" customWidth="1"/>
  </cols>
  <sheetData>
    <row r="1" spans="1:13" x14ac:dyDescent="0.3">
      <c r="B1" s="189" t="s">
        <v>82</v>
      </c>
      <c r="C1" s="189"/>
      <c r="D1" s="189"/>
      <c r="E1" s="189"/>
      <c r="F1" s="189"/>
      <c r="G1" s="189"/>
      <c r="H1" s="189"/>
      <c r="I1" s="189"/>
      <c r="J1" s="189"/>
      <c r="K1" s="189"/>
      <c r="L1" s="189"/>
      <c r="M1" s="189"/>
    </row>
    <row r="2" spans="1:13" s="23" customFormat="1" ht="45" customHeight="1" x14ac:dyDescent="0.3">
      <c r="A2" s="22"/>
      <c r="B2" s="191" t="s">
        <v>83</v>
      </c>
      <c r="C2" s="191"/>
      <c r="D2" s="191" t="s">
        <v>84</v>
      </c>
      <c r="E2" s="191"/>
      <c r="F2" s="191" t="s">
        <v>85</v>
      </c>
      <c r="G2" s="191"/>
      <c r="H2" s="191" t="s">
        <v>86</v>
      </c>
      <c r="I2" s="191"/>
      <c r="J2" s="193" t="s">
        <v>87</v>
      </c>
      <c r="K2" s="193"/>
      <c r="L2" s="191" t="s">
        <v>88</v>
      </c>
      <c r="M2" s="191"/>
    </row>
    <row r="3" spans="1:13" ht="15" thickBot="1" x14ac:dyDescent="0.35">
      <c r="A3" s="24"/>
      <c r="B3" s="25" t="s">
        <v>50</v>
      </c>
      <c r="C3" s="25" t="s">
        <v>51</v>
      </c>
      <c r="D3" s="25" t="s">
        <v>50</v>
      </c>
      <c r="E3" s="25" t="s">
        <v>51</v>
      </c>
      <c r="F3" s="25" t="s">
        <v>50</v>
      </c>
      <c r="G3" s="25" t="s">
        <v>51</v>
      </c>
      <c r="H3" s="25" t="s">
        <v>50</v>
      </c>
      <c r="I3" s="25" t="s">
        <v>51</v>
      </c>
      <c r="J3" s="25" t="s">
        <v>50</v>
      </c>
      <c r="K3" s="25" t="s">
        <v>51</v>
      </c>
      <c r="L3" s="25" t="s">
        <v>50</v>
      </c>
      <c r="M3" s="25" t="s">
        <v>51</v>
      </c>
    </row>
    <row r="4" spans="1:13" x14ac:dyDescent="0.3">
      <c r="A4" t="s">
        <v>89</v>
      </c>
      <c r="B4" s="26">
        <v>103</v>
      </c>
      <c r="C4" s="27">
        <v>180</v>
      </c>
      <c r="D4" s="85">
        <v>85</v>
      </c>
      <c r="E4" s="86">
        <v>130</v>
      </c>
      <c r="F4" s="27">
        <v>85</v>
      </c>
      <c r="G4" s="86">
        <v>130</v>
      </c>
      <c r="H4" s="27">
        <v>67</v>
      </c>
      <c r="I4" s="86">
        <v>125</v>
      </c>
      <c r="J4" s="27">
        <v>85</v>
      </c>
      <c r="K4" s="86">
        <v>125</v>
      </c>
      <c r="L4" s="27">
        <v>105</v>
      </c>
      <c r="M4" s="83">
        <v>150</v>
      </c>
    </row>
    <row r="5" spans="1:13" x14ac:dyDescent="0.3">
      <c r="B5" s="32"/>
      <c r="C5" s="27"/>
      <c r="D5" s="33"/>
      <c r="E5" s="34"/>
      <c r="F5" s="27"/>
      <c r="G5" s="34"/>
      <c r="H5" s="27"/>
      <c r="I5" s="34"/>
      <c r="J5" s="27"/>
      <c r="K5" s="34"/>
      <c r="L5" s="27"/>
      <c r="M5" s="35"/>
    </row>
    <row r="6" spans="1:13" x14ac:dyDescent="0.3">
      <c r="A6" t="s">
        <v>53</v>
      </c>
      <c r="B6" s="32">
        <v>48</v>
      </c>
      <c r="C6" s="27">
        <v>396</v>
      </c>
      <c r="D6" s="33">
        <v>48</v>
      </c>
      <c r="E6" s="34">
        <v>396</v>
      </c>
      <c r="F6" s="27">
        <v>45</v>
      </c>
      <c r="G6" s="34">
        <v>373</v>
      </c>
      <c r="H6" s="27">
        <v>48</v>
      </c>
      <c r="I6" s="34">
        <v>396</v>
      </c>
      <c r="J6" s="27">
        <v>45</v>
      </c>
      <c r="K6" s="34">
        <v>373</v>
      </c>
      <c r="L6" s="27">
        <v>45</v>
      </c>
      <c r="M6" s="35">
        <v>373</v>
      </c>
    </row>
    <row r="7" spans="1:13" x14ac:dyDescent="0.3">
      <c r="B7" s="32"/>
      <c r="C7" s="27"/>
      <c r="D7" s="33"/>
      <c r="E7" s="34"/>
      <c r="F7" s="27"/>
      <c r="G7" s="34"/>
      <c r="H7" s="27"/>
      <c r="I7" s="34"/>
      <c r="J7" s="27"/>
      <c r="K7" s="34"/>
      <c r="L7" s="27"/>
      <c r="M7" s="35"/>
    </row>
    <row r="8" spans="1:13" x14ac:dyDescent="0.3">
      <c r="A8" t="s">
        <v>57</v>
      </c>
      <c r="B8" s="32">
        <v>185</v>
      </c>
      <c r="C8" s="27">
        <v>269</v>
      </c>
      <c r="D8" s="33">
        <v>185</v>
      </c>
      <c r="E8" s="34">
        <v>269</v>
      </c>
      <c r="F8" s="27">
        <v>145</v>
      </c>
      <c r="G8" s="34">
        <v>230</v>
      </c>
      <c r="H8" s="27">
        <v>140</v>
      </c>
      <c r="I8" s="34">
        <v>176</v>
      </c>
      <c r="J8" s="27">
        <v>185</v>
      </c>
      <c r="K8" s="34">
        <v>231</v>
      </c>
      <c r="L8" s="27">
        <v>185</v>
      </c>
      <c r="M8" s="35">
        <v>231</v>
      </c>
    </row>
    <row r="9" spans="1:13" x14ac:dyDescent="0.3">
      <c r="B9" s="32"/>
      <c r="C9" s="27"/>
      <c r="D9" s="33"/>
      <c r="E9" s="34"/>
      <c r="F9" s="27"/>
      <c r="G9" s="34"/>
      <c r="H9" s="27"/>
      <c r="I9" s="34"/>
      <c r="J9" s="27"/>
      <c r="K9" s="34"/>
      <c r="L9" s="27"/>
      <c r="M9" s="35"/>
    </row>
    <row r="10" spans="1:13" x14ac:dyDescent="0.3">
      <c r="A10" t="s">
        <v>90</v>
      </c>
      <c r="B10" s="37"/>
      <c r="C10" s="30"/>
      <c r="D10" s="38"/>
      <c r="E10" s="36"/>
      <c r="F10" s="30"/>
      <c r="G10" s="36"/>
      <c r="H10" s="30"/>
      <c r="I10" s="36"/>
      <c r="J10" s="30"/>
      <c r="K10" s="36"/>
      <c r="L10" s="27">
        <v>105</v>
      </c>
      <c r="M10" s="35">
        <v>315</v>
      </c>
    </row>
    <row r="11" spans="1:13" x14ac:dyDescent="0.3">
      <c r="B11" s="32"/>
      <c r="C11" s="27"/>
      <c r="D11" s="33"/>
      <c r="E11" s="34"/>
      <c r="F11" s="27"/>
      <c r="G11" s="34"/>
      <c r="H11" s="27"/>
      <c r="I11" s="34"/>
      <c r="J11" s="27"/>
      <c r="K11" s="34"/>
      <c r="L11" s="27"/>
      <c r="M11" s="35"/>
    </row>
    <row r="12" spans="1:13" x14ac:dyDescent="0.3">
      <c r="A12" t="s">
        <v>60</v>
      </c>
      <c r="B12" s="32">
        <v>120</v>
      </c>
      <c r="C12" s="27">
        <v>250</v>
      </c>
      <c r="D12" s="33">
        <v>120</v>
      </c>
      <c r="E12" s="34">
        <v>250</v>
      </c>
      <c r="F12" s="27">
        <v>120</v>
      </c>
      <c r="G12" s="34">
        <v>250</v>
      </c>
      <c r="H12" s="27">
        <v>120</v>
      </c>
      <c r="I12" s="34">
        <v>250</v>
      </c>
      <c r="J12" s="27">
        <v>120</v>
      </c>
      <c r="K12" s="34">
        <v>250</v>
      </c>
      <c r="L12" s="27">
        <v>120</v>
      </c>
      <c r="M12" s="35">
        <v>250</v>
      </c>
    </row>
    <row r="13" spans="1:13" x14ac:dyDescent="0.3">
      <c r="B13" s="32"/>
      <c r="C13" s="27"/>
      <c r="D13" s="33"/>
      <c r="E13" s="34"/>
      <c r="F13" s="27"/>
      <c r="G13" s="34"/>
      <c r="H13" s="27"/>
      <c r="I13" s="34"/>
      <c r="J13" s="27"/>
      <c r="K13" s="34"/>
      <c r="L13" s="27"/>
      <c r="M13" s="35"/>
    </row>
    <row r="14" spans="1:13" ht="15" thickBot="1" x14ac:dyDescent="0.35">
      <c r="A14" t="s">
        <v>73</v>
      </c>
      <c r="B14" s="78">
        <v>92</v>
      </c>
      <c r="C14" s="48">
        <v>130</v>
      </c>
      <c r="D14" s="79">
        <v>102</v>
      </c>
      <c r="E14" s="80">
        <v>142</v>
      </c>
      <c r="F14" s="48">
        <v>72</v>
      </c>
      <c r="G14" s="80">
        <v>107</v>
      </c>
      <c r="H14" s="48">
        <v>72</v>
      </c>
      <c r="I14" s="80">
        <v>107</v>
      </c>
      <c r="J14" s="48">
        <v>92</v>
      </c>
      <c r="K14" s="80">
        <v>130</v>
      </c>
      <c r="L14" s="45"/>
      <c r="M14" s="87"/>
    </row>
    <row r="15" spans="1:13" hidden="1" x14ac:dyDescent="0.3"/>
    <row r="16" spans="1:13" hidden="1" x14ac:dyDescent="0.3"/>
    <row r="17" spans="1:13" hidden="1" x14ac:dyDescent="0.3">
      <c r="B17" s="50">
        <f t="shared" ref="B17:M17" si="0">COUNTIF(B4:B14, "&gt;0")</f>
        <v>5</v>
      </c>
      <c r="C17" s="50">
        <f t="shared" si="0"/>
        <v>5</v>
      </c>
      <c r="D17" s="50">
        <f t="shared" si="0"/>
        <v>5</v>
      </c>
      <c r="E17" s="50">
        <f t="shared" si="0"/>
        <v>5</v>
      </c>
      <c r="F17" s="50">
        <f t="shared" si="0"/>
        <v>5</v>
      </c>
      <c r="G17" s="50">
        <f t="shared" si="0"/>
        <v>5</v>
      </c>
      <c r="H17" s="50">
        <f t="shared" si="0"/>
        <v>5</v>
      </c>
      <c r="I17" s="50">
        <f t="shared" si="0"/>
        <v>5</v>
      </c>
      <c r="J17" s="50">
        <f t="shared" si="0"/>
        <v>5</v>
      </c>
      <c r="K17" s="50">
        <f t="shared" si="0"/>
        <v>5</v>
      </c>
      <c r="L17" s="50">
        <f t="shared" si="0"/>
        <v>5</v>
      </c>
      <c r="M17" s="50">
        <f t="shared" si="0"/>
        <v>5</v>
      </c>
    </row>
    <row r="19" spans="1:13" x14ac:dyDescent="0.3">
      <c r="A19" t="s">
        <v>61</v>
      </c>
      <c r="B19" s="51">
        <f t="shared" ref="B19:M19" si="1">SUM(B4:B14)/B17</f>
        <v>109.6</v>
      </c>
      <c r="C19" s="51">
        <f t="shared" si="1"/>
        <v>245</v>
      </c>
      <c r="D19" s="51">
        <f t="shared" si="1"/>
        <v>108</v>
      </c>
      <c r="E19" s="51">
        <f t="shared" si="1"/>
        <v>237.4</v>
      </c>
      <c r="F19" s="51">
        <f t="shared" si="1"/>
        <v>93.4</v>
      </c>
      <c r="G19" s="51">
        <f t="shared" si="1"/>
        <v>218</v>
      </c>
      <c r="H19" s="51">
        <f t="shared" si="1"/>
        <v>89.4</v>
      </c>
      <c r="I19" s="51">
        <f t="shared" si="1"/>
        <v>210.8</v>
      </c>
      <c r="J19" s="51">
        <f t="shared" si="1"/>
        <v>105.4</v>
      </c>
      <c r="K19" s="51">
        <f t="shared" si="1"/>
        <v>221.8</v>
      </c>
      <c r="L19" s="51">
        <f t="shared" si="1"/>
        <v>112</v>
      </c>
      <c r="M19" s="51">
        <f t="shared" si="1"/>
        <v>263.8</v>
      </c>
    </row>
  </sheetData>
  <mergeCells count="7">
    <mergeCell ref="B1:M1"/>
    <mergeCell ref="B2:C2"/>
    <mergeCell ref="D2:E2"/>
    <mergeCell ref="F2:G2"/>
    <mergeCell ref="H2:I2"/>
    <mergeCell ref="J2:K2"/>
    <mergeCell ref="L2:M2"/>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8"/>
  <sheetViews>
    <sheetView workbookViewId="0">
      <selection activeCell="E40" sqref="E40"/>
    </sheetView>
  </sheetViews>
  <sheetFormatPr defaultRowHeight="14.4" x14ac:dyDescent="0.3"/>
  <cols>
    <col min="1" max="1" width="14.5546875" bestFit="1" customWidth="1"/>
    <col min="2" max="23" width="9.6640625" style="50" customWidth="1"/>
  </cols>
  <sheetData>
    <row r="1" spans="1:23" x14ac:dyDescent="0.3">
      <c r="B1" s="189" t="s">
        <v>91</v>
      </c>
      <c r="C1" s="189"/>
      <c r="D1" s="189"/>
      <c r="E1" s="189"/>
      <c r="F1" s="189"/>
      <c r="G1" s="189"/>
      <c r="H1" s="189"/>
      <c r="I1" s="189"/>
      <c r="J1" s="189"/>
      <c r="K1" s="189"/>
      <c r="L1" s="189"/>
      <c r="M1" s="189"/>
      <c r="N1" s="189"/>
      <c r="O1" s="189"/>
      <c r="P1" s="189"/>
      <c r="Q1" s="189"/>
      <c r="R1" s="189"/>
      <c r="S1" s="189"/>
      <c r="T1" s="189"/>
      <c r="U1" s="189"/>
      <c r="V1" s="189"/>
      <c r="W1" s="189"/>
    </row>
    <row r="2" spans="1:23" s="23" customFormat="1" ht="45" customHeight="1" x14ac:dyDescent="0.3">
      <c r="A2" s="22"/>
      <c r="B2" s="191" t="s">
        <v>92</v>
      </c>
      <c r="C2" s="191"/>
      <c r="D2" s="191" t="s">
        <v>93</v>
      </c>
      <c r="E2" s="191"/>
      <c r="F2" s="191" t="s">
        <v>94</v>
      </c>
      <c r="G2" s="191"/>
      <c r="H2" s="191" t="s">
        <v>95</v>
      </c>
      <c r="I2" s="191"/>
      <c r="J2" s="191" t="s">
        <v>96</v>
      </c>
      <c r="K2" s="191"/>
      <c r="L2" s="191" t="s">
        <v>97</v>
      </c>
      <c r="M2" s="191"/>
      <c r="N2" s="191" t="s">
        <v>98</v>
      </c>
      <c r="O2" s="191"/>
      <c r="P2" s="191" t="s">
        <v>99</v>
      </c>
      <c r="Q2" s="191"/>
      <c r="R2" s="191" t="s">
        <v>100</v>
      </c>
      <c r="S2" s="191"/>
      <c r="T2" s="191" t="s">
        <v>101</v>
      </c>
      <c r="U2" s="191"/>
      <c r="V2" s="191" t="s">
        <v>102</v>
      </c>
      <c r="W2" s="191"/>
    </row>
    <row r="3" spans="1:23" ht="15" thickBot="1" x14ac:dyDescent="0.35">
      <c r="A3" s="24"/>
      <c r="B3" s="25" t="s">
        <v>50</v>
      </c>
      <c r="C3" s="25" t="s">
        <v>51</v>
      </c>
      <c r="D3" s="25" t="s">
        <v>50</v>
      </c>
      <c r="E3" s="25" t="s">
        <v>51</v>
      </c>
      <c r="F3" s="25" t="s">
        <v>50</v>
      </c>
      <c r="G3" s="25" t="s">
        <v>51</v>
      </c>
      <c r="H3" s="25" t="s">
        <v>50</v>
      </c>
      <c r="I3" s="25" t="s">
        <v>51</v>
      </c>
      <c r="J3" s="25" t="s">
        <v>50</v>
      </c>
      <c r="K3" s="25" t="s">
        <v>51</v>
      </c>
      <c r="L3" s="25" t="s">
        <v>50</v>
      </c>
      <c r="M3" s="25" t="s">
        <v>51</v>
      </c>
      <c r="N3" s="25" t="s">
        <v>50</v>
      </c>
      <c r="O3" s="25" t="s">
        <v>51</v>
      </c>
      <c r="P3" s="25" t="s">
        <v>50</v>
      </c>
      <c r="Q3" s="25" t="s">
        <v>51</v>
      </c>
      <c r="R3" s="25" t="s">
        <v>50</v>
      </c>
      <c r="S3" s="25" t="s">
        <v>51</v>
      </c>
      <c r="T3" s="25" t="s">
        <v>50</v>
      </c>
      <c r="U3" s="25" t="s">
        <v>51</v>
      </c>
      <c r="V3" s="25" t="s">
        <v>50</v>
      </c>
      <c r="W3" s="25" t="s">
        <v>51</v>
      </c>
    </row>
    <row r="4" spans="1:23" x14ac:dyDescent="0.3">
      <c r="A4" t="s">
        <v>89</v>
      </c>
      <c r="B4" s="26">
        <v>145</v>
      </c>
      <c r="C4" s="27">
        <v>220</v>
      </c>
      <c r="D4" s="28"/>
      <c r="E4" s="29"/>
      <c r="F4" s="27">
        <v>80</v>
      </c>
      <c r="G4" s="86">
        <v>155</v>
      </c>
      <c r="H4" s="27">
        <v>95</v>
      </c>
      <c r="I4" s="86">
        <v>180</v>
      </c>
      <c r="J4" s="30"/>
      <c r="K4" s="29"/>
      <c r="L4" s="30"/>
      <c r="M4" s="29"/>
      <c r="N4" s="30"/>
      <c r="O4" s="29"/>
      <c r="P4" s="30"/>
      <c r="Q4" s="29"/>
      <c r="R4" s="30"/>
      <c r="S4" s="29"/>
      <c r="T4" s="30"/>
      <c r="U4" s="29"/>
      <c r="V4" s="30"/>
      <c r="W4" s="31"/>
    </row>
    <row r="5" spans="1:23" x14ac:dyDescent="0.3">
      <c r="B5" s="32"/>
      <c r="C5" s="27"/>
      <c r="D5" s="33"/>
      <c r="E5" s="34"/>
      <c r="F5" s="27"/>
      <c r="G5" s="34"/>
      <c r="H5" s="27"/>
      <c r="I5" s="34"/>
      <c r="J5" s="27"/>
      <c r="K5" s="34"/>
      <c r="L5" s="27"/>
      <c r="M5" s="34"/>
      <c r="N5" s="27"/>
      <c r="O5" s="34"/>
      <c r="P5" s="27"/>
      <c r="Q5" s="34"/>
      <c r="R5" s="27"/>
      <c r="S5" s="34"/>
      <c r="T5" s="27"/>
      <c r="U5" s="34"/>
      <c r="V5" s="27"/>
      <c r="W5" s="35"/>
    </row>
    <row r="6" spans="1:23" x14ac:dyDescent="0.3">
      <c r="A6" t="s">
        <v>45</v>
      </c>
      <c r="B6" s="37"/>
      <c r="C6" s="30"/>
      <c r="D6" s="38"/>
      <c r="E6" s="36"/>
      <c r="F6" s="30"/>
      <c r="G6" s="36"/>
      <c r="H6" s="27">
        <v>150</v>
      </c>
      <c r="I6" s="34">
        <v>195</v>
      </c>
      <c r="J6" s="27">
        <v>190</v>
      </c>
      <c r="K6" s="34">
        <v>225</v>
      </c>
      <c r="L6" s="30"/>
      <c r="M6" s="36"/>
      <c r="N6" s="30"/>
      <c r="O6" s="36"/>
      <c r="P6" s="30"/>
      <c r="Q6" s="36"/>
      <c r="R6" s="30"/>
      <c r="S6" s="36"/>
      <c r="T6" s="30"/>
      <c r="U6" s="36"/>
      <c r="V6" s="30"/>
      <c r="W6" s="39"/>
    </row>
    <row r="7" spans="1:23" x14ac:dyDescent="0.3">
      <c r="B7" s="32"/>
      <c r="C7" s="27"/>
      <c r="D7" s="33"/>
      <c r="E7" s="34"/>
      <c r="F7" s="27"/>
      <c r="G7" s="34"/>
      <c r="H7" s="27"/>
      <c r="I7" s="34"/>
      <c r="J7" s="27"/>
      <c r="K7" s="34"/>
      <c r="L7" s="27"/>
      <c r="M7" s="34"/>
      <c r="N7" s="27"/>
      <c r="O7" s="34"/>
      <c r="P7" s="27"/>
      <c r="Q7" s="34"/>
      <c r="R7" s="27"/>
      <c r="S7" s="34"/>
      <c r="T7" s="27"/>
      <c r="U7" s="34"/>
      <c r="V7" s="27"/>
      <c r="W7" s="35"/>
    </row>
    <row r="8" spans="1:23" x14ac:dyDescent="0.3">
      <c r="A8" t="s">
        <v>53</v>
      </c>
      <c r="B8" s="32">
        <v>45</v>
      </c>
      <c r="C8" s="27">
        <v>396</v>
      </c>
      <c r="D8" s="33">
        <v>45</v>
      </c>
      <c r="E8" s="34">
        <v>373</v>
      </c>
      <c r="F8" s="27">
        <v>45</v>
      </c>
      <c r="G8" s="34">
        <v>373</v>
      </c>
      <c r="H8" s="27">
        <v>48</v>
      </c>
      <c r="I8" s="34">
        <v>373</v>
      </c>
      <c r="J8" s="27">
        <v>54</v>
      </c>
      <c r="K8" s="34">
        <v>396</v>
      </c>
      <c r="L8" s="27">
        <v>45</v>
      </c>
      <c r="M8" s="34">
        <v>396</v>
      </c>
      <c r="N8" s="27">
        <v>45</v>
      </c>
      <c r="O8" s="34">
        <v>373</v>
      </c>
      <c r="P8" s="27">
        <v>45</v>
      </c>
      <c r="Q8" s="34">
        <v>373</v>
      </c>
      <c r="R8" s="27">
        <v>45</v>
      </c>
      <c r="S8" s="34">
        <v>373</v>
      </c>
      <c r="T8" s="27">
        <v>45</v>
      </c>
      <c r="U8" s="34">
        <v>396</v>
      </c>
      <c r="V8" s="27">
        <v>45</v>
      </c>
      <c r="W8" s="35">
        <v>373</v>
      </c>
    </row>
    <row r="9" spans="1:23" x14ac:dyDescent="0.3">
      <c r="B9" s="32"/>
      <c r="C9" s="27"/>
      <c r="D9" s="33"/>
      <c r="E9" s="34"/>
      <c r="F9" s="27"/>
      <c r="G9" s="34"/>
      <c r="H9" s="27"/>
      <c r="I9" s="34"/>
      <c r="J9" s="27"/>
      <c r="K9" s="34"/>
      <c r="L9" s="27"/>
      <c r="M9" s="34"/>
      <c r="N9" s="27"/>
      <c r="O9" s="34"/>
      <c r="P9" s="27"/>
      <c r="Q9" s="34"/>
      <c r="R9" s="27"/>
      <c r="S9" s="34"/>
      <c r="T9" s="27"/>
      <c r="U9" s="34"/>
      <c r="V9" s="27"/>
      <c r="W9" s="35"/>
    </row>
    <row r="10" spans="1:23" x14ac:dyDescent="0.3">
      <c r="A10" t="s">
        <v>103</v>
      </c>
      <c r="B10" s="37"/>
      <c r="C10" s="30"/>
      <c r="D10" s="38"/>
      <c r="E10" s="36"/>
      <c r="F10" s="27">
        <v>167</v>
      </c>
      <c r="G10" s="34">
        <v>200</v>
      </c>
      <c r="H10" s="27">
        <v>153</v>
      </c>
      <c r="I10" s="34">
        <v>191</v>
      </c>
      <c r="J10" s="30"/>
      <c r="K10" s="36"/>
      <c r="L10" s="30"/>
      <c r="M10" s="36"/>
      <c r="N10" s="30"/>
      <c r="O10" s="36"/>
      <c r="P10" s="30"/>
      <c r="Q10" s="36"/>
      <c r="R10" s="30"/>
      <c r="S10" s="36"/>
      <c r="T10" s="30"/>
      <c r="U10" s="36"/>
      <c r="V10" s="30"/>
      <c r="W10" s="39"/>
    </row>
    <row r="11" spans="1:23" x14ac:dyDescent="0.3">
      <c r="B11" s="32"/>
      <c r="C11" s="27"/>
      <c r="D11" s="33"/>
      <c r="E11" s="34"/>
      <c r="F11" s="27"/>
      <c r="G11" s="34"/>
      <c r="H11" s="27"/>
      <c r="I11" s="34"/>
      <c r="J11" s="27"/>
      <c r="K11" s="34"/>
      <c r="L11" s="27"/>
      <c r="M11" s="34"/>
      <c r="N11" s="27"/>
      <c r="O11" s="34"/>
      <c r="P11" s="27"/>
      <c r="Q11" s="34"/>
      <c r="R11" s="27"/>
      <c r="S11" s="34"/>
      <c r="T11" s="27"/>
      <c r="U11" s="34"/>
      <c r="V11" s="27"/>
      <c r="W11" s="35"/>
    </row>
    <row r="12" spans="1:23" x14ac:dyDescent="0.3">
      <c r="A12" t="s">
        <v>54</v>
      </c>
      <c r="B12" s="37"/>
      <c r="C12" s="30"/>
      <c r="D12" s="38"/>
      <c r="E12" s="36"/>
      <c r="F12" s="30"/>
      <c r="G12" s="36"/>
      <c r="H12" s="30"/>
      <c r="I12" s="36"/>
      <c r="J12" s="30"/>
      <c r="K12" s="36"/>
      <c r="L12" s="27">
        <v>60</v>
      </c>
      <c r="M12" s="34">
        <v>80</v>
      </c>
      <c r="N12" s="30"/>
      <c r="O12" s="36"/>
      <c r="P12" s="30"/>
      <c r="Q12" s="36"/>
      <c r="R12" s="30"/>
      <c r="S12" s="36"/>
      <c r="T12" s="27">
        <v>90</v>
      </c>
      <c r="U12" s="34">
        <v>135</v>
      </c>
      <c r="V12" s="30"/>
      <c r="W12" s="39"/>
    </row>
    <row r="13" spans="1:23" x14ac:dyDescent="0.3">
      <c r="B13" s="32"/>
      <c r="C13" s="27"/>
      <c r="D13" s="33"/>
      <c r="E13" s="34"/>
      <c r="F13" s="27"/>
      <c r="G13" s="34"/>
      <c r="H13" s="27"/>
      <c r="I13" s="34"/>
      <c r="J13" s="27"/>
      <c r="K13" s="34"/>
      <c r="L13" s="27"/>
      <c r="M13" s="34"/>
      <c r="N13" s="27"/>
      <c r="O13" s="34"/>
      <c r="P13" s="27"/>
      <c r="Q13" s="34"/>
      <c r="R13" s="27"/>
      <c r="S13" s="34"/>
      <c r="T13" s="27"/>
      <c r="U13" s="34"/>
      <c r="V13" s="27"/>
      <c r="W13" s="35"/>
    </row>
    <row r="14" spans="1:23" x14ac:dyDescent="0.3">
      <c r="A14" t="s">
        <v>57</v>
      </c>
      <c r="B14" s="32">
        <v>200</v>
      </c>
      <c r="C14" s="27">
        <v>260</v>
      </c>
      <c r="D14" s="33">
        <v>180</v>
      </c>
      <c r="E14" s="34">
        <v>226</v>
      </c>
      <c r="F14" s="30"/>
      <c r="G14" s="36"/>
      <c r="H14" s="30"/>
      <c r="I14" s="36"/>
      <c r="J14" s="27">
        <v>160</v>
      </c>
      <c r="K14" s="34">
        <v>223</v>
      </c>
      <c r="L14" s="30"/>
      <c r="M14" s="36"/>
      <c r="N14" s="30"/>
      <c r="O14" s="36"/>
      <c r="P14" s="30"/>
      <c r="Q14" s="36"/>
      <c r="R14" s="30"/>
      <c r="S14" s="36"/>
      <c r="T14" s="30"/>
      <c r="U14" s="36"/>
      <c r="V14" s="30"/>
      <c r="W14" s="39"/>
    </row>
    <row r="15" spans="1:23" x14ac:dyDescent="0.3">
      <c r="B15" s="32"/>
      <c r="C15" s="27"/>
      <c r="D15" s="33"/>
      <c r="E15" s="34"/>
      <c r="F15" s="27"/>
      <c r="G15" s="34"/>
      <c r="H15" s="27"/>
      <c r="I15" s="34"/>
      <c r="J15" s="27"/>
      <c r="K15" s="34"/>
      <c r="L15" s="27"/>
      <c r="M15" s="34"/>
      <c r="N15" s="27"/>
      <c r="O15" s="34"/>
      <c r="P15" s="27"/>
      <c r="Q15" s="34"/>
      <c r="R15" s="27"/>
      <c r="S15" s="34"/>
      <c r="T15" s="27"/>
      <c r="U15" s="34"/>
      <c r="V15" s="27"/>
      <c r="W15" s="35"/>
    </row>
    <row r="16" spans="1:23" x14ac:dyDescent="0.3">
      <c r="A16" t="s">
        <v>59</v>
      </c>
      <c r="B16" s="32">
        <v>180</v>
      </c>
      <c r="C16" s="27">
        <v>296</v>
      </c>
      <c r="D16" s="40">
        <v>45</v>
      </c>
      <c r="E16" s="41">
        <v>296</v>
      </c>
      <c r="F16" s="42">
        <v>45</v>
      </c>
      <c r="G16" s="41">
        <v>296</v>
      </c>
      <c r="H16" s="42">
        <v>45</v>
      </c>
      <c r="I16" s="41">
        <v>296</v>
      </c>
      <c r="J16" s="42">
        <v>45</v>
      </c>
      <c r="K16" s="41">
        <v>296</v>
      </c>
      <c r="L16" s="77"/>
      <c r="M16" s="76"/>
      <c r="N16" s="77"/>
      <c r="O16" s="76"/>
      <c r="P16" s="77"/>
      <c r="Q16" s="76"/>
      <c r="R16" s="77"/>
      <c r="S16" s="76"/>
      <c r="T16" s="77"/>
      <c r="U16" s="76"/>
      <c r="V16" s="77"/>
      <c r="W16" s="84"/>
    </row>
    <row r="17" spans="1:23" x14ac:dyDescent="0.3">
      <c r="B17" s="32"/>
      <c r="C17" s="27"/>
      <c r="D17" s="33"/>
      <c r="E17" s="34"/>
      <c r="F17" s="27"/>
      <c r="G17" s="34"/>
      <c r="H17" s="27"/>
      <c r="I17" s="34"/>
      <c r="J17" s="27"/>
      <c r="K17" s="34"/>
      <c r="L17" s="27"/>
      <c r="M17" s="34"/>
      <c r="N17" s="27"/>
      <c r="O17" s="34"/>
      <c r="P17" s="27"/>
      <c r="Q17" s="34"/>
      <c r="R17" s="27"/>
      <c r="S17" s="34"/>
      <c r="T17" s="27"/>
      <c r="U17" s="34"/>
      <c r="V17" s="27"/>
      <c r="W17" s="35"/>
    </row>
    <row r="18" spans="1:23" x14ac:dyDescent="0.3">
      <c r="A18" t="s">
        <v>60</v>
      </c>
      <c r="B18" s="37"/>
      <c r="C18" s="30"/>
      <c r="D18" s="38"/>
      <c r="E18" s="36"/>
      <c r="F18" s="27">
        <v>111</v>
      </c>
      <c r="G18" s="34">
        <v>275</v>
      </c>
      <c r="H18" s="30"/>
      <c r="I18" s="36"/>
      <c r="J18" s="27">
        <v>111</v>
      </c>
      <c r="K18" s="34">
        <v>275</v>
      </c>
      <c r="L18" s="27">
        <v>75</v>
      </c>
      <c r="M18" s="34">
        <v>125</v>
      </c>
      <c r="N18" s="27">
        <v>75</v>
      </c>
      <c r="O18" s="34">
        <v>135</v>
      </c>
      <c r="P18" s="27">
        <v>75</v>
      </c>
      <c r="Q18" s="34">
        <v>135</v>
      </c>
      <c r="R18" s="27">
        <v>80</v>
      </c>
      <c r="S18" s="34">
        <v>135</v>
      </c>
      <c r="T18" s="27">
        <v>120</v>
      </c>
      <c r="U18" s="34">
        <v>160</v>
      </c>
      <c r="V18" s="27">
        <v>120</v>
      </c>
      <c r="W18" s="35">
        <v>160</v>
      </c>
    </row>
    <row r="19" spans="1:23" x14ac:dyDescent="0.3">
      <c r="B19" s="32"/>
      <c r="C19" s="27"/>
      <c r="D19" s="33"/>
      <c r="E19" s="34"/>
      <c r="F19" s="27"/>
      <c r="G19" s="34"/>
      <c r="H19" s="27"/>
      <c r="I19" s="34"/>
      <c r="J19" s="27"/>
      <c r="K19" s="34"/>
      <c r="L19" s="27"/>
      <c r="M19" s="34"/>
      <c r="N19" s="27"/>
      <c r="O19" s="34"/>
      <c r="P19" s="27"/>
      <c r="Q19" s="34"/>
      <c r="R19" s="27"/>
      <c r="S19" s="34"/>
      <c r="T19" s="27"/>
      <c r="U19" s="34"/>
      <c r="V19" s="27"/>
      <c r="W19" s="35"/>
    </row>
    <row r="20" spans="1:23" x14ac:dyDescent="0.3">
      <c r="A20" t="s">
        <v>72</v>
      </c>
      <c r="B20" s="32">
        <v>90</v>
      </c>
      <c r="C20" s="27">
        <v>150</v>
      </c>
      <c r="D20" s="38"/>
      <c r="E20" s="36"/>
      <c r="F20" s="27">
        <v>90</v>
      </c>
      <c r="G20" s="34">
        <v>135</v>
      </c>
      <c r="H20" s="30"/>
      <c r="I20" s="36"/>
      <c r="J20" s="30"/>
      <c r="K20" s="36"/>
      <c r="L20" s="30"/>
      <c r="M20" s="36"/>
      <c r="N20" s="30"/>
      <c r="O20" s="36"/>
      <c r="P20" s="30"/>
      <c r="Q20" s="36"/>
      <c r="R20" s="30"/>
      <c r="S20" s="36"/>
      <c r="T20" s="30"/>
      <c r="U20" s="36"/>
      <c r="V20" s="30"/>
      <c r="W20" s="39"/>
    </row>
    <row r="21" spans="1:23" x14ac:dyDescent="0.3">
      <c r="B21" s="32"/>
      <c r="C21" s="27"/>
      <c r="D21" s="33"/>
      <c r="E21" s="34"/>
      <c r="F21" s="27"/>
      <c r="G21" s="34"/>
      <c r="H21" s="27"/>
      <c r="I21" s="34"/>
      <c r="J21" s="27"/>
      <c r="K21" s="34"/>
      <c r="L21" s="27"/>
      <c r="M21" s="34"/>
      <c r="N21" s="27"/>
      <c r="O21" s="34"/>
      <c r="P21" s="27"/>
      <c r="Q21" s="34"/>
      <c r="R21" s="27"/>
      <c r="S21" s="34"/>
      <c r="T21" s="27"/>
      <c r="U21" s="34"/>
      <c r="V21" s="27"/>
      <c r="W21" s="35"/>
    </row>
    <row r="22" spans="1:23" x14ac:dyDescent="0.3">
      <c r="A22" t="s">
        <v>74</v>
      </c>
      <c r="B22" s="37"/>
      <c r="C22" s="30"/>
      <c r="D22" s="38"/>
      <c r="E22" s="36"/>
      <c r="F22" s="30"/>
      <c r="G22" s="36"/>
      <c r="H22" s="30"/>
      <c r="I22" s="36"/>
      <c r="J22" s="27">
        <v>75</v>
      </c>
      <c r="K22" s="34">
        <v>140</v>
      </c>
      <c r="L22" s="27">
        <v>70</v>
      </c>
      <c r="M22" s="34">
        <v>135</v>
      </c>
      <c r="N22" s="27">
        <v>55</v>
      </c>
      <c r="O22" s="34">
        <v>85</v>
      </c>
      <c r="P22" s="27">
        <v>55</v>
      </c>
      <c r="Q22" s="34">
        <v>85</v>
      </c>
      <c r="R22" s="27">
        <v>50</v>
      </c>
      <c r="S22" s="34">
        <v>95</v>
      </c>
      <c r="T22" s="27">
        <v>100</v>
      </c>
      <c r="U22" s="34">
        <v>180</v>
      </c>
      <c r="V22" s="27">
        <v>75</v>
      </c>
      <c r="W22" s="35">
        <v>150</v>
      </c>
    </row>
    <row r="23" spans="1:23" x14ac:dyDescent="0.3">
      <c r="B23" s="32"/>
      <c r="C23" s="27"/>
      <c r="D23" s="33"/>
      <c r="E23" s="34"/>
      <c r="F23" s="27"/>
      <c r="G23" s="34"/>
      <c r="H23" s="27"/>
      <c r="I23" s="34"/>
      <c r="J23" s="27"/>
      <c r="K23" s="34"/>
      <c r="L23" s="27"/>
      <c r="M23" s="34"/>
      <c r="N23" s="27"/>
      <c r="O23" s="34"/>
      <c r="P23" s="27"/>
      <c r="Q23" s="34"/>
      <c r="R23" s="27"/>
      <c r="S23" s="34"/>
      <c r="T23" s="27"/>
      <c r="U23" s="34"/>
      <c r="V23" s="27"/>
      <c r="W23" s="35"/>
    </row>
    <row r="24" spans="1:23" ht="15" thickBot="1" x14ac:dyDescent="0.35">
      <c r="A24" t="s">
        <v>75</v>
      </c>
      <c r="B24" s="78">
        <v>120</v>
      </c>
      <c r="C24" s="48">
        <v>165</v>
      </c>
      <c r="D24" s="79">
        <v>120</v>
      </c>
      <c r="E24" s="80">
        <v>165</v>
      </c>
      <c r="F24" s="48">
        <v>120</v>
      </c>
      <c r="G24" s="80">
        <v>165</v>
      </c>
      <c r="H24" s="45"/>
      <c r="I24" s="47"/>
      <c r="J24" s="45"/>
      <c r="K24" s="47"/>
      <c r="L24" s="45"/>
      <c r="M24" s="47"/>
      <c r="N24" s="45"/>
      <c r="O24" s="47"/>
      <c r="P24" s="45"/>
      <c r="Q24" s="47"/>
      <c r="R24" s="45"/>
      <c r="S24" s="47"/>
      <c r="T24" s="45"/>
      <c r="U24" s="47"/>
      <c r="V24" s="45"/>
      <c r="W24" s="87"/>
    </row>
    <row r="25" spans="1:23" hidden="1" x14ac:dyDescent="0.3"/>
    <row r="26" spans="1:23" hidden="1" x14ac:dyDescent="0.3">
      <c r="B26" s="50">
        <f>COUNTIF(B4:B24, "&gt;0")</f>
        <v>6</v>
      </c>
      <c r="C26" s="50">
        <f t="shared" ref="C26:W26" si="0">COUNTIF(C4:C24, "&gt;0")</f>
        <v>6</v>
      </c>
      <c r="D26" s="50">
        <f t="shared" si="0"/>
        <v>4</v>
      </c>
      <c r="E26" s="50">
        <f t="shared" si="0"/>
        <v>4</v>
      </c>
      <c r="F26" s="50">
        <f t="shared" si="0"/>
        <v>7</v>
      </c>
      <c r="G26" s="50">
        <f t="shared" si="0"/>
        <v>7</v>
      </c>
      <c r="H26" s="50">
        <f t="shared" si="0"/>
        <v>5</v>
      </c>
      <c r="I26" s="50">
        <f t="shared" si="0"/>
        <v>5</v>
      </c>
      <c r="J26" s="50">
        <f t="shared" si="0"/>
        <v>6</v>
      </c>
      <c r="K26" s="50">
        <f t="shared" si="0"/>
        <v>6</v>
      </c>
      <c r="L26" s="50">
        <f t="shared" si="0"/>
        <v>4</v>
      </c>
      <c r="M26" s="50">
        <f t="shared" si="0"/>
        <v>4</v>
      </c>
      <c r="N26" s="50">
        <f t="shared" si="0"/>
        <v>3</v>
      </c>
      <c r="O26" s="50">
        <f t="shared" si="0"/>
        <v>3</v>
      </c>
      <c r="P26" s="50">
        <f t="shared" si="0"/>
        <v>3</v>
      </c>
      <c r="Q26" s="50">
        <f t="shared" si="0"/>
        <v>3</v>
      </c>
      <c r="R26" s="50">
        <f t="shared" si="0"/>
        <v>3</v>
      </c>
      <c r="S26" s="50">
        <f t="shared" si="0"/>
        <v>3</v>
      </c>
      <c r="T26" s="50">
        <f t="shared" si="0"/>
        <v>4</v>
      </c>
      <c r="U26" s="50">
        <f t="shared" si="0"/>
        <v>4</v>
      </c>
      <c r="V26" s="50">
        <f t="shared" si="0"/>
        <v>3</v>
      </c>
      <c r="W26" s="50">
        <f t="shared" si="0"/>
        <v>3</v>
      </c>
    </row>
    <row r="28" spans="1:23" x14ac:dyDescent="0.3">
      <c r="A28" t="s">
        <v>61</v>
      </c>
      <c r="B28" s="51">
        <f>SUM(B4:B24)/B26</f>
        <v>130</v>
      </c>
      <c r="C28" s="51">
        <f t="shared" ref="C28:W28" si="1">SUM(C4:C24)/C26</f>
        <v>247.83333333333334</v>
      </c>
      <c r="D28" s="51">
        <f t="shared" si="1"/>
        <v>97.5</v>
      </c>
      <c r="E28" s="51">
        <f t="shared" si="1"/>
        <v>265</v>
      </c>
      <c r="F28" s="51">
        <f t="shared" si="1"/>
        <v>94</v>
      </c>
      <c r="G28" s="51">
        <f t="shared" si="1"/>
        <v>228.42857142857142</v>
      </c>
      <c r="H28" s="51">
        <f t="shared" si="1"/>
        <v>98.2</v>
      </c>
      <c r="I28" s="51">
        <f t="shared" si="1"/>
        <v>247</v>
      </c>
      <c r="J28" s="51">
        <f t="shared" si="1"/>
        <v>105.83333333333333</v>
      </c>
      <c r="K28" s="51">
        <f t="shared" si="1"/>
        <v>259.16666666666669</v>
      </c>
      <c r="L28" s="51">
        <f t="shared" si="1"/>
        <v>62.5</v>
      </c>
      <c r="M28" s="51">
        <f t="shared" si="1"/>
        <v>184</v>
      </c>
      <c r="N28" s="51">
        <f t="shared" si="1"/>
        <v>58.333333333333336</v>
      </c>
      <c r="O28" s="51">
        <f t="shared" si="1"/>
        <v>197.66666666666666</v>
      </c>
      <c r="P28" s="51">
        <f t="shared" si="1"/>
        <v>58.333333333333336</v>
      </c>
      <c r="Q28" s="51">
        <f t="shared" si="1"/>
        <v>197.66666666666666</v>
      </c>
      <c r="R28" s="51">
        <f t="shared" si="1"/>
        <v>58.333333333333336</v>
      </c>
      <c r="S28" s="51">
        <f t="shared" si="1"/>
        <v>201</v>
      </c>
      <c r="T28" s="51">
        <f t="shared" si="1"/>
        <v>88.75</v>
      </c>
      <c r="U28" s="51">
        <f t="shared" si="1"/>
        <v>217.75</v>
      </c>
      <c r="V28" s="51">
        <f t="shared" si="1"/>
        <v>80</v>
      </c>
      <c r="W28" s="51">
        <f t="shared" si="1"/>
        <v>227.66666666666666</v>
      </c>
    </row>
  </sheetData>
  <mergeCells count="12">
    <mergeCell ref="T2:U2"/>
    <mergeCell ref="V2:W2"/>
    <mergeCell ref="B1:W1"/>
    <mergeCell ref="B2:C2"/>
    <mergeCell ref="D2:E2"/>
    <mergeCell ref="F2:G2"/>
    <mergeCell ref="H2:I2"/>
    <mergeCell ref="J2:K2"/>
    <mergeCell ref="L2:M2"/>
    <mergeCell ref="N2:O2"/>
    <mergeCell ref="P2:Q2"/>
    <mergeCell ref="R2:S2"/>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3"/>
  <sheetViews>
    <sheetView workbookViewId="0">
      <selection activeCell="F38" sqref="F38"/>
    </sheetView>
  </sheetViews>
  <sheetFormatPr defaultRowHeight="14.4" x14ac:dyDescent="0.3"/>
  <sheetData>
    <row r="1" spans="1:9" x14ac:dyDescent="0.3">
      <c r="B1" s="189" t="s">
        <v>104</v>
      </c>
      <c r="C1" s="189"/>
      <c r="D1" s="189"/>
      <c r="E1" s="189"/>
      <c r="F1" s="189"/>
      <c r="G1" s="189"/>
      <c r="H1" s="189"/>
      <c r="I1" s="189"/>
    </row>
    <row r="2" spans="1:9" x14ac:dyDescent="0.3">
      <c r="A2" s="22"/>
      <c r="B2" s="191" t="s">
        <v>105</v>
      </c>
      <c r="C2" s="191"/>
      <c r="D2" s="191" t="s">
        <v>106</v>
      </c>
      <c r="E2" s="191"/>
      <c r="F2" s="191" t="s">
        <v>107</v>
      </c>
      <c r="G2" s="191"/>
      <c r="H2" s="191" t="s">
        <v>108</v>
      </c>
      <c r="I2" s="191"/>
    </row>
    <row r="3" spans="1:9" ht="15" thickBot="1" x14ac:dyDescent="0.35">
      <c r="A3" s="24"/>
      <c r="B3" s="25" t="s">
        <v>50</v>
      </c>
      <c r="C3" s="25" t="s">
        <v>51</v>
      </c>
      <c r="D3" s="25" t="s">
        <v>50</v>
      </c>
      <c r="E3" s="25" t="s">
        <v>51</v>
      </c>
      <c r="F3" s="25" t="s">
        <v>50</v>
      </c>
      <c r="G3" s="25" t="s">
        <v>51</v>
      </c>
      <c r="H3" s="25" t="s">
        <v>50</v>
      </c>
      <c r="I3" s="25" t="s">
        <v>51</v>
      </c>
    </row>
    <row r="4" spans="1:9" x14ac:dyDescent="0.3">
      <c r="A4" t="s">
        <v>45</v>
      </c>
      <c r="B4" s="26">
        <v>175</v>
      </c>
      <c r="C4" s="27">
        <v>195</v>
      </c>
      <c r="D4" s="85">
        <v>175</v>
      </c>
      <c r="E4" s="86">
        <v>195</v>
      </c>
      <c r="F4" s="30"/>
      <c r="G4" s="29"/>
      <c r="H4" s="27">
        <v>175</v>
      </c>
      <c r="I4" s="83">
        <v>195</v>
      </c>
    </row>
    <row r="5" spans="1:9" x14ac:dyDescent="0.3">
      <c r="B5" s="32"/>
      <c r="C5" s="27"/>
      <c r="D5" s="33"/>
      <c r="E5" s="34"/>
      <c r="F5" s="27"/>
      <c r="G5" s="34"/>
      <c r="H5" s="27"/>
      <c r="I5" s="35"/>
    </row>
    <row r="6" spans="1:9" x14ac:dyDescent="0.3">
      <c r="A6" t="s">
        <v>53</v>
      </c>
      <c r="B6" s="32">
        <v>45</v>
      </c>
      <c r="C6" s="27">
        <v>396</v>
      </c>
      <c r="D6" s="33">
        <v>45</v>
      </c>
      <c r="E6" s="34">
        <v>373</v>
      </c>
      <c r="F6" s="27">
        <v>45</v>
      </c>
      <c r="G6" s="34">
        <v>373</v>
      </c>
      <c r="H6" s="27">
        <v>45</v>
      </c>
      <c r="I6" s="35">
        <v>396</v>
      </c>
    </row>
    <row r="7" spans="1:9" x14ac:dyDescent="0.3">
      <c r="B7" s="32"/>
      <c r="C7" s="27"/>
      <c r="D7" s="33"/>
      <c r="E7" s="34"/>
      <c r="F7" s="27"/>
      <c r="G7" s="34"/>
      <c r="H7" s="27"/>
      <c r="I7" s="35"/>
    </row>
    <row r="8" spans="1:9" x14ac:dyDescent="0.3">
      <c r="A8" t="s">
        <v>56</v>
      </c>
      <c r="B8" s="32">
        <v>173.04</v>
      </c>
      <c r="C8" s="27">
        <v>486.68</v>
      </c>
      <c r="D8" s="38"/>
      <c r="E8" s="36"/>
      <c r="F8" s="30"/>
      <c r="G8" s="36"/>
      <c r="H8" s="27">
        <v>173.04</v>
      </c>
      <c r="I8" s="35">
        <v>486.68</v>
      </c>
    </row>
    <row r="9" spans="1:9" x14ac:dyDescent="0.3">
      <c r="B9" s="32"/>
      <c r="C9" s="27"/>
      <c r="D9" s="33"/>
      <c r="E9" s="34"/>
      <c r="F9" s="27"/>
      <c r="G9" s="34"/>
      <c r="H9" s="27"/>
      <c r="I9" s="35"/>
    </row>
    <row r="10" spans="1:9" x14ac:dyDescent="0.3">
      <c r="A10" t="s">
        <v>57</v>
      </c>
      <c r="B10" s="37"/>
      <c r="C10" s="30"/>
      <c r="D10" s="38"/>
      <c r="E10" s="36"/>
      <c r="F10" s="30"/>
      <c r="G10" s="36"/>
      <c r="H10" s="27">
        <v>162</v>
      </c>
      <c r="I10" s="35">
        <v>240</v>
      </c>
    </row>
    <row r="11" spans="1:9" x14ac:dyDescent="0.3">
      <c r="B11" s="32"/>
      <c r="C11" s="27"/>
      <c r="D11" s="33"/>
      <c r="E11" s="34"/>
      <c r="F11" s="27"/>
      <c r="G11" s="34"/>
      <c r="H11" s="27"/>
      <c r="I11" s="35"/>
    </row>
    <row r="12" spans="1:9" x14ac:dyDescent="0.3">
      <c r="A12" t="s">
        <v>90</v>
      </c>
      <c r="B12" s="32">
        <v>105</v>
      </c>
      <c r="C12" s="27">
        <v>315</v>
      </c>
      <c r="D12" s="33">
        <v>105</v>
      </c>
      <c r="E12" s="34">
        <v>315</v>
      </c>
      <c r="F12" s="27">
        <v>105</v>
      </c>
      <c r="G12" s="34">
        <v>315</v>
      </c>
      <c r="H12" s="27">
        <v>105</v>
      </c>
      <c r="I12" s="35">
        <v>315</v>
      </c>
    </row>
    <row r="13" spans="1:9" x14ac:dyDescent="0.3">
      <c r="B13" s="32"/>
      <c r="C13" s="27"/>
      <c r="D13" s="33"/>
      <c r="E13" s="34"/>
      <c r="F13" s="27"/>
      <c r="G13" s="34"/>
      <c r="H13" s="27"/>
      <c r="I13" s="35"/>
    </row>
    <row r="14" spans="1:9" x14ac:dyDescent="0.3">
      <c r="A14" t="s">
        <v>60</v>
      </c>
      <c r="B14" s="32">
        <v>150</v>
      </c>
      <c r="C14" s="27">
        <v>300</v>
      </c>
      <c r="D14" s="33">
        <v>150</v>
      </c>
      <c r="E14" s="34">
        <v>300</v>
      </c>
      <c r="F14" s="30"/>
      <c r="G14" s="36"/>
      <c r="H14" s="27">
        <v>150</v>
      </c>
      <c r="I14" s="35">
        <v>300</v>
      </c>
    </row>
    <row r="15" spans="1:9" x14ac:dyDescent="0.3">
      <c r="B15" s="32"/>
      <c r="C15" s="27"/>
      <c r="D15" s="33"/>
      <c r="E15" s="34"/>
      <c r="F15" s="27"/>
      <c r="G15" s="34"/>
      <c r="H15" s="27"/>
      <c r="I15" s="35"/>
    </row>
    <row r="16" spans="1:9" x14ac:dyDescent="0.3">
      <c r="A16" t="s">
        <v>46</v>
      </c>
      <c r="B16" s="37"/>
      <c r="C16" s="30"/>
      <c r="D16" s="38"/>
      <c r="E16" s="36"/>
      <c r="F16" s="30"/>
      <c r="G16" s="36"/>
      <c r="H16" s="27">
        <v>195</v>
      </c>
      <c r="I16" s="35">
        <v>275</v>
      </c>
    </row>
    <row r="17" spans="1:9" x14ac:dyDescent="0.3">
      <c r="B17" s="32"/>
      <c r="C17" s="27"/>
      <c r="D17" s="33"/>
      <c r="E17" s="34"/>
      <c r="F17" s="27"/>
      <c r="G17" s="34"/>
      <c r="H17" s="27"/>
      <c r="I17" s="35"/>
    </row>
    <row r="18" spans="1:9" ht="15" thickBot="1" x14ac:dyDescent="0.35">
      <c r="A18" t="s">
        <v>65</v>
      </c>
      <c r="B18" s="78">
        <v>92</v>
      </c>
      <c r="C18" s="48">
        <v>130</v>
      </c>
      <c r="D18" s="46"/>
      <c r="E18" s="47"/>
      <c r="F18" s="45"/>
      <c r="G18" s="47"/>
      <c r="H18" s="48">
        <v>115</v>
      </c>
      <c r="I18" s="49">
        <v>130</v>
      </c>
    </row>
    <row r="19" spans="1:9" x14ac:dyDescent="0.3">
      <c r="B19" s="50"/>
      <c r="C19" s="50"/>
      <c r="D19" s="50"/>
      <c r="E19" s="50"/>
      <c r="F19" s="50"/>
      <c r="G19" s="50"/>
      <c r="H19" s="50"/>
      <c r="I19" s="50"/>
    </row>
    <row r="20" spans="1:9" x14ac:dyDescent="0.3">
      <c r="B20" s="50"/>
      <c r="C20" s="50"/>
      <c r="D20" s="50"/>
      <c r="E20" s="50"/>
      <c r="F20" s="50"/>
      <c r="G20" s="50"/>
      <c r="H20" s="50"/>
      <c r="I20" s="50"/>
    </row>
    <row r="21" spans="1:9" x14ac:dyDescent="0.3">
      <c r="B21" s="50">
        <f t="shared" ref="B21:I21" si="0">COUNTIF(B4:B18, "&gt;0")</f>
        <v>6</v>
      </c>
      <c r="C21" s="50">
        <f t="shared" si="0"/>
        <v>6</v>
      </c>
      <c r="D21" s="50">
        <f t="shared" si="0"/>
        <v>4</v>
      </c>
      <c r="E21" s="50">
        <f t="shared" si="0"/>
        <v>4</v>
      </c>
      <c r="F21" s="50">
        <f t="shared" si="0"/>
        <v>2</v>
      </c>
      <c r="G21" s="50">
        <f t="shared" si="0"/>
        <v>2</v>
      </c>
      <c r="H21" s="88">
        <f t="shared" si="0"/>
        <v>8</v>
      </c>
      <c r="I21" s="88">
        <f t="shared" si="0"/>
        <v>8</v>
      </c>
    </row>
    <row r="22" spans="1:9" x14ac:dyDescent="0.3">
      <c r="B22" s="50"/>
      <c r="C22" s="50"/>
      <c r="D22" s="50"/>
      <c r="E22" s="50"/>
      <c r="F22" s="50"/>
      <c r="G22" s="50"/>
      <c r="H22" s="50"/>
      <c r="I22" s="50"/>
    </row>
    <row r="23" spans="1:9" x14ac:dyDescent="0.3">
      <c r="A23" t="s">
        <v>61</v>
      </c>
      <c r="B23" s="51">
        <f t="shared" ref="B23:I23" si="1">SUM(B4:B18)/B21</f>
        <v>123.33999999999999</v>
      </c>
      <c r="C23" s="51">
        <f t="shared" si="1"/>
        <v>303.78000000000003</v>
      </c>
      <c r="D23" s="51">
        <f t="shared" si="1"/>
        <v>118.75</v>
      </c>
      <c r="E23" s="51">
        <f t="shared" si="1"/>
        <v>295.75</v>
      </c>
      <c r="F23" s="51">
        <f t="shared" si="1"/>
        <v>75</v>
      </c>
      <c r="G23" s="51">
        <f t="shared" si="1"/>
        <v>344</v>
      </c>
      <c r="H23" s="51">
        <f t="shared" si="1"/>
        <v>140.005</v>
      </c>
      <c r="I23" s="51">
        <f t="shared" si="1"/>
        <v>292.21000000000004</v>
      </c>
    </row>
  </sheetData>
  <mergeCells count="5">
    <mergeCell ref="B1:I1"/>
    <mergeCell ref="B2:C2"/>
    <mergeCell ref="D2:E2"/>
    <mergeCell ref="F2:G2"/>
    <mergeCell ref="H2:I2"/>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1"/>
  <sheetViews>
    <sheetView workbookViewId="0">
      <selection activeCell="E15" sqref="E15"/>
    </sheetView>
  </sheetViews>
  <sheetFormatPr defaultRowHeight="14.4" x14ac:dyDescent="0.3"/>
  <cols>
    <col min="1" max="1" width="14.6640625" customWidth="1"/>
    <col min="2" max="7" width="9.6640625" style="50" customWidth="1"/>
    <col min="8" max="9" width="9.6640625" customWidth="1"/>
  </cols>
  <sheetData>
    <row r="1" spans="1:7" x14ac:dyDescent="0.3">
      <c r="B1" s="189" t="s">
        <v>109</v>
      </c>
      <c r="C1" s="189"/>
      <c r="D1" s="189"/>
      <c r="E1" s="189"/>
      <c r="F1" s="189"/>
      <c r="G1" s="189"/>
    </row>
    <row r="2" spans="1:7" s="23" customFormat="1" ht="45" customHeight="1" x14ac:dyDescent="0.3">
      <c r="A2" s="22"/>
      <c r="B2" s="191" t="s">
        <v>110</v>
      </c>
      <c r="C2" s="191"/>
      <c r="D2" s="191" t="s">
        <v>111</v>
      </c>
      <c r="E2" s="191"/>
      <c r="F2" s="191" t="s">
        <v>39</v>
      </c>
      <c r="G2" s="191"/>
    </row>
    <row r="3" spans="1:7" ht="15" thickBot="1" x14ac:dyDescent="0.35">
      <c r="A3" s="24"/>
      <c r="B3" s="25" t="s">
        <v>50</v>
      </c>
      <c r="C3" s="25" t="s">
        <v>51</v>
      </c>
      <c r="D3" s="25" t="s">
        <v>50</v>
      </c>
      <c r="E3" s="25" t="s">
        <v>51</v>
      </c>
      <c r="F3" s="25" t="s">
        <v>50</v>
      </c>
      <c r="G3" s="25" t="s">
        <v>51</v>
      </c>
    </row>
    <row r="4" spans="1:7" x14ac:dyDescent="0.3">
      <c r="A4" t="s">
        <v>53</v>
      </c>
      <c r="B4" s="26">
        <v>45</v>
      </c>
      <c r="C4" s="27">
        <v>396</v>
      </c>
      <c r="D4" s="85">
        <v>45</v>
      </c>
      <c r="E4" s="86">
        <v>373</v>
      </c>
      <c r="F4" s="27">
        <v>45</v>
      </c>
      <c r="G4" s="83">
        <v>373</v>
      </c>
    </row>
    <row r="5" spans="1:7" x14ac:dyDescent="0.3">
      <c r="B5" s="32"/>
      <c r="C5" s="27"/>
      <c r="D5" s="33"/>
      <c r="E5" s="34"/>
      <c r="F5" s="27"/>
      <c r="G5" s="35"/>
    </row>
    <row r="6" spans="1:7" ht="15" thickBot="1" x14ac:dyDescent="0.35">
      <c r="A6" t="s">
        <v>57</v>
      </c>
      <c r="B6" s="78">
        <v>162</v>
      </c>
      <c r="C6" s="48">
        <v>240</v>
      </c>
      <c r="D6" s="46"/>
      <c r="E6" s="47"/>
      <c r="F6" s="45"/>
      <c r="G6" s="87"/>
    </row>
    <row r="7" spans="1:7" hidden="1" x14ac:dyDescent="0.3"/>
    <row r="8" spans="1:7" hidden="1" x14ac:dyDescent="0.3"/>
    <row r="9" spans="1:7" hidden="1" x14ac:dyDescent="0.3">
      <c r="B9" s="50">
        <f>COUNTIF(B4:B6, "&gt;0")</f>
        <v>2</v>
      </c>
      <c r="C9" s="50">
        <f t="shared" ref="C9:G9" si="0">COUNTIF(C4:C6, "&gt;0")</f>
        <v>2</v>
      </c>
      <c r="D9" s="50">
        <f t="shared" si="0"/>
        <v>1</v>
      </c>
      <c r="E9" s="50">
        <f t="shared" si="0"/>
        <v>1</v>
      </c>
      <c r="F9" s="50">
        <f t="shared" si="0"/>
        <v>1</v>
      </c>
      <c r="G9" s="50">
        <f t="shared" si="0"/>
        <v>1</v>
      </c>
    </row>
    <row r="11" spans="1:7" x14ac:dyDescent="0.3">
      <c r="A11" t="s">
        <v>61</v>
      </c>
      <c r="B11" s="51">
        <f>SUM(B4:B6)/B9</f>
        <v>103.5</v>
      </c>
      <c r="C11" s="51">
        <f t="shared" ref="C11:G11" si="1">SUM(C4:C6)/C9</f>
        <v>318</v>
      </c>
      <c r="D11" s="51">
        <f t="shared" si="1"/>
        <v>45</v>
      </c>
      <c r="E11" s="51">
        <f t="shared" si="1"/>
        <v>373</v>
      </c>
      <c r="F11" s="51">
        <f t="shared" si="1"/>
        <v>45</v>
      </c>
      <c r="G11" s="51">
        <f t="shared" si="1"/>
        <v>373</v>
      </c>
    </row>
  </sheetData>
  <mergeCells count="4">
    <mergeCell ref="B1:G1"/>
    <mergeCell ref="B2:C2"/>
    <mergeCell ref="D2:E2"/>
    <mergeCell ref="F2:G2"/>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200A837C2F294B9F010BD48494492B" ma:contentTypeVersion="4" ma:contentTypeDescription="Create a new document." ma:contentTypeScope="" ma:versionID="1954da095df514a858e187da01d7c4bc">
  <xsd:schema xmlns:xsd="http://www.w3.org/2001/XMLSchema" xmlns:xs="http://www.w3.org/2001/XMLSchema" xmlns:p="http://schemas.microsoft.com/office/2006/metadata/properties" xmlns:ns1="http://schemas.microsoft.com/sharepoint/v3" xmlns:ns2="61349e09-f723-44c2-8cf0-84395070165b" xmlns:ns3="c11a4dd1-9999-41de-ad6b-508521c3559d" targetNamespace="http://schemas.microsoft.com/office/2006/metadata/properties" ma:root="true" ma:fieldsID="d80e92cc4fdda429363b7aeb532a226d" ns1:_="" ns2:_="" ns3:_="">
    <xsd:import namespace="http://schemas.microsoft.com/sharepoint/v3"/>
    <xsd:import namespace="61349e09-f723-44c2-8cf0-84395070165b"/>
    <xsd:import namespace="c11a4dd1-9999-41de-ad6b-508521c3559d"/>
    <xsd:element name="properties">
      <xsd:complexType>
        <xsd:sequence>
          <xsd:element name="documentManagement">
            <xsd:complexType>
              <xsd:all>
                <xsd:element ref="ns1:PublishingStartDate" minOccurs="0"/>
                <xsd:element ref="ns1:PublishingExpirationDate" minOccurs="0"/>
                <xsd:element ref="ns2:Category2"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1349e09-f723-44c2-8cf0-84395070165b" elementFormDefault="qualified">
    <xsd:import namespace="http://schemas.microsoft.com/office/2006/documentManagement/types"/>
    <xsd:import namespace="http://schemas.microsoft.com/office/infopath/2007/PartnerControls"/>
    <xsd:element name="Category2" ma:index="10" nillable="true" ma:displayName="Category" ma:format="Dropdown" ma:internalName="Category2">
      <xsd:simpleType>
        <xsd:union memberTypes="dms:Text">
          <xsd:simpleType>
            <xsd:restriction base="dms:Choice">
              <xsd:enumeration value="Disaster"/>
              <xsd:enumeration value="General"/>
              <xsd:enumeration value="IT"/>
              <xsd:enumeration value="Orcpp"/>
              <xsd:enumeration value="Orpin"/>
              <xsd:enumeration value="Training"/>
              <xsd:enumeration value="Travel"/>
              <xsd:enumeration value="Qrf"/>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c11a4dd1-9999-41de-ad6b-508521c3559d"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Category2 xmlns="61349e09-f723-44c2-8cf0-84395070165b">IT</Category2>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8256F5-151E-442B-A912-DDB76E6D7C9B}"/>
</file>

<file path=customXml/itemProps2.xml><?xml version="1.0" encoding="utf-8"?>
<ds:datastoreItem xmlns:ds="http://schemas.openxmlformats.org/officeDocument/2006/customXml" ds:itemID="{FA11D3BC-A81F-4A76-BC3E-E8989FE77BA6}">
  <ds:schemaRefs>
    <ds:schemaRef ds:uri="http://schemas.microsoft.com/office/infopath/2007/PartnerControls"/>
    <ds:schemaRef ds:uri="http://purl.org/dc/elements/1.1/"/>
    <ds:schemaRef ds:uri="http://schemas.microsoft.com/office/2006/documentManagement/types"/>
    <ds:schemaRef ds:uri="http://schemas.microsoft.com/sharepoint/v3"/>
    <ds:schemaRef ds:uri="http://purl.org/dc/terms/"/>
    <ds:schemaRef ds:uri="1452350a-d30f-4895-9301-cd803acc2fdb"/>
    <ds:schemaRef ds:uri="http://purl.org/dc/dcmitype/"/>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6E1BBF6-BAF3-4235-A074-1EBCBC0825B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COMPLETE List</vt:lpstr>
      <vt:lpstr>1</vt:lpstr>
      <vt:lpstr>2</vt:lpstr>
      <vt:lpstr>3</vt:lpstr>
      <vt:lpstr>4</vt:lpstr>
      <vt:lpstr>5</vt:lpstr>
      <vt:lpstr>6</vt:lpstr>
      <vt:lpstr>7</vt:lpstr>
      <vt:lpstr>8</vt:lpstr>
      <vt:lpstr>9</vt:lpstr>
      <vt:lpstr>Service Descriptions</vt:lpstr>
      <vt:lpstr>'COMPLETE List'!Print_Area</vt:lpstr>
    </vt:vector>
  </TitlesOfParts>
  <Company>State of Oregon, DAS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 Professional Business Services Matrix</dc:title>
  <dc:creator>ROOD Jason * CIO</dc:creator>
  <cp:lastModifiedBy>DAVIS Debbie M * EGS</cp:lastModifiedBy>
  <cp:lastPrinted>2019-10-11T19:42:06Z</cp:lastPrinted>
  <dcterms:created xsi:type="dcterms:W3CDTF">2018-12-14T20:31:52Z</dcterms:created>
  <dcterms:modified xsi:type="dcterms:W3CDTF">2020-04-24T14:33:02Z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0x010100EA200A837C2F294B9F010BD48494492B</vt:lpwstr>
  </property>
</Properties>
</file>