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homps\Desktop\rabinowitz\"/>
    </mc:Choice>
  </mc:AlternateContent>
  <bookViews>
    <workbookView xWindow="0" yWindow="0" windowWidth="21915" windowHeight="10920"/>
  </bookViews>
  <sheets>
    <sheet name="Page1" sheetId="11" r:id="rId1"/>
    <sheet name="Page2" sheetId="5" r:id="rId2"/>
    <sheet name="Page3" sheetId="8" r:id="rId3"/>
    <sheet name="Page4" sheetId="9" r:id="rId4"/>
  </sheets>
  <calcPr calcId="162913"/>
</workbook>
</file>

<file path=xl/calcChain.xml><?xml version="1.0" encoding="utf-8"?>
<calcChain xmlns="http://schemas.openxmlformats.org/spreadsheetml/2006/main">
  <c r="M32" i="11" l="1"/>
  <c r="M27" i="11"/>
  <c r="D18" i="8" l="1"/>
  <c r="J45" i="5"/>
  <c r="I45" i="5"/>
  <c r="J39" i="5"/>
  <c r="J40" i="5"/>
  <c r="J41" i="5"/>
  <c r="J42" i="5"/>
  <c r="J43" i="5"/>
  <c r="J44" i="5"/>
  <c r="J38" i="5"/>
  <c r="J37" i="5"/>
  <c r="W35" i="11" l="1"/>
  <c r="J26" i="8"/>
  <c r="I18" i="8"/>
  <c r="C10" i="8"/>
  <c r="G10" i="8"/>
  <c r="F10" i="8"/>
  <c r="J10" i="8" s="1"/>
  <c r="F24" i="8" s="1"/>
  <c r="D10" i="8"/>
  <c r="J52" i="5"/>
  <c r="D44" i="5"/>
  <c r="I44" i="5"/>
  <c r="D37" i="5"/>
  <c r="I37" i="5" s="1"/>
  <c r="D38" i="5"/>
  <c r="I38" i="5" s="1"/>
  <c r="D39" i="5"/>
  <c r="I39" i="5"/>
  <c r="D40" i="5"/>
  <c r="I40" i="5" s="1"/>
  <c r="D41" i="5"/>
  <c r="I41" i="5"/>
  <c r="D42" i="5"/>
  <c r="I42" i="5" s="1"/>
  <c r="D43" i="5"/>
  <c r="I43" i="5"/>
  <c r="C18" i="5"/>
  <c r="C32" i="5" s="1"/>
  <c r="D18" i="5"/>
  <c r="D32" i="5"/>
  <c r="F18" i="5"/>
  <c r="F32" i="5"/>
  <c r="G18" i="5"/>
  <c r="G32" i="5"/>
  <c r="D41" i="8"/>
  <c r="M26" i="11" s="1"/>
  <c r="D17" i="8"/>
  <c r="I17" i="8" s="1"/>
  <c r="D15" i="8"/>
  <c r="I15" i="8" s="1"/>
  <c r="D16" i="8"/>
  <c r="I16" i="8" s="1"/>
  <c r="I21" i="8" l="1"/>
  <c r="H24" i="8" s="1"/>
  <c r="J24" i="8" s="1"/>
  <c r="M25" i="11" s="1"/>
  <c r="J32" i="5"/>
  <c r="D50" i="5" s="1"/>
  <c r="I47" i="5"/>
  <c r="F50" i="5" s="1"/>
  <c r="J50" i="5" s="1"/>
  <c r="M24" i="11" l="1"/>
  <c r="W32" i="11" s="1"/>
  <c r="W33" i="11" l="1"/>
  <c r="W37" i="11" s="1"/>
</calcChain>
</file>

<file path=xl/sharedStrings.xml><?xml version="1.0" encoding="utf-8"?>
<sst xmlns="http://schemas.openxmlformats.org/spreadsheetml/2006/main" count="162" uniqueCount="112">
  <si>
    <t>"Domestic Solid Waste" includes, but is not limited to, residential, commercial and institutional wastes, as defined in ORS 459A.100; but the term does not include: sewage sludge or septic tank and cesspool pumpings, or waste received at an ash monofill from an energy recovery facility.</t>
  </si>
  <si>
    <t>DO NOT INCLUDE ON THIS FORM SOURCE SEPARATED RECYCLABLE MATERIAL OR MATERIAL RECOVERED AT THE DISPOSAL SITE. If the tonnage reported in sections 1, 2, or 5 include materials that were later pulled from the waste for recovery - enter the tonnage recovered from the mixed waste in Section 3 and/or 6.</t>
  </si>
  <si>
    <t>INSTRUCTIONS FOR PAGE 2. This form requests reports of the quantities of "counting" waste and "non-counting" waste received at your facility. This breakdown will help DEQ calculate more accurately the amount of solid waste disposed of for each county. "Counting" waste "counts" toward the solid waste disposal rate and must be reported by county of origin. The disposal rate is then used to calculate the county material recovery rate. Certain waste ("non-counting" waste) may, by law, be excluded from the disposal rate; if you record this waste separately, please list it in Part 2 of this form. INCLUDE BOTH "COUNTING" AND "NON-COUNTING" WASTE IN YOUR TOTAL TONNAGE FOR FEE CALCULATION PURPOSES.</t>
  </si>
  <si>
    <t>"Counting" Resid./Comm./Construction and Demolition SW by County. "Counting" waste includes residential and commercial domestic solid waste; construction and demolition waste, such as lumber and wood, drywall (gypsum), glass, roofing material and similar materials. Report amounts of "counting" waste for the previous calendar quarter by county in Part 1. If you do not track "noncounting waste" (see below) separately, count all waste as "counting".</t>
  </si>
  <si>
    <t>"Non-counting" waste. "Non-counting" waste is not reported by county. "Non-counting" wastes are:</t>
  </si>
  <si>
    <t>INSTRUCTIONS / EXPLANATION OF TYPES OF WASTE INCLUDED</t>
  </si>
  <si>
    <t xml:space="preserve">"Counting" Resid/Comm/Const. &amp;
Demolition SW by County </t>
  </si>
  <si>
    <t>IN-STATE SOLID WASTE DISPOSAL WORKSHEET</t>
  </si>
  <si>
    <t>COUNTY</t>
  </si>
  <si>
    <t>WASTE COLLECTION
SERVICE PROVIDERS</t>
  </si>
  <si>
    <t>PRIVATE
VEHICLES</t>
  </si>
  <si>
    <t>COMPACTED</t>
  </si>
  <si>
    <t>UNCOMPACTED</t>
  </si>
  <si>
    <t>Additional Counties 
From Attached Sheet</t>
  </si>
  <si>
    <t>"Non-Counting" Waste</t>
  </si>
  <si>
    <t>Contaminated Cleanup Material</t>
  </si>
  <si>
    <t>Contaminated 
Cleanup Material</t>
  </si>
  <si>
    <t>Asbestos</t>
  </si>
  <si>
    <t>Rubble, Rock,
Asphalt, etc.</t>
  </si>
  <si>
    <t xml:space="preserve">Other (Specify)
    </t>
  </si>
  <si>
    <t>1+2</t>
  </si>
  <si>
    <t>Domestic Solid Waste</t>
  </si>
  <si>
    <t>Industrial Waste</t>
  </si>
  <si>
    <t>Rubble, Rock, Asphalt, etc.</t>
  </si>
  <si>
    <t>Other (specify) ______________</t>
  </si>
  <si>
    <t>T</t>
  </si>
  <si>
    <t>Total In-State SW Equivalent Tons</t>
  </si>
  <si>
    <t>3A</t>
  </si>
  <si>
    <t>+</t>
  </si>
  <si>
    <t>-</t>
  </si>
  <si>
    <t>3B</t>
  </si>
  <si>
    <t>=</t>
  </si>
  <si>
    <t xml:space="preserve">Total uncompacted cu. yd. </t>
  </si>
  <si>
    <t>Total uncompacted cu. yd.</t>
  </si>
  <si>
    <t xml:space="preserve">Total compacted cu. yd. </t>
  </si>
  <si>
    <r>
      <t xml:space="preserve">TRANSFER STATIONS
</t>
    </r>
    <r>
      <rPr>
        <b/>
        <sz val="8"/>
        <color indexed="9"/>
        <rFont val="Arial"/>
        <family val="2"/>
      </rPr>
      <t>SW PROC. FACILITIES</t>
    </r>
  </si>
  <si>
    <t>Cubic Yards</t>
  </si>
  <si>
    <t>Tons</t>
  </si>
  <si>
    <t>OREGON COUNTY NAME</t>
  </si>
  <si>
    <t xml:space="preserve">Indicate measurement
by circling cubic
yards (Yd) or tons (T).
Attach separate sheet
for additional counties.
</t>
  </si>
  <si>
    <t>See page 4 for 
definition of "Counting"
and "Non-counting"
waste.</t>
  </si>
  <si>
    <t>Put total in 3A below.</t>
  </si>
  <si>
    <t>Conversion Table</t>
  </si>
  <si>
    <t>Put total in
3B below.</t>
  </si>
  <si>
    <t xml:space="preserve">If quantities above are not recorded in tons, convert to equivalent tonnage.  </t>
  </si>
  <si>
    <t>By-county accuracy
is important for
"counting" waste.
However, estimates
can be used.</t>
  </si>
  <si>
    <t>LINE TOTAL
(Add Across)</t>
  </si>
  <si>
    <t>OUT-OF-STATE SOLID WASTE DISPOSAL WORKSHEET</t>
  </si>
  <si>
    <t xml:space="preserve">
</t>
  </si>
  <si>
    <t>Out-of-State Waste Type</t>
  </si>
  <si>
    <t>County/State of Origin</t>
  </si>
  <si>
    <t>Put total in 5A below.</t>
  </si>
  <si>
    <t>5A</t>
  </si>
  <si>
    <t>5B</t>
  </si>
  <si>
    <t>TOTAL</t>
  </si>
  <si>
    <t>X</t>
  </si>
  <si>
    <t>For DEQ use only:</t>
  </si>
  <si>
    <t>SW Permit No.</t>
  </si>
  <si>
    <t>SIGNATURE</t>
  </si>
  <si>
    <t>DATE</t>
  </si>
  <si>
    <t>I CERTIFY that I am familiar with the information contained in this report and that, to the best of my knowledge, such information is true, complete, and accurate.</t>
  </si>
  <si>
    <t>Subtotal: In-State 
"Counting" Waste (tons only)</t>
  </si>
  <si>
    <t>Check No.</t>
  </si>
  <si>
    <t>Facility Name:</t>
  </si>
  <si>
    <t>PHONE</t>
  </si>
  <si>
    <t>(Receiving 1,000 tons or less per year)</t>
  </si>
  <si>
    <t>Recycled Materials</t>
  </si>
  <si>
    <t>Subtracted from Total Tonnage</t>
  </si>
  <si>
    <t xml:space="preserve">- </t>
  </si>
  <si>
    <t>or</t>
  </si>
  <si>
    <t xml:space="preserve">Population = </t>
  </si>
  <si>
    <t xml:space="preserve">X   1   ton   annually / person </t>
  </si>
  <si>
    <t>Subtracted from Total Tonnages</t>
  </si>
  <si>
    <t>"COUNTING" WASTE TIRES AND TIRE SHREDS</t>
  </si>
  <si>
    <t>Includes oversize tires and tires that are chipped or shredded for the purpose of disposal. (Tire shreds that contain steel fragments that are residual from tire recovery operations are considered "Non-Counting" industrial waste. Report this on Page 2, Step 2 or Page 3, Step 5.)</t>
  </si>
  <si>
    <t>Total Out-of-State SW Equivalent Tons</t>
  </si>
  <si>
    <t>X  1  ton  annually / person</t>
  </si>
  <si>
    <t>Put total in
5B below.</t>
  </si>
  <si>
    <t>If quantities above are not recorded in tons, convert to equivalent tonnage.  Put total of tonnage column in 5B below.</t>
  </si>
  <si>
    <t>EMAIL</t>
  </si>
  <si>
    <t>$0.13/ton =</t>
  </si>
  <si>
    <t>Solid Waste Permit and Registration Compliance Fee ($200/yr or $0.58/ton, whichever is greater)</t>
  </si>
  <si>
    <t>For the purpose of assessing the per-ton solid waste disposal fee and the orphan site fee, "Domestic Solid Waste" does not include: Approved alternate daily cover material.</t>
  </si>
  <si>
    <t>Make checks payable to DEQ.</t>
  </si>
  <si>
    <t>$1.18/ton =</t>
  </si>
  <si>
    <t>Resid/Comm/Constr/ Demo/ Industrial SW</t>
  </si>
  <si>
    <t>Date Received</t>
  </si>
  <si>
    <t>Amount Received</t>
  </si>
  <si>
    <r>
      <t xml:space="preserve">NAME </t>
    </r>
    <r>
      <rPr>
        <i/>
        <vertAlign val="superscript"/>
        <sz val="10"/>
        <rFont val="Arial"/>
        <family val="2"/>
      </rPr>
      <t>(PRINT)</t>
    </r>
  </si>
  <si>
    <r>
      <t>SPECIFIED WASTE:</t>
    </r>
    <r>
      <rPr>
        <sz val="10"/>
        <rFont val="Arial"/>
        <family val="2"/>
      </rPr>
      <t xml:space="preserve"> If your site is authorized by the Department to receive "cleanup materials contaminated with hazardous substances," you must, on a quarterly basis, report the source, type, quantity, and date of waste received. Please attach to this form. (Include specified wastes as part of the amounts entered on this form.)</t>
    </r>
  </si>
  <si>
    <r>
      <t xml:space="preserve">Total In-State Solid Waste: # of Tons </t>
    </r>
    <r>
      <rPr>
        <i/>
        <sz val="10"/>
        <rFont val="Arial"/>
        <family val="2"/>
      </rPr>
      <t xml:space="preserve">(page 2, step 3 or 4) </t>
    </r>
  </si>
  <si>
    <r>
      <t xml:space="preserve">Total Out-of-State Waste: # of Tons </t>
    </r>
    <r>
      <rPr>
        <i/>
        <sz val="10"/>
        <rFont val="Arial"/>
        <family val="2"/>
      </rPr>
      <t>(page 3, step 6 or 7)</t>
    </r>
  </si>
  <si>
    <r>
      <t xml:space="preserve">Total "Counting" Waste Tires: # of Tons </t>
    </r>
    <r>
      <rPr>
        <i/>
        <sz val="10"/>
        <rFont val="Arial"/>
        <family val="2"/>
      </rPr>
      <t>(page 3, step 8)</t>
    </r>
  </si>
  <si>
    <t>Instructions for completing this form</t>
  </si>
  <si>
    <t>Reporting Period</t>
  </si>
  <si>
    <t>Municipal Solid Waste Disposal Facilities</t>
  </si>
  <si>
    <t>TRANSFER STATIONS
SW PROC. FACILITIES</t>
  </si>
  <si>
    <t>Total:  In-State "Counting" 
&amp; "Non-Counting" Waste
 (tons only)</t>
  </si>
  <si>
    <t xml:space="preserve">Total compacted cu. yd.       </t>
  </si>
  <si>
    <r>
      <t xml:space="preserve">Industrial Waste </t>
    </r>
    <r>
      <rPr>
        <sz val="10"/>
        <rFont val="Arial"/>
        <family val="2"/>
      </rPr>
      <t xml:space="preserve">
(includes industrial wood waste)</t>
    </r>
  </si>
  <si>
    <r>
      <t xml:space="preserve">Oregon ADC-Qualified Waste </t>
    </r>
    <r>
      <rPr>
        <sz val="10"/>
        <rFont val="Arial"/>
        <family val="2"/>
      </rPr>
      <t>(from page 3, step 6A)</t>
    </r>
  </si>
  <si>
    <r>
      <t xml:space="preserve">TOTAL </t>
    </r>
    <r>
      <rPr>
        <sz val="10"/>
        <rFont val="Arial"/>
        <family val="2"/>
      </rPr>
      <t xml:space="preserve">(add down) </t>
    </r>
  </si>
  <si>
    <t>Out-of-State Totals
 (tons only)</t>
  </si>
  <si>
    <r>
      <t xml:space="preserve">SOLID WASTE PERMIT FEES. ORS 459.235 AND OAR 340-097-0110 THROUGH -0120 require solid waste disposal sites to pay a Solid Waste Permit and Registration Compliance Fee on </t>
    </r>
    <r>
      <rPr>
        <b/>
        <u/>
        <sz val="10"/>
        <rFont val="Arial"/>
        <family val="2"/>
      </rPr>
      <t>all</t>
    </r>
    <r>
      <rPr>
        <b/>
        <sz val="10"/>
        <rFont val="Arial"/>
        <family val="2"/>
      </rPr>
      <t xml:space="preserve"> solid waste received. The Permit Compliance fee is $200 per year or $0.58/ton, whichever is greater.</t>
    </r>
  </si>
  <si>
    <r>
      <rPr>
        <b/>
        <sz val="11"/>
        <rFont val="Arial"/>
        <family val="2"/>
      </rPr>
      <t xml:space="preserve">∙ </t>
    </r>
    <r>
      <rPr>
        <b/>
        <sz val="10"/>
        <rFont val="Arial"/>
        <family val="2"/>
      </rPr>
      <t>Asbestos
∙ Contaminated cleanup material
∙ "Industrial" woodwaste: Slash from logging and sawmills, major landclearing debris
∙ Residual tire shreds: Tire shred or chips that contain steel fragments that are residual from tire recovery operations
∙ Rubble, rock, asphalt, etc.: Soil, dirt, concrete rubble and blocks, bricks, gravel, ash, major metal demolition debris
∙ Other industrial waste: Waste generated by industrial or manufacturing processes
∙ Other wastes: Please specify type of waste on the line provided and contact DEQ to determine a conversion factor if you do not weigh the waste.</t>
    </r>
  </si>
  <si>
    <t>Jan. 1 - Dec. 31, 20__</t>
  </si>
  <si>
    <t>Report and fees are due to DEQ by Jan. 31 each year.</t>
  </si>
  <si>
    <t>Total tons Received:</t>
  </si>
  <si>
    <t>Total Tons Received:</t>
  </si>
  <si>
    <t>Use TOTAL TONS from pages 2 and 3 to perform the calculations below.</t>
  </si>
  <si>
    <t>This form is for self-payment of DEQ Solid Waste Permit and Compliance Fee ($0.58 /ton or $200.00, whichever is greater), the Solid Waste Orphan Site Fee ($0.13/ton), and the Solid Waste Disposal Fee, which is $1.18/ton. Please report on this form all waste disposed at the facility. See page 4 for more details and an explanation of types of waste included. Complete pages 2 and 3 of this form first. Record the weight (if scales used) or volume of all in-state waste and out-of-state waste for the reporting period. If your solid waste permit does not require you to monitor and report amount of waste received, estimate population served by allocating the population between in-state and out-of-state. Compute tonnage by assuming one ton of waste per person per year. Calculation of the fees must be made on this form, even if you also submit reporting information on your own forms.</t>
  </si>
  <si>
    <t>SOLID WASTE PER TON DISPOSAL ("TIPPING") FEES. ORS 459A.110, OAR 340-097-0110 (2), and OAR 340-097-0120 (7) require each solid waste disposal site that receives domestic solid waste for final disposal or destruction to submit a per-ton solid waste disposal fee. The per-ton solid waste disposal fee is $1.18 per ton. ORS 459.236 and OAR 340-097-0120 also require such sites to submit a fee of $.13/ton for remedial action under the Orphan Site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</si>
</sst>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4" formatCode="_(&quot;$&quot;* #,##0.00_);_(&quot;$&quot;* \(#,##0.00\);_(&quot;$&quot;* &quot;-&quot;??_);_(@_)"/>
    <numFmt numFmtId="43" formatCode="_(* #,##0.00_);_(* \(#,##0.00\);_(* &quot;-&quot;??_);_(@_)"/>
    <numFmt numFmtId="164" formatCode="\X\ \ 0.00\ \ \=;;\X\ ________\ \="/>
    <numFmt numFmtId="165" formatCode="\X\ \ 0.00\ \ \=;;\X\ _________ \="/>
    <numFmt numFmtId="166" formatCode="#,##0.###\ &quot;Yd&quot;;\-#,##0.###\ &quot;Yd&quot;;&quot;Yd&quot;;&quot;Yd&quot;"/>
    <numFmt numFmtId="167" formatCode="#,##0.###\ &quot;T  &quot;;\-#,##0.###\ &quot;T  &quot;;&quot;T  &quot;;&quot;T  &quot;"/>
    <numFmt numFmtId="168" formatCode="#,##0.###\ &quot;   T&quot;;\-#,##0.###\ &quot;   T&quot;;&quot;   T&quot;;&quot;   T&quot;"/>
    <numFmt numFmtId="169" formatCode="#,##0.###\ &quot;T  &quot;;\-#,##0.###\ &quot;T  &quot;;;"/>
    <numFmt numFmtId="170" formatCode="#,##0.###\ &quot;   T&quot;;\-#,##0.###\ &quot;   T&quot;;;"/>
    <numFmt numFmtId="171" formatCode="#,##0.#;\-#,##0.#;;"/>
    <numFmt numFmtId="172" formatCode="#,##0.##\ &quot;gallons X 0.00396 =&quot;;&quot; must be non-negative &quot;;\ &quot;___________ gallons X 0.00396 =&quot;;\ &quot;___________ gallons X 0.00396 =&quot;"/>
    <numFmt numFmtId="173" formatCode="#,##0.###;\-#,##0.###;;"/>
  </numFmts>
  <fonts count="22" x14ac:knownFonts="1">
    <font>
      <sz val="9"/>
      <name val="Arial"/>
    </font>
    <font>
      <sz val="9"/>
      <name val="Arial"/>
      <family val="2"/>
    </font>
    <font>
      <b/>
      <sz val="12"/>
      <color indexed="9"/>
      <name val="Arial"/>
      <family val="2"/>
    </font>
    <font>
      <b/>
      <sz val="8"/>
      <color indexed="9"/>
      <name val="Arial"/>
      <family val="2"/>
    </font>
    <font>
      <b/>
      <sz val="9"/>
      <color indexed="9"/>
      <name val="Arial"/>
      <family val="2"/>
    </font>
    <font>
      <b/>
      <sz val="9"/>
      <name val="Arial"/>
      <family val="2"/>
    </font>
    <font>
      <b/>
      <sz val="10"/>
      <color indexed="9"/>
      <name val="Arial"/>
      <family val="2"/>
    </font>
    <font>
      <b/>
      <sz val="11"/>
      <name val="Arial"/>
      <family val="2"/>
    </font>
    <font>
      <sz val="8"/>
      <name val="Arial"/>
      <family val="2"/>
    </font>
    <font>
      <b/>
      <sz val="7"/>
      <color indexed="9"/>
      <name val="Arial"/>
      <family val="2"/>
    </font>
    <font>
      <sz val="9"/>
      <color indexed="9"/>
      <name val="Arial"/>
      <family val="2"/>
    </font>
    <font>
      <b/>
      <sz val="14"/>
      <color indexed="9"/>
      <name val="Arial"/>
      <family val="2"/>
    </font>
    <font>
      <b/>
      <sz val="10"/>
      <name val="Arial"/>
      <family val="2"/>
    </font>
    <font>
      <sz val="8"/>
      <name val="Arial"/>
      <family val="2"/>
    </font>
    <font>
      <b/>
      <u/>
      <sz val="9"/>
      <name val="Arial"/>
      <family val="2"/>
    </font>
    <font>
      <b/>
      <sz val="18"/>
      <color indexed="9"/>
      <name val="Arial"/>
      <family val="2"/>
    </font>
    <font>
      <sz val="12"/>
      <name val="Arial"/>
      <family val="2"/>
    </font>
    <font>
      <sz val="10"/>
      <name val="Arial"/>
      <family val="2"/>
    </font>
    <font>
      <vertAlign val="superscript"/>
      <sz val="10"/>
      <name val="Arial"/>
      <family val="2"/>
    </font>
    <font>
      <i/>
      <vertAlign val="superscript"/>
      <sz val="10"/>
      <name val="Arial"/>
      <family val="2"/>
    </font>
    <font>
      <i/>
      <sz val="10"/>
      <name val="Arial"/>
      <family val="2"/>
    </font>
    <font>
      <b/>
      <u/>
      <sz val="10"/>
      <name val="Arial"/>
      <family val="2"/>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63">
    <border>
      <left/>
      <right/>
      <top/>
      <bottom/>
      <diagonal/>
    </border>
    <border>
      <left style="thick">
        <color indexed="9"/>
      </left>
      <right style="thick">
        <color indexed="9"/>
      </right>
      <top style="thick">
        <color indexed="9"/>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thick">
        <color indexed="64"/>
      </top>
      <bottom style="thick">
        <color indexed="64"/>
      </bottom>
      <diagonal/>
    </border>
    <border>
      <left style="thick">
        <color indexed="64"/>
      </left>
      <right style="thick">
        <color indexed="9"/>
      </right>
      <top/>
      <bottom/>
      <diagonal/>
    </border>
    <border>
      <left style="thick">
        <color indexed="64"/>
      </left>
      <right style="medium">
        <color indexed="64"/>
      </right>
      <top/>
      <bottom/>
      <diagonal/>
    </border>
    <border>
      <left style="thick">
        <color indexed="64"/>
      </left>
      <right/>
      <top style="medium">
        <color indexed="64"/>
      </top>
      <bottom/>
      <diagonal/>
    </border>
    <border>
      <left style="thick">
        <color indexed="64"/>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top/>
      <bottom style="medium">
        <color indexed="64"/>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96">
    <xf numFmtId="0" fontId="0" fillId="0" borderId="0" xfId="0"/>
    <xf numFmtId="0" fontId="5" fillId="0" borderId="0" xfId="0" applyFont="1"/>
    <xf numFmtId="0" fontId="4" fillId="2" borderId="1" xfId="0" applyFont="1" applyFill="1" applyBorder="1" applyAlignment="1">
      <alignment horizontal="center" vertical="top" wrapText="1"/>
    </xf>
    <xf numFmtId="0" fontId="0" fillId="0" borderId="0" xfId="0" applyBorder="1"/>
    <xf numFmtId="0" fontId="0" fillId="0" borderId="16" xfId="0" applyBorder="1"/>
    <xf numFmtId="0" fontId="0" fillId="0" borderId="15" xfId="0" applyBorder="1"/>
    <xf numFmtId="0" fontId="0" fillId="0" borderId="17" xfId="0" applyBorder="1"/>
    <xf numFmtId="0" fontId="0" fillId="0" borderId="10" xfId="0" applyBorder="1"/>
    <xf numFmtId="0" fontId="0" fillId="0" borderId="19" xfId="0" applyBorder="1"/>
    <xf numFmtId="0" fontId="0" fillId="0" borderId="9" xfId="0" applyBorder="1"/>
    <xf numFmtId="0" fontId="0" fillId="0" borderId="20" xfId="0" applyBorder="1"/>
    <xf numFmtId="44" fontId="0" fillId="0" borderId="0" xfId="2" applyFont="1"/>
    <xf numFmtId="0" fontId="0" fillId="0" borderId="0" xfId="0" applyAlignment="1">
      <alignment vertical="top" wrapText="1"/>
    </xf>
    <xf numFmtId="0" fontId="0" fillId="0" borderId="0" xfId="0" applyAlignment="1">
      <alignment horizontal="center"/>
    </xf>
    <xf numFmtId="0" fontId="14" fillId="0" borderId="0" xfId="0" applyFont="1"/>
    <xf numFmtId="0" fontId="13" fillId="0" borderId="0" xfId="0" applyFont="1" applyAlignment="1">
      <alignment horizontal="center"/>
    </xf>
    <xf numFmtId="0" fontId="0" fillId="0" borderId="0" xfId="0" applyBorder="1" applyAlignment="1">
      <alignment horizontal="center"/>
    </xf>
    <xf numFmtId="44" fontId="0" fillId="0" borderId="9" xfId="2" applyFont="1" applyBorder="1"/>
    <xf numFmtId="44" fontId="0" fillId="0" borderId="15" xfId="2" applyFont="1" applyBorder="1"/>
    <xf numFmtId="44" fontId="0" fillId="0" borderId="0" xfId="2" applyFont="1" applyBorder="1"/>
    <xf numFmtId="0" fontId="5" fillId="0" borderId="0" xfId="0" applyFont="1" applyBorder="1"/>
    <xf numFmtId="0" fontId="5" fillId="0" borderId="0" xfId="0" applyFont="1" applyAlignment="1"/>
    <xf numFmtId="0" fontId="5" fillId="0" borderId="0" xfId="0" applyFont="1" applyBorder="1" applyAlignment="1">
      <alignment vertical="center" wrapText="1"/>
    </xf>
    <xf numFmtId="0" fontId="5" fillId="0" borderId="9" xfId="0" applyFont="1" applyBorder="1"/>
    <xf numFmtId="0" fontId="0" fillId="0" borderId="15" xfId="0" applyBorder="1" applyAlignment="1">
      <alignment horizontal="center"/>
    </xf>
    <xf numFmtId="0" fontId="3" fillId="2" borderId="10" xfId="0" applyFont="1" applyFill="1" applyBorder="1" applyAlignment="1">
      <alignment vertical="center" textRotation="90" wrapText="1"/>
    </xf>
    <xf numFmtId="0" fontId="8" fillId="0" borderId="0" xfId="0" applyFont="1" applyBorder="1"/>
    <xf numFmtId="44" fontId="8" fillId="0" borderId="0" xfId="2" applyFont="1" applyBorder="1"/>
    <xf numFmtId="0" fontId="8" fillId="0" borderId="18" xfId="0" applyFont="1" applyBorder="1"/>
    <xf numFmtId="0" fontId="8" fillId="0" borderId="0" xfId="0" applyFont="1" applyBorder="1" applyAlignment="1">
      <alignment horizontal="right"/>
    </xf>
    <xf numFmtId="6" fontId="8" fillId="0" borderId="0" xfId="0" applyNumberFormat="1" applyFont="1" applyBorder="1"/>
    <xf numFmtId="0" fontId="0" fillId="0" borderId="0" xfId="0" applyAlignment="1">
      <alignment wrapText="1"/>
    </xf>
    <xf numFmtId="0" fontId="1" fillId="0" borderId="0" xfId="0" applyFont="1"/>
    <xf numFmtId="0" fontId="17" fillId="0" borderId="0" xfId="0" applyFont="1"/>
    <xf numFmtId="44" fontId="17" fillId="0" borderId="0" xfId="2" applyFont="1"/>
    <xf numFmtId="0" fontId="17" fillId="0" borderId="0" xfId="0" applyFont="1" applyAlignment="1"/>
    <xf numFmtId="0" fontId="17" fillId="0" borderId="0" xfId="0" applyFont="1" applyBorder="1" applyAlignment="1"/>
    <xf numFmtId="0" fontId="17" fillId="0" borderId="0" xfId="0" applyFont="1" applyAlignment="1">
      <alignment wrapText="1"/>
    </xf>
    <xf numFmtId="0" fontId="17" fillId="0" borderId="10" xfId="0" applyFont="1" applyBorder="1"/>
    <xf numFmtId="0" fontId="17" fillId="0" borderId="0" xfId="0" applyFont="1" applyBorder="1"/>
    <xf numFmtId="44" fontId="17" fillId="0" borderId="0" xfId="2" applyFont="1" applyBorder="1"/>
    <xf numFmtId="0" fontId="17" fillId="0" borderId="18" xfId="0" applyFont="1" applyBorder="1"/>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44" fontId="17" fillId="0" borderId="11" xfId="2" applyFont="1" applyBorder="1"/>
    <xf numFmtId="44" fontId="17" fillId="0" borderId="29" xfId="2" applyFont="1" applyBorder="1"/>
    <xf numFmtId="44" fontId="17" fillId="0" borderId="11" xfId="0" applyNumberFormat="1" applyFont="1" applyBorder="1"/>
    <xf numFmtId="44" fontId="17" fillId="0" borderId="11" xfId="2" applyNumberFormat="1" applyFont="1" applyBorder="1"/>
    <xf numFmtId="0" fontId="6" fillId="2" borderId="1" xfId="0" applyFont="1" applyFill="1" applyBorder="1" applyAlignment="1">
      <alignment horizontal="center" vertical="top" wrapText="1"/>
    </xf>
    <xf numFmtId="0" fontId="12" fillId="0" borderId="14" xfId="0" applyFont="1" applyBorder="1" applyAlignment="1">
      <alignment wrapText="1"/>
    </xf>
    <xf numFmtId="0" fontId="12" fillId="0" borderId="0" xfId="0" applyFont="1" applyAlignment="1">
      <alignment wrapText="1"/>
    </xf>
    <xf numFmtId="0" fontId="17" fillId="2" borderId="25" xfId="0" applyFont="1" applyFill="1" applyBorder="1" applyAlignment="1">
      <alignment wrapText="1"/>
    </xf>
    <xf numFmtId="0" fontId="6" fillId="2" borderId="1" xfId="0" applyFont="1" applyFill="1" applyBorder="1" applyAlignment="1">
      <alignment horizontal="center" vertical="center" wrapText="1"/>
    </xf>
    <xf numFmtId="0" fontId="6" fillId="2" borderId="26" xfId="0" applyFont="1" applyFill="1" applyBorder="1" applyAlignment="1">
      <alignment horizontal="center" wrapText="1"/>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166" fontId="17" fillId="0" borderId="3" xfId="0" applyNumberFormat="1" applyFont="1" applyBorder="1" applyAlignment="1">
      <alignment horizontal="right" wrapText="1"/>
    </xf>
    <xf numFmtId="167" fontId="17" fillId="0" borderId="4" xfId="0" applyNumberFormat="1" applyFont="1" applyBorder="1" applyAlignment="1">
      <alignment horizontal="right" wrapText="1"/>
    </xf>
    <xf numFmtId="166" fontId="17" fillId="0" borderId="5" xfId="0" applyNumberFormat="1" applyFont="1" applyBorder="1" applyAlignment="1">
      <alignment horizontal="right" wrapText="1"/>
    </xf>
    <xf numFmtId="167" fontId="17" fillId="0" borderId="6" xfId="0" applyNumberFormat="1" applyFont="1" applyBorder="1" applyAlignment="1">
      <alignment horizontal="right" wrapText="1"/>
    </xf>
    <xf numFmtId="0" fontId="17" fillId="3" borderId="3" xfId="0" applyFont="1" applyFill="1" applyBorder="1" applyAlignment="1">
      <alignment wrapText="1"/>
    </xf>
    <xf numFmtId="0" fontId="17" fillId="3" borderId="4" xfId="0" applyFont="1" applyFill="1" applyBorder="1" applyAlignment="1">
      <alignment wrapText="1"/>
    </xf>
    <xf numFmtId="0" fontId="17" fillId="3" borderId="5" xfId="0" applyFont="1" applyFill="1" applyBorder="1" applyAlignment="1">
      <alignment wrapText="1"/>
    </xf>
    <xf numFmtId="167" fontId="17" fillId="0" borderId="7" xfId="0" applyNumberFormat="1" applyFont="1" applyBorder="1" applyAlignment="1">
      <alignment horizontal="right" wrapText="1"/>
    </xf>
    <xf numFmtId="0" fontId="17" fillId="3" borderId="6" xfId="0" applyFont="1" applyFill="1" applyBorder="1" applyAlignment="1">
      <alignment wrapText="1"/>
    </xf>
    <xf numFmtId="167" fontId="17" fillId="0" borderId="2" xfId="0" applyNumberFormat="1" applyFont="1" applyBorder="1" applyAlignment="1">
      <alignment horizontal="right" vertical="center" wrapText="1"/>
    </xf>
    <xf numFmtId="167" fontId="17" fillId="0" borderId="2" xfId="0" applyNumberFormat="1" applyFont="1" applyBorder="1" applyAlignment="1">
      <alignment vertical="center" wrapText="1"/>
    </xf>
    <xf numFmtId="0" fontId="17" fillId="2" borderId="27" xfId="0" applyFont="1" applyFill="1" applyBorder="1" applyAlignment="1">
      <alignment wrapText="1"/>
    </xf>
    <xf numFmtId="167" fontId="17" fillId="0" borderId="0" xfId="0" applyNumberFormat="1" applyFont="1" applyBorder="1" applyAlignment="1">
      <alignment horizontal="right" vertical="center" wrapText="1"/>
    </xf>
    <xf numFmtId="0" fontId="12" fillId="0" borderId="0" xfId="0" applyFont="1" applyAlignment="1">
      <alignment horizontal="left" wrapText="1"/>
    </xf>
    <xf numFmtId="0" fontId="17" fillId="0" borderId="0" xfId="0" applyFont="1" applyAlignment="1">
      <alignment horizontal="left" wrapText="1"/>
    </xf>
    <xf numFmtId="0" fontId="12" fillId="0" borderId="0" xfId="0" applyFont="1" applyAlignment="1">
      <alignment horizontal="center" wrapText="1"/>
    </xf>
    <xf numFmtId="171" fontId="17" fillId="0" borderId="11" xfId="0" applyNumberFormat="1" applyFont="1" applyBorder="1" applyAlignment="1">
      <alignment wrapText="1"/>
    </xf>
    <xf numFmtId="164" fontId="17" fillId="0" borderId="0" xfId="0" applyNumberFormat="1" applyFont="1" applyAlignment="1">
      <alignment horizontal="center" wrapText="1"/>
    </xf>
    <xf numFmtId="173" fontId="17" fillId="0" borderId="11" xfId="0" applyNumberFormat="1" applyFont="1" applyBorder="1" applyAlignment="1">
      <alignment wrapText="1"/>
    </xf>
    <xf numFmtId="165" fontId="17" fillId="0" borderId="0" xfId="0" applyNumberFormat="1" applyFont="1" applyAlignment="1">
      <alignment horizontal="center" wrapText="1"/>
    </xf>
    <xf numFmtId="165" fontId="17" fillId="0" borderId="0" xfId="0" quotePrefix="1" applyNumberFormat="1" applyFont="1" applyAlignment="1">
      <alignment horizontal="right" wrapText="1"/>
    </xf>
    <xf numFmtId="173" fontId="17" fillId="0" borderId="29" xfId="0" applyNumberFormat="1" applyFont="1" applyBorder="1" applyAlignment="1">
      <alignment wrapText="1"/>
    </xf>
    <xf numFmtId="0" fontId="17" fillId="0" borderId="0" xfId="0" applyFont="1" applyBorder="1" applyAlignment="1">
      <alignment wrapText="1"/>
    </xf>
    <xf numFmtId="0" fontId="12" fillId="0" borderId="0" xfId="0" applyFont="1" applyAlignment="1">
      <alignment horizontal="center" vertical="center" wrapText="1"/>
    </xf>
    <xf numFmtId="0" fontId="17" fillId="2" borderId="28" xfId="0" applyFont="1" applyFill="1" applyBorder="1" applyAlignment="1">
      <alignment wrapText="1"/>
    </xf>
    <xf numFmtId="168" fontId="12" fillId="0" borderId="0" xfId="0" applyNumberFormat="1" applyFont="1" applyBorder="1" applyAlignment="1">
      <alignment horizontal="center" vertical="center" wrapText="1"/>
    </xf>
    <xf numFmtId="0" fontId="6" fillId="2" borderId="26" xfId="0" applyFont="1" applyFill="1" applyBorder="1" applyAlignment="1">
      <alignment vertical="center" wrapText="1"/>
    </xf>
    <xf numFmtId="0" fontId="17" fillId="0" borderId="0" xfId="0" applyFont="1" applyAlignment="1">
      <alignment horizontal="center" vertical="center" wrapText="1"/>
    </xf>
    <xf numFmtId="0" fontId="6" fillId="2" borderId="26" xfId="0" applyFont="1" applyFill="1" applyBorder="1" applyAlignment="1">
      <alignment horizontal="center" vertical="center" wrapText="1"/>
    </xf>
    <xf numFmtId="169" fontId="17" fillId="0" borderId="8" xfId="0" applyNumberFormat="1" applyFont="1" applyBorder="1" applyAlignment="1">
      <alignment wrapText="1"/>
    </xf>
    <xf numFmtId="170" fontId="17" fillId="0" borderId="8" xfId="0" applyNumberFormat="1" applyFont="1" applyBorder="1" applyAlignment="1">
      <alignment horizontal="center" wrapText="1"/>
    </xf>
    <xf numFmtId="167" fontId="17" fillId="0" borderId="15" xfId="0" applyNumberFormat="1" applyFont="1" applyBorder="1" applyAlignment="1">
      <alignment wrapText="1"/>
    </xf>
    <xf numFmtId="0" fontId="12" fillId="0" borderId="0" xfId="0" applyFont="1" applyBorder="1" applyAlignment="1">
      <alignment horizontal="center" wrapText="1"/>
    </xf>
    <xf numFmtId="0" fontId="17" fillId="0" borderId="10" xfId="0" applyFont="1" applyBorder="1" applyAlignment="1">
      <alignment vertical="center" wrapText="1"/>
    </xf>
    <xf numFmtId="0" fontId="0" fillId="2" borderId="10" xfId="0" applyFill="1" applyBorder="1" applyAlignment="1">
      <alignment wrapText="1"/>
    </xf>
    <xf numFmtId="0" fontId="2" fillId="2" borderId="10" xfId="0" applyFont="1" applyFill="1" applyBorder="1" applyAlignment="1">
      <alignment horizontal="center" wrapText="1"/>
    </xf>
    <xf numFmtId="0" fontId="17" fillId="0" borderId="10" xfId="0" applyFont="1" applyBorder="1" applyAlignment="1">
      <alignment horizontal="left" vertical="center" wrapText="1"/>
    </xf>
    <xf numFmtId="0" fontId="17" fillId="0" borderId="0" xfId="0" applyFont="1" applyBorder="1" applyAlignment="1">
      <alignment horizontal="left" vertical="center" wrapText="1"/>
    </xf>
    <xf numFmtId="0" fontId="10" fillId="2" borderId="10" xfId="0" applyFont="1" applyFill="1" applyBorder="1" applyAlignment="1">
      <alignment vertical="center" textRotation="90" wrapText="1"/>
    </xf>
    <xf numFmtId="0" fontId="17" fillId="0" borderId="0" xfId="0" applyFont="1" applyBorder="1" applyAlignment="1">
      <alignment vertical="center" wrapText="1"/>
    </xf>
    <xf numFmtId="0" fontId="4" fillId="2" borderId="7" xfId="0" applyFont="1" applyFill="1" applyBorder="1" applyAlignment="1">
      <alignment horizontal="center" vertical="center" textRotation="90" wrapText="1"/>
    </xf>
    <xf numFmtId="0" fontId="11" fillId="2" borderId="2" xfId="0" applyFont="1" applyFill="1" applyBorder="1" applyAlignment="1">
      <alignment horizontal="center" vertical="center" wrapText="1"/>
    </xf>
    <xf numFmtId="0" fontId="0" fillId="0" borderId="0" xfId="0" applyFill="1" applyAlignment="1">
      <alignment wrapText="1"/>
    </xf>
    <xf numFmtId="0" fontId="0" fillId="2" borderId="7" xfId="0" applyFill="1" applyBorder="1" applyAlignment="1">
      <alignment wrapText="1"/>
    </xf>
    <xf numFmtId="0" fontId="9" fillId="2" borderId="7" xfId="0" applyFont="1" applyFill="1" applyBorder="1" applyAlignment="1">
      <alignment horizontal="center" vertical="center" textRotation="90" wrapText="1"/>
    </xf>
    <xf numFmtId="169" fontId="17" fillId="0" borderId="15" xfId="0" applyNumberFormat="1" applyFont="1" applyBorder="1" applyAlignment="1">
      <alignment wrapText="1"/>
    </xf>
    <xf numFmtId="0" fontId="12" fillId="0" borderId="9" xfId="0" applyFont="1" applyBorder="1" applyAlignment="1">
      <alignment horizont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24" xfId="0" applyFont="1" applyBorder="1" applyAlignment="1">
      <alignment horizontal="center" vertical="center" wrapText="1"/>
    </xf>
    <xf numFmtId="0" fontId="0" fillId="0" borderId="22" xfId="0" applyBorder="1" applyAlignment="1">
      <alignment wrapText="1"/>
    </xf>
    <xf numFmtId="0" fontId="0" fillId="0" borderId="21" xfId="0" applyBorder="1" applyAlignment="1">
      <alignment wrapText="1"/>
    </xf>
    <xf numFmtId="173" fontId="0" fillId="0" borderId="0" xfId="1" applyNumberFormat="1" applyFont="1" applyBorder="1" applyAlignment="1">
      <alignment wrapText="1"/>
    </xf>
    <xf numFmtId="0" fontId="0" fillId="0" borderId="23" xfId="0" applyBorder="1" applyAlignment="1">
      <alignment wrapText="1"/>
    </xf>
    <xf numFmtId="171" fontId="0" fillId="0" borderId="24" xfId="1" applyNumberFormat="1" applyFont="1" applyBorder="1" applyAlignment="1">
      <alignment wrapText="1"/>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7" fillId="0" borderId="0" xfId="0" applyFont="1" applyBorder="1" applyAlignment="1">
      <alignment horizontal="left" vertical="top" wrapText="1"/>
    </xf>
    <xf numFmtId="0" fontId="17" fillId="0" borderId="16" xfId="0" applyFont="1" applyBorder="1" applyAlignment="1">
      <alignment wrapText="1"/>
    </xf>
    <xf numFmtId="0" fontId="17" fillId="0" borderId="15" xfId="0" applyFont="1" applyBorder="1" applyAlignment="1">
      <alignment wrapText="1"/>
    </xf>
    <xf numFmtId="0" fontId="17" fillId="0" borderId="17" xfId="0" applyFont="1" applyBorder="1" applyAlignment="1">
      <alignment wrapText="1"/>
    </xf>
    <xf numFmtId="0" fontId="17" fillId="2" borderId="10" xfId="0" applyFont="1" applyFill="1" applyBorder="1" applyAlignment="1">
      <alignment wrapText="1"/>
    </xf>
    <xf numFmtId="0" fontId="17" fillId="2" borderId="18" xfId="0" applyFont="1" applyFill="1" applyBorder="1" applyAlignment="1">
      <alignment wrapText="1"/>
    </xf>
    <xf numFmtId="0" fontId="17" fillId="0" borderId="18" xfId="0" applyFont="1" applyBorder="1" applyAlignment="1">
      <alignment wrapText="1"/>
    </xf>
    <xf numFmtId="0" fontId="17" fillId="0" borderId="10" xfId="0" applyFont="1" applyBorder="1" applyAlignment="1">
      <alignment wrapText="1"/>
    </xf>
    <xf numFmtId="0" fontId="17" fillId="0" borderId="10" xfId="0" applyFont="1" applyBorder="1" applyAlignment="1">
      <alignment horizontal="left" wrapText="1"/>
    </xf>
    <xf numFmtId="0" fontId="17" fillId="0" borderId="18" xfId="0" applyFont="1" applyBorder="1" applyAlignment="1">
      <alignment horizontal="left" wrapText="1"/>
    </xf>
    <xf numFmtId="0" fontId="17" fillId="0" borderId="19" xfId="0" applyFont="1" applyBorder="1" applyAlignment="1">
      <alignment wrapText="1"/>
    </xf>
    <xf numFmtId="17" fontId="17" fillId="0" borderId="9" xfId="0" applyNumberFormat="1" applyFont="1" applyBorder="1" applyAlignment="1">
      <alignment wrapText="1"/>
    </xf>
    <xf numFmtId="0" fontId="17" fillId="0" borderId="9" xfId="0" applyFont="1" applyBorder="1" applyAlignment="1">
      <alignment wrapText="1"/>
    </xf>
    <xf numFmtId="0" fontId="17" fillId="0" borderId="20" xfId="0" applyFont="1" applyBorder="1" applyAlignment="1">
      <alignment wrapText="1"/>
    </xf>
    <xf numFmtId="171" fontId="17" fillId="0" borderId="29" xfId="0" applyNumberFormat="1" applyFont="1" applyBorder="1" applyAlignment="1">
      <alignment wrapText="1"/>
    </xf>
    <xf numFmtId="0" fontId="17" fillId="0" borderId="11" xfId="0" applyFont="1" applyBorder="1" applyAlignment="1">
      <alignment horizontal="center"/>
    </xf>
    <xf numFmtId="0" fontId="17" fillId="0" borderId="29" xfId="0" applyFont="1" applyBorder="1" applyAlignment="1">
      <alignment horizontal="center"/>
    </xf>
    <xf numFmtId="0" fontId="17" fillId="0" borderId="0" xfId="0" applyFont="1" applyAlignment="1">
      <alignment horizontal="left" wrapText="1"/>
    </xf>
    <xf numFmtId="0" fontId="12" fillId="0" borderId="0" xfId="0" applyFont="1" applyBorder="1" applyAlignment="1">
      <alignment horizontal="left"/>
    </xf>
    <xf numFmtId="0" fontId="17" fillId="0" borderId="0" xfId="0" applyFont="1" applyBorder="1" applyAlignment="1">
      <alignment horizontal="left" wrapText="1"/>
    </xf>
    <xf numFmtId="0" fontId="17" fillId="0" borderId="0" xfId="0" applyFont="1" applyAlignment="1">
      <alignment wrapText="1"/>
    </xf>
    <xf numFmtId="0" fontId="17" fillId="0" borderId="0" xfId="0" applyFont="1" applyBorder="1" applyAlignment="1">
      <alignment horizontal="left"/>
    </xf>
    <xf numFmtId="0" fontId="17" fillId="0" borderId="0" xfId="0" applyFont="1" applyBorder="1" applyAlignment="1">
      <alignment horizontal="center"/>
    </xf>
    <xf numFmtId="0" fontId="12" fillId="0" borderId="0" xfId="0" applyFont="1" applyAlignment="1">
      <alignment horizontal="left" wrapText="1"/>
    </xf>
    <xf numFmtId="0" fontId="18" fillId="0" borderId="30" xfId="0" applyFont="1" applyBorder="1" applyAlignment="1">
      <alignment horizontal="left"/>
    </xf>
    <xf numFmtId="0" fontId="18" fillId="0" borderId="30" xfId="0" applyFont="1" applyBorder="1" applyAlignment="1">
      <alignment horizontal="center"/>
    </xf>
    <xf numFmtId="44" fontId="18" fillId="0" borderId="30" xfId="2" applyFont="1" applyBorder="1" applyAlignment="1">
      <alignment horizontal="center"/>
    </xf>
    <xf numFmtId="0" fontId="11" fillId="2" borderId="10" xfId="0" applyFont="1" applyFill="1" applyBorder="1" applyAlignment="1">
      <alignment horizontal="center"/>
    </xf>
    <xf numFmtId="0" fontId="11" fillId="2" borderId="0" xfId="0" applyFont="1" applyFill="1" applyBorder="1" applyAlignment="1">
      <alignment horizontal="center"/>
    </xf>
    <xf numFmtId="0" fontId="11" fillId="2" borderId="18" xfId="0" applyFont="1" applyFill="1" applyBorder="1" applyAlignment="1">
      <alignment horizontal="center"/>
    </xf>
    <xf numFmtId="0" fontId="17" fillId="0" borderId="0" xfId="0" applyFont="1" applyBorder="1" applyAlignment="1">
      <alignment horizontal="left" vertical="center" wrapText="1" indent="1" readingOrder="1"/>
    </xf>
    <xf numFmtId="0" fontId="17" fillId="0" borderId="0" xfId="0" applyFont="1" applyBorder="1" applyAlignment="1">
      <alignment horizontal="left" vertical="center" wrapText="1" indent="1"/>
    </xf>
    <xf numFmtId="0" fontId="15" fillId="2" borderId="0" xfId="0" applyFont="1" applyFill="1" applyAlignment="1">
      <alignment horizontal="center" vertical="center"/>
    </xf>
    <xf numFmtId="0" fontId="7" fillId="0" borderId="0" xfId="0" applyFont="1" applyAlignment="1">
      <alignment horizontal="center" vertical="center"/>
    </xf>
    <xf numFmtId="0" fontId="12" fillId="0" borderId="0" xfId="0" applyFont="1" applyBorder="1" applyAlignment="1">
      <alignment horizontal="center" vertical="center" wrapText="1"/>
    </xf>
    <xf numFmtId="44" fontId="0" fillId="0" borderId="11" xfId="2" applyFont="1" applyBorder="1" applyAlignment="1">
      <alignment horizontal="center"/>
    </xf>
    <xf numFmtId="44" fontId="0" fillId="0" borderId="29" xfId="2" applyFont="1" applyBorder="1" applyAlignment="1">
      <alignment horizontal="center"/>
    </xf>
    <xf numFmtId="0" fontId="5" fillId="0" borderId="0" xfId="0" applyFont="1" applyAlignment="1">
      <alignment horizontal="center"/>
    </xf>
    <xf numFmtId="0" fontId="0" fillId="0" borderId="9" xfId="0" applyBorder="1" applyAlignment="1">
      <alignment horizontal="center"/>
    </xf>
    <xf numFmtId="0" fontId="11" fillId="2" borderId="0" xfId="0" applyFont="1" applyFill="1" applyAlignment="1">
      <alignment horizontal="center" vertical="center"/>
    </xf>
    <xf numFmtId="0" fontId="5" fillId="0" borderId="0" xfId="0" applyFont="1" applyAlignment="1">
      <alignment horizontal="right"/>
    </xf>
    <xf numFmtId="44" fontId="0" fillId="0" borderId="9" xfId="2" applyFont="1" applyBorder="1" applyAlignment="1">
      <alignment horizontal="center"/>
    </xf>
    <xf numFmtId="0" fontId="16" fillId="0" borderId="0" xfId="0" applyFont="1" applyAlignment="1">
      <alignment horizontal="center"/>
    </xf>
    <xf numFmtId="0" fontId="12" fillId="0" borderId="0" xfId="0" applyFont="1" applyBorder="1" applyAlignment="1">
      <alignment vertical="center" wrapText="1"/>
    </xf>
    <xf numFmtId="0" fontId="12" fillId="0" borderId="0" xfId="0" applyFont="1" applyAlignment="1">
      <alignment vertical="center" wrapText="1"/>
    </xf>
    <xf numFmtId="166" fontId="17" fillId="0" borderId="33" xfId="0" applyNumberFormat="1" applyFont="1" applyBorder="1" applyAlignment="1">
      <alignment horizontal="right" wrapText="1"/>
    </xf>
    <xf numFmtId="0" fontId="17" fillId="0" borderId="34" xfId="0" applyFont="1" applyBorder="1" applyAlignment="1">
      <alignment horizontal="right" wrapText="1"/>
    </xf>
    <xf numFmtId="167" fontId="17" fillId="0" borderId="35" xfId="0" applyNumberFormat="1" applyFont="1" applyBorder="1" applyAlignment="1">
      <alignment horizontal="right" wrapText="1"/>
    </xf>
    <xf numFmtId="0" fontId="17" fillId="0" borderId="36" xfId="0" applyFont="1" applyBorder="1" applyAlignment="1">
      <alignment horizontal="right" wrapText="1"/>
    </xf>
    <xf numFmtId="166" fontId="17" fillId="0" borderId="30" xfId="0" applyNumberFormat="1" applyFont="1" applyBorder="1" applyAlignment="1">
      <alignment horizontal="right" wrapText="1"/>
    </xf>
    <xf numFmtId="166" fontId="17" fillId="0" borderId="34" xfId="0" applyNumberFormat="1" applyFont="1" applyBorder="1" applyAlignment="1">
      <alignment horizontal="right" wrapText="1"/>
    </xf>
    <xf numFmtId="167" fontId="17" fillId="0" borderId="11" xfId="0" applyNumberFormat="1" applyFont="1" applyBorder="1" applyAlignment="1">
      <alignment horizontal="right" wrapText="1"/>
    </xf>
    <xf numFmtId="167" fontId="17" fillId="0" borderId="36" xfId="0" applyNumberFormat="1" applyFont="1" applyBorder="1" applyAlignment="1">
      <alignment horizontal="right" wrapText="1"/>
    </xf>
    <xf numFmtId="0" fontId="17" fillId="0" borderId="32" xfId="0" applyFont="1" applyBorder="1" applyAlignment="1">
      <alignment wrapText="1"/>
    </xf>
    <xf numFmtId="0" fontId="17" fillId="0" borderId="30" xfId="0" applyFont="1" applyBorder="1" applyAlignment="1">
      <alignment wrapText="1"/>
    </xf>
    <xf numFmtId="0" fontId="17" fillId="0" borderId="12" xfId="0" applyFont="1" applyBorder="1" applyAlignment="1">
      <alignment wrapText="1"/>
    </xf>
    <xf numFmtId="167" fontId="17" fillId="0" borderId="19" xfId="0" applyNumberFormat="1" applyFont="1" applyBorder="1" applyAlignment="1">
      <alignment horizontal="right" wrapText="1"/>
    </xf>
    <xf numFmtId="167" fontId="17" fillId="0" borderId="9" xfId="0" applyNumberFormat="1" applyFont="1" applyBorder="1" applyAlignment="1">
      <alignment horizontal="right" wrapText="1"/>
    </xf>
    <xf numFmtId="167" fontId="17" fillId="0" borderId="20" xfId="0" applyNumberFormat="1" applyFont="1" applyBorder="1" applyAlignment="1">
      <alignment horizontal="right" wrapText="1"/>
    </xf>
    <xf numFmtId="166" fontId="17" fillId="0" borderId="16" xfId="0" applyNumberFormat="1" applyFont="1" applyBorder="1" applyAlignment="1">
      <alignment horizontal="right" wrapText="1"/>
    </xf>
    <xf numFmtId="0" fontId="17" fillId="0" borderId="17" xfId="0" applyFont="1" applyBorder="1" applyAlignment="1">
      <alignment horizontal="right" wrapText="1"/>
    </xf>
    <xf numFmtId="166" fontId="17" fillId="0" borderId="15" xfId="0" applyNumberFormat="1" applyFont="1" applyBorder="1" applyAlignment="1">
      <alignment horizontal="right" wrapText="1"/>
    </xf>
    <xf numFmtId="166" fontId="17" fillId="0" borderId="17" xfId="0" applyNumberFormat="1" applyFont="1" applyBorder="1" applyAlignment="1">
      <alignment horizontal="right" wrapText="1"/>
    </xf>
    <xf numFmtId="167" fontId="17" fillId="0" borderId="16" xfId="0" applyNumberFormat="1" applyFont="1" applyBorder="1" applyAlignment="1">
      <alignment horizontal="right" vertical="center" wrapText="1"/>
    </xf>
    <xf numFmtId="167" fontId="17" fillId="0" borderId="17" xfId="0" applyNumberFormat="1" applyFont="1" applyBorder="1" applyAlignment="1">
      <alignment horizontal="right" vertical="center" wrapText="1"/>
    </xf>
    <xf numFmtId="167" fontId="17" fillId="0" borderId="19" xfId="0" applyNumberFormat="1" applyFont="1" applyBorder="1" applyAlignment="1">
      <alignment horizontal="right" vertical="center" wrapText="1"/>
    </xf>
    <xf numFmtId="167" fontId="17" fillId="0" borderId="20" xfId="0" applyNumberFormat="1" applyFont="1" applyBorder="1" applyAlignment="1">
      <alignment horizontal="right" vertical="center" wrapText="1"/>
    </xf>
    <xf numFmtId="167" fontId="17" fillId="0" borderId="3" xfId="0" applyNumberFormat="1" applyFont="1" applyBorder="1" applyAlignment="1">
      <alignment horizontal="right" vertical="center" wrapText="1"/>
    </xf>
    <xf numFmtId="167" fontId="17" fillId="0" borderId="6" xfId="0" applyNumberFormat="1" applyFont="1" applyBorder="1" applyAlignment="1">
      <alignment horizontal="right" vertical="center" wrapText="1"/>
    </xf>
    <xf numFmtId="167" fontId="17" fillId="0" borderId="15" xfId="0" applyNumberFormat="1" applyFont="1" applyBorder="1" applyAlignment="1">
      <alignment horizontal="right" vertical="center" wrapText="1"/>
    </xf>
    <xf numFmtId="167" fontId="17" fillId="0" borderId="9" xfId="0" applyNumberFormat="1" applyFont="1" applyBorder="1" applyAlignment="1">
      <alignment horizontal="right" vertical="center" wrapText="1"/>
    </xf>
    <xf numFmtId="0" fontId="17" fillId="0" borderId="20" xfId="0" applyFont="1" applyBorder="1" applyAlignment="1">
      <alignment horizontal="right" wrapText="1"/>
    </xf>
    <xf numFmtId="0" fontId="12" fillId="0" borderId="3" xfId="0" applyFont="1" applyBorder="1" applyAlignment="1">
      <alignment vertical="center" wrapText="1"/>
    </xf>
    <xf numFmtId="0" fontId="17" fillId="0" borderId="6" xfId="0" applyFont="1" applyBorder="1" applyAlignment="1">
      <alignment wrapText="1"/>
    </xf>
    <xf numFmtId="0" fontId="12" fillId="0" borderId="32" xfId="0" applyFont="1" applyBorder="1" applyAlignment="1">
      <alignment vertical="center" wrapText="1"/>
    </xf>
    <xf numFmtId="0" fontId="17" fillId="0" borderId="38" xfId="0" applyFont="1" applyBorder="1" applyAlignment="1">
      <alignment wrapText="1"/>
    </xf>
    <xf numFmtId="0" fontId="17" fillId="0" borderId="37" xfId="0" applyFont="1" applyBorder="1" applyAlignment="1">
      <alignment wrapText="1"/>
    </xf>
    <xf numFmtId="0" fontId="6" fillId="2" borderId="28" xfId="0" applyFont="1" applyFill="1" applyBorder="1" applyAlignment="1">
      <alignment vertical="center" textRotation="90" wrapText="1"/>
    </xf>
    <xf numFmtId="0" fontId="17" fillId="0" borderId="28" xfId="0" applyFont="1" applyBorder="1" applyAlignment="1">
      <alignment vertical="center" textRotation="90" wrapText="1"/>
    </xf>
    <xf numFmtId="0" fontId="17" fillId="0" borderId="39" xfId="0" applyFont="1" applyBorder="1" applyAlignment="1">
      <alignment vertical="center" textRotation="90" wrapText="1"/>
    </xf>
    <xf numFmtId="0" fontId="6" fillId="2" borderId="16" xfId="0" applyFont="1" applyFill="1" applyBorder="1" applyAlignment="1">
      <alignment horizontal="center" wrapText="1"/>
    </xf>
    <xf numFmtId="0" fontId="6" fillId="2" borderId="15" xfId="0" applyFont="1" applyFill="1" applyBorder="1" applyAlignment="1">
      <alignment horizontal="center" wrapText="1"/>
    </xf>
    <xf numFmtId="0" fontId="17" fillId="0" borderId="15" xfId="0" applyFont="1" applyBorder="1" applyAlignment="1">
      <alignment wrapText="1"/>
    </xf>
    <xf numFmtId="0" fontId="17" fillId="0" borderId="17" xfId="0" applyFont="1" applyBorder="1" applyAlignment="1">
      <alignment wrapText="1"/>
    </xf>
    <xf numFmtId="0" fontId="6" fillId="2" borderId="40" xfId="0" applyFont="1" applyFill="1" applyBorder="1" applyAlignment="1">
      <alignment horizontal="center" vertical="top" wrapText="1"/>
    </xf>
    <xf numFmtId="0" fontId="6" fillId="2" borderId="41" xfId="0" applyFont="1" applyFill="1" applyBorder="1" applyAlignment="1">
      <alignment horizontal="center" vertical="top" wrapText="1"/>
    </xf>
    <xf numFmtId="0" fontId="17" fillId="0" borderId="42" xfId="0" applyFont="1" applyBorder="1" applyAlignment="1">
      <alignment wrapText="1"/>
    </xf>
    <xf numFmtId="0" fontId="17" fillId="0" borderId="41" xfId="0" applyFont="1" applyBorder="1" applyAlignment="1">
      <alignment wrapText="1"/>
    </xf>
    <xf numFmtId="0" fontId="17" fillId="0" borderId="43" xfId="0" applyFont="1" applyBorder="1" applyAlignment="1">
      <alignment wrapText="1"/>
    </xf>
    <xf numFmtId="0" fontId="17" fillId="0" borderId="44" xfId="0" applyFont="1" applyBorder="1" applyAlignment="1">
      <alignment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7" fillId="0" borderId="47" xfId="0" applyFont="1" applyBorder="1" applyAlignment="1">
      <alignment horizontal="center" wrapText="1"/>
    </xf>
    <xf numFmtId="0" fontId="17" fillId="0" borderId="48" xfId="0" applyFont="1" applyBorder="1" applyAlignment="1">
      <alignment horizont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2" fillId="0" borderId="7" xfId="0" applyFont="1" applyBorder="1" applyAlignment="1">
      <alignment horizontal="center" vertical="center" textRotation="90" wrapText="1"/>
    </xf>
    <xf numFmtId="0" fontId="12" fillId="0" borderId="0" xfId="0" applyFont="1" applyBorder="1" applyAlignment="1">
      <alignment vertical="top" wrapText="1"/>
    </xf>
    <xf numFmtId="167" fontId="17" fillId="0" borderId="10" xfId="0" applyNumberFormat="1" applyFont="1" applyBorder="1" applyAlignment="1">
      <alignment horizontal="right" wrapText="1"/>
    </xf>
    <xf numFmtId="0" fontId="17" fillId="0" borderId="18" xfId="0" applyFont="1" applyBorder="1" applyAlignment="1">
      <alignment horizontal="right" wrapText="1"/>
    </xf>
    <xf numFmtId="0" fontId="12" fillId="0" borderId="0" xfId="0" applyFont="1" applyAlignment="1">
      <alignment horizontal="left" vertical="center" wrapText="1"/>
    </xf>
    <xf numFmtId="0" fontId="6" fillId="2" borderId="28" xfId="0" applyFont="1" applyFill="1" applyBorder="1" applyAlignment="1">
      <alignment horizontal="center" vertical="center" wrapText="1"/>
    </xf>
    <xf numFmtId="0" fontId="6" fillId="2" borderId="28" xfId="0" applyFont="1" applyFill="1" applyBorder="1" applyAlignment="1">
      <alignment horizontal="center" vertical="center" textRotation="90" wrapText="1"/>
    </xf>
    <xf numFmtId="0" fontId="6" fillId="2" borderId="26"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7" fillId="0" borderId="18" xfId="0" applyFont="1" applyBorder="1" applyAlignment="1">
      <alignment wrapText="1"/>
    </xf>
    <xf numFmtId="167" fontId="12" fillId="0" borderId="31" xfId="0" applyNumberFormat="1" applyFont="1" applyBorder="1" applyAlignment="1">
      <alignment horizontal="right" vertical="center" wrapText="1"/>
    </xf>
    <xf numFmtId="167" fontId="12" fillId="0" borderId="14" xfId="0" applyNumberFormat="1" applyFont="1" applyBorder="1" applyAlignment="1">
      <alignment horizontal="right" vertical="center" wrapText="1"/>
    </xf>
    <xf numFmtId="167" fontId="17" fillId="0" borderId="31" xfId="0" applyNumberFormat="1" applyFont="1" applyBorder="1" applyAlignment="1">
      <alignment vertical="center" wrapText="1"/>
    </xf>
    <xf numFmtId="167" fontId="17" fillId="0" borderId="14" xfId="0" applyNumberFormat="1" applyFont="1" applyBorder="1" applyAlignment="1">
      <alignment vertical="center" wrapText="1"/>
    </xf>
    <xf numFmtId="0" fontId="12" fillId="0" borderId="0" xfId="0" applyFont="1" applyBorder="1" applyAlignment="1">
      <alignment wrapText="1"/>
    </xf>
    <xf numFmtId="0" fontId="17" fillId="0" borderId="0" xfId="0" applyFont="1" applyBorder="1" applyAlignment="1">
      <alignment wrapText="1"/>
    </xf>
    <xf numFmtId="0" fontId="12" fillId="0" borderId="10" xfId="0" applyFont="1" applyBorder="1" applyAlignment="1">
      <alignment horizontal="center" wrapText="1"/>
    </xf>
    <xf numFmtId="0" fontId="12" fillId="0" borderId="0" xfId="0" applyFont="1" applyAlignment="1">
      <alignment horizontal="center" wrapText="1"/>
    </xf>
    <xf numFmtId="0" fontId="12" fillId="0" borderId="19" xfId="0" applyFont="1" applyBorder="1" applyAlignment="1">
      <alignment horizontal="center" wrapText="1"/>
    </xf>
    <xf numFmtId="0" fontId="12" fillId="0" borderId="9" xfId="0" applyFont="1" applyBorder="1" applyAlignment="1">
      <alignment horizontal="center" wrapText="1"/>
    </xf>
    <xf numFmtId="167" fontId="12" fillId="0" borderId="16" xfId="0" applyNumberFormat="1" applyFont="1" applyBorder="1" applyAlignment="1">
      <alignment horizontal="right" vertical="center" wrapText="1"/>
    </xf>
    <xf numFmtId="0" fontId="17" fillId="0" borderId="19" xfId="0" applyFont="1" applyBorder="1" applyAlignment="1">
      <alignment wrapText="1"/>
    </xf>
    <xf numFmtId="0" fontId="17" fillId="0" borderId="20" xfId="0" applyFont="1" applyBorder="1" applyAlignment="1">
      <alignment wrapText="1"/>
    </xf>
    <xf numFmtId="0" fontId="17" fillId="0" borderId="50" xfId="0" applyNumberFormat="1" applyFont="1" applyBorder="1" applyAlignment="1" applyProtection="1">
      <alignment horizontal="center" vertical="center" wrapText="1"/>
    </xf>
    <xf numFmtId="0" fontId="17" fillId="0" borderId="15"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9" xfId="0" applyFont="1" applyBorder="1" applyAlignment="1">
      <alignment horizontal="center" vertical="center" wrapText="1"/>
    </xf>
    <xf numFmtId="0" fontId="12" fillId="0" borderId="16" xfId="0" applyFont="1" applyBorder="1" applyAlignment="1">
      <alignment horizontal="right" vertical="center" wrapText="1"/>
    </xf>
    <xf numFmtId="0" fontId="12" fillId="0" borderId="19" xfId="0" applyFont="1" applyBorder="1" applyAlignment="1">
      <alignment horizontal="right"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2" fillId="0" borderId="16"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15" xfId="0" applyFont="1" applyBorder="1" applyAlignment="1">
      <alignment horizontal="center" vertical="center" wrapText="1"/>
    </xf>
    <xf numFmtId="167" fontId="17" fillId="0" borderId="0" xfId="0" applyNumberFormat="1" applyFont="1" applyBorder="1" applyAlignment="1">
      <alignment horizontal="right" wrapText="1"/>
    </xf>
    <xf numFmtId="167" fontId="17" fillId="0" borderId="18" xfId="0" applyNumberFormat="1" applyFont="1" applyBorder="1" applyAlignment="1">
      <alignment horizontal="right" wrapText="1"/>
    </xf>
    <xf numFmtId="167" fontId="17" fillId="0" borderId="49" xfId="0" applyNumberFormat="1" applyFont="1" applyBorder="1" applyAlignment="1">
      <alignment vertical="center" wrapText="1"/>
    </xf>
    <xf numFmtId="0" fontId="0" fillId="0" borderId="0" xfId="0" applyAlignment="1">
      <alignment wrapText="1"/>
    </xf>
    <xf numFmtId="0" fontId="2" fillId="2" borderId="7" xfId="0" applyFont="1" applyFill="1" applyBorder="1" applyAlignment="1">
      <alignment horizontal="center" vertical="center" wrapText="1"/>
    </xf>
    <xf numFmtId="0" fontId="5" fillId="0" borderId="54" xfId="0" applyFont="1" applyBorder="1" applyAlignment="1">
      <alignment horizontal="right" vertical="center"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0" fontId="17" fillId="0" borderId="0" xfId="0" applyFont="1" applyBorder="1" applyAlignment="1">
      <alignment horizontal="left" vertical="center" wrapText="1"/>
    </xf>
    <xf numFmtId="0" fontId="0" fillId="0" borderId="58" xfId="0" applyBorder="1" applyAlignment="1">
      <alignment wrapText="1"/>
    </xf>
    <xf numFmtId="0" fontId="0" fillId="0" borderId="21" xfId="0" applyBorder="1" applyAlignment="1">
      <alignment wrapText="1"/>
    </xf>
    <xf numFmtId="0" fontId="0" fillId="0" borderId="59" xfId="0" applyBorder="1" applyAlignment="1">
      <alignment wrapText="1"/>
    </xf>
    <xf numFmtId="0" fontId="0" fillId="0" borderId="60" xfId="0" applyBorder="1" applyAlignment="1">
      <alignment wrapText="1"/>
    </xf>
    <xf numFmtId="0" fontId="2" fillId="2" borderId="0" xfId="0" applyFont="1" applyFill="1" applyBorder="1" applyAlignment="1">
      <alignment horizontal="left" vertical="center" wrapText="1"/>
    </xf>
    <xf numFmtId="0" fontId="12" fillId="0" borderId="9" xfId="0" applyFont="1" applyBorder="1" applyAlignment="1">
      <alignment horizontal="center" vertical="center" wrapText="1"/>
    </xf>
    <xf numFmtId="173" fontId="0" fillId="0" borderId="0" xfId="1" applyNumberFormat="1" applyFont="1" applyBorder="1" applyAlignment="1">
      <alignment wrapText="1"/>
    </xf>
    <xf numFmtId="0" fontId="0" fillId="0" borderId="0" xfId="0" applyBorder="1" applyAlignment="1">
      <alignment wrapText="1"/>
    </xf>
    <xf numFmtId="0" fontId="12" fillId="0" borderId="54" xfId="0" applyFont="1" applyBorder="1" applyAlignment="1">
      <alignment horizontal="center" vertical="center" wrapText="1"/>
    </xf>
    <xf numFmtId="0" fontId="12" fillId="0" borderId="55" xfId="0" applyFont="1" applyBorder="1" applyAlignment="1">
      <alignment wrapText="1"/>
    </xf>
    <xf numFmtId="0" fontId="4" fillId="2" borderId="3" xfId="0" applyFont="1" applyFill="1" applyBorder="1" applyAlignment="1">
      <alignment horizontal="center" vertical="center" textRotation="90" wrapText="1"/>
    </xf>
    <xf numFmtId="0" fontId="0" fillId="0" borderId="7" xfId="0" applyBorder="1" applyAlignment="1">
      <alignment horizontal="center" vertical="center" wrapText="1"/>
    </xf>
    <xf numFmtId="0" fontId="17" fillId="0" borderId="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0" fillId="0" borderId="61" xfId="0" applyBorder="1" applyAlignment="1">
      <alignment wrapText="1"/>
    </xf>
    <xf numFmtId="0" fontId="0" fillId="0" borderId="62" xfId="0" applyBorder="1" applyAlignment="1">
      <alignment wrapText="1"/>
    </xf>
    <xf numFmtId="172" fontId="0" fillId="0" borderId="0" xfId="0" applyNumberFormat="1" applyBorder="1" applyAlignment="1">
      <alignment horizontal="center" vertical="center" wrapText="1"/>
    </xf>
    <xf numFmtId="0" fontId="12" fillId="0" borderId="0" xfId="0" applyFont="1" applyBorder="1" applyAlignment="1">
      <alignment horizontal="center" wrapText="1"/>
    </xf>
    <xf numFmtId="169" fontId="17" fillId="0" borderId="3" xfId="0" applyNumberFormat="1" applyFont="1" applyBorder="1" applyAlignment="1">
      <alignment horizontal="center" wrapText="1"/>
    </xf>
    <xf numFmtId="169" fontId="17" fillId="0" borderId="6" xfId="0" applyNumberFormat="1" applyFont="1" applyBorder="1" applyAlignment="1">
      <alignment horizontal="center" wrapText="1"/>
    </xf>
    <xf numFmtId="0" fontId="17" fillId="0" borderId="16" xfId="0" applyFont="1" applyBorder="1" applyAlignment="1">
      <alignment horizontal="center" vertical="center" wrapText="1"/>
    </xf>
    <xf numFmtId="0" fontId="2" fillId="2" borderId="16" xfId="0" applyFont="1" applyFill="1" applyBorder="1" applyAlignment="1">
      <alignment horizontal="center" wrapText="1"/>
    </xf>
    <xf numFmtId="0" fontId="2" fillId="2" borderId="15" xfId="0" applyFont="1" applyFill="1" applyBorder="1" applyAlignment="1">
      <alignment horizontal="center" wrapText="1"/>
    </xf>
    <xf numFmtId="0" fontId="0" fillId="0" borderId="15" xfId="0" applyBorder="1" applyAlignment="1">
      <alignment wrapText="1"/>
    </xf>
    <xf numFmtId="0" fontId="4" fillId="2" borderId="40" xfId="0" applyFont="1" applyFill="1" applyBorder="1" applyAlignment="1">
      <alignment horizontal="center" vertical="top" wrapText="1"/>
    </xf>
    <xf numFmtId="0" fontId="2" fillId="2" borderId="41" xfId="0" applyFont="1" applyFill="1" applyBorder="1" applyAlignment="1">
      <alignment horizontal="center" vertical="top" wrapText="1"/>
    </xf>
    <xf numFmtId="0" fontId="0" fillId="0" borderId="42" xfId="0" applyBorder="1" applyAlignment="1">
      <alignment wrapText="1"/>
    </xf>
    <xf numFmtId="0" fontId="0" fillId="0" borderId="41" xfId="0" applyBorder="1" applyAlignment="1">
      <alignment wrapText="1"/>
    </xf>
    <xf numFmtId="0" fontId="0" fillId="0" borderId="43" xfId="0" applyBorder="1" applyAlignment="1">
      <alignment wrapText="1"/>
    </xf>
    <xf numFmtId="0" fontId="0" fillId="0" borderId="44" xfId="0" applyBorder="1" applyAlignment="1">
      <alignment wrapText="1"/>
    </xf>
    <xf numFmtId="0" fontId="2" fillId="2" borderId="3" xfId="0" applyFont="1" applyFill="1" applyBorder="1" applyAlignment="1">
      <alignment horizontal="center" vertical="center" wrapText="1"/>
    </xf>
    <xf numFmtId="0" fontId="12" fillId="0" borderId="0" xfId="0" applyFont="1" applyBorder="1" applyAlignment="1">
      <alignment horizontal="left" vertical="top" wrapText="1"/>
    </xf>
    <xf numFmtId="0" fontId="6" fillId="2" borderId="0"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sw.feereporting@deq.state.or.us" TargetMode="External"/></Relationships>
</file>

<file path=xl/drawings/drawing1.xml><?xml version="1.0" encoding="utf-8"?>
<xdr:wsDr xmlns:xdr="http://schemas.openxmlformats.org/drawingml/2006/spreadsheetDrawing" xmlns:a="http://schemas.openxmlformats.org/drawingml/2006/main">
  <xdr:twoCellAnchor>
    <xdr:from>
      <xdr:col>1</xdr:col>
      <xdr:colOff>591208</xdr:colOff>
      <xdr:row>1</xdr:row>
      <xdr:rowOff>223345</xdr:rowOff>
    </xdr:from>
    <xdr:to>
      <xdr:col>15</xdr:col>
      <xdr:colOff>124810</xdr:colOff>
      <xdr:row>8</xdr:row>
      <xdr:rowOff>137948</xdr:rowOff>
    </xdr:to>
    <xdr:sp macro="" textlink="">
      <xdr:nvSpPr>
        <xdr:cNvPr id="1026" name="Text Box 2">
          <a:hlinkClick xmlns:r="http://schemas.openxmlformats.org/officeDocument/2006/relationships" r:id="rId1"/>
        </xdr:cNvPr>
        <xdr:cNvSpPr txBox="1">
          <a:spLocks noChangeArrowheads="1"/>
        </xdr:cNvSpPr>
      </xdr:nvSpPr>
      <xdr:spPr bwMode="auto">
        <a:xfrm>
          <a:off x="702880" y="564931"/>
          <a:ext cx="3231930" cy="1051034"/>
        </a:xfrm>
        <a:prstGeom prst="rect">
          <a:avLst/>
        </a:prstGeom>
        <a:noFill/>
        <a:ln w="9525">
          <a:noFill/>
          <a:miter lim="800000"/>
          <a:headEnd/>
          <a:tailEnd/>
        </a:ln>
      </xdr:spPr>
      <xdr:txBody>
        <a:bodyPr vertOverflow="clip" wrap="square" lIns="91440" tIns="45720" rIns="91440" bIns="91440" anchor="t" upright="1"/>
        <a:lstStyle/>
        <a:p>
          <a:pPr algn="l" rtl="0">
            <a:defRPr sz="1000"/>
          </a:pPr>
          <a:r>
            <a:rPr lang="en-US" sz="1000" b="1" i="0" u="none" strike="noStrike">
              <a:solidFill>
                <a:srgbClr val="000000"/>
              </a:solidFill>
              <a:latin typeface="Arial"/>
              <a:cs typeface="Arial"/>
            </a:rPr>
            <a:t>Mail :</a:t>
          </a:r>
          <a:endParaRPr lang="en-US" sz="1000" b="0" i="0" u="none"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Dept. of Environmental Quality</a:t>
          </a:r>
          <a:r>
            <a:rPr lang="en-US" sz="1000" b="0" i="0" strike="noStrike" baseline="0">
              <a:solidFill>
                <a:srgbClr val="000000"/>
              </a:solidFill>
              <a:latin typeface="Arial"/>
              <a:cs typeface="Arial"/>
            </a:rPr>
            <a:t> - </a:t>
          </a:r>
          <a:r>
            <a:rPr lang="en-US" sz="1000" b="0" i="0" strike="noStrike">
              <a:solidFill>
                <a:srgbClr val="000000"/>
              </a:solidFill>
              <a:latin typeface="Arial"/>
              <a:cs typeface="Arial"/>
            </a:rPr>
            <a:t>Business</a:t>
          </a:r>
          <a:r>
            <a:rPr lang="en-US" sz="1000" b="0" i="0" strike="noStrike" baseline="0">
              <a:solidFill>
                <a:srgbClr val="000000"/>
              </a:solidFill>
              <a:latin typeface="Arial"/>
              <a:cs typeface="Arial"/>
            </a:rPr>
            <a:t> </a:t>
          </a:r>
          <a:r>
            <a:rPr lang="en-US" sz="1000" b="0" i="0" strike="noStrike">
              <a:solidFill>
                <a:srgbClr val="000000"/>
              </a:solidFill>
              <a:latin typeface="Arial"/>
              <a:cs typeface="Arial"/>
            </a:rPr>
            <a:t>Office</a:t>
          </a:r>
        </a:p>
        <a:p>
          <a:pPr algn="l" rtl="0">
            <a:defRPr sz="1000"/>
          </a:pPr>
          <a:r>
            <a:rPr lang="en-US" sz="1000" b="0" i="0" strike="noStrike">
              <a:solidFill>
                <a:srgbClr val="000000"/>
              </a:solidFill>
              <a:latin typeface="Arial"/>
              <a:cs typeface="Arial"/>
            </a:rPr>
            <a:t>700 NE Multnomah Street</a:t>
          </a:r>
        </a:p>
        <a:p>
          <a:pPr algn="l" rtl="0">
            <a:defRPr sz="1000"/>
          </a:pPr>
          <a:r>
            <a:rPr lang="en-US" sz="1000" b="0" i="0" strike="noStrike">
              <a:solidFill>
                <a:srgbClr val="000000"/>
              </a:solidFill>
              <a:latin typeface="Arial"/>
              <a:cs typeface="Arial"/>
            </a:rPr>
            <a:t>Portland, OR  97232</a:t>
          </a:r>
        </a:p>
        <a:p>
          <a:pPr algn="l" rtl="0">
            <a:defRPr sz="1000"/>
          </a:pPr>
          <a:r>
            <a:rPr lang="en-US" sz="1000" b="1" i="0" u="none" strike="noStrike">
              <a:solidFill>
                <a:srgbClr val="000000"/>
              </a:solidFill>
              <a:latin typeface="Arial"/>
              <a:cs typeface="Arial"/>
            </a:rPr>
            <a:t>Email:</a:t>
          </a:r>
        </a:p>
        <a:p>
          <a:pPr algn="l" rtl="0">
            <a:defRPr sz="1000"/>
          </a:pPr>
          <a:r>
            <a:rPr lang="en-US" sz="1000" b="0" i="0" strike="noStrike">
              <a:solidFill>
                <a:srgbClr val="0070C0"/>
              </a:solidFill>
              <a:latin typeface="Arial"/>
              <a:cs typeface="Arial"/>
            </a:rPr>
            <a:t>sw.feereporting@deq.state.or.us</a:t>
          </a:r>
          <a:r>
            <a:rPr lang="en-US" sz="1000" b="0" i="0" strike="noStrike">
              <a:solidFill>
                <a:srgbClr val="000000"/>
              </a:solidFill>
              <a:latin typeface="Arial"/>
              <a:cs typeface="Arial"/>
            </a:rPr>
            <a:t> </a:t>
          </a:r>
        </a:p>
      </xdr:txBody>
    </xdr:sp>
    <xdr:clientData/>
  </xdr:twoCellAnchor>
  <xdr:twoCellAnchor editAs="oneCell">
    <xdr:from>
      <xdr:col>1</xdr:col>
      <xdr:colOff>31202</xdr:colOff>
      <xdr:row>2</xdr:row>
      <xdr:rowOff>28575</xdr:rowOff>
    </xdr:from>
    <xdr:to>
      <xdr:col>1</xdr:col>
      <xdr:colOff>489716</xdr:colOff>
      <xdr:row>8</xdr:row>
      <xdr:rowOff>133350</xdr:rowOff>
    </xdr:to>
    <xdr:pic>
      <xdr:nvPicPr>
        <xdr:cNvPr id="1160" name="Picture 1" descr="DEQbwl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600075"/>
          <a:ext cx="458514" cy="1011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zoomScale="140" zoomScaleNormal="140" workbookViewId="0">
      <selection sqref="A1:Y1"/>
    </sheetView>
  </sheetViews>
  <sheetFormatPr defaultRowHeight="12" x14ac:dyDescent="0.2"/>
  <cols>
    <col min="1" max="1" width="1.7109375" customWidth="1"/>
    <col min="4" max="4" width="1.28515625" customWidth="1"/>
    <col min="5" max="5" width="2.7109375" customWidth="1"/>
    <col min="6" max="6" width="1.7109375" customWidth="1"/>
    <col min="8" max="8" width="1.28515625" customWidth="1"/>
    <col min="9" max="9" width="2.7109375" customWidth="1"/>
    <col min="10" max="10" width="1.7109375" customWidth="1"/>
    <col min="11" max="11" width="14.85546875" customWidth="1"/>
    <col min="12" max="12" width="1.28515625" customWidth="1"/>
    <col min="13" max="13" width="2.7109375" customWidth="1"/>
    <col min="14" max="15" width="1.7109375" customWidth="1"/>
    <col min="16" max="16" width="6.85546875" customWidth="1"/>
    <col min="17" max="17" width="1.28515625" customWidth="1"/>
    <col min="18" max="18" width="2.7109375" customWidth="1"/>
    <col min="19" max="19" width="1.7109375" customWidth="1"/>
    <col min="20" max="20" width="3.7109375" customWidth="1"/>
    <col min="21" max="21" width="10" style="11" bestFit="1" customWidth="1"/>
    <col min="22" max="22" width="1.7109375" customWidth="1"/>
    <col min="23" max="23" width="14.7109375" customWidth="1"/>
    <col min="24" max="24" width="1.7109375" customWidth="1"/>
    <col min="25" max="25" width="3.7109375" hidden="1" customWidth="1"/>
  </cols>
  <sheetData>
    <row r="1" spans="1:25" ht="27" customHeight="1" x14ac:dyDescent="0.2">
      <c r="A1" s="149" t="s">
        <v>95</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5" ht="18" customHeight="1" thickBot="1" x14ac:dyDescent="0.25">
      <c r="A2" s="150" t="s">
        <v>65</v>
      </c>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1:25" x14ac:dyDescent="0.2">
      <c r="A3" s="5"/>
      <c r="B3" s="24"/>
      <c r="C3" s="24"/>
      <c r="D3" s="24"/>
      <c r="E3" s="24"/>
      <c r="F3" s="24"/>
      <c r="G3" s="24"/>
      <c r="H3" s="24"/>
      <c r="I3" s="24"/>
      <c r="J3" s="24"/>
      <c r="K3" s="24"/>
      <c r="L3" s="24"/>
      <c r="M3" s="24"/>
      <c r="N3" s="24"/>
      <c r="O3" s="24"/>
      <c r="P3" s="24"/>
      <c r="Q3" s="24"/>
      <c r="R3" s="24"/>
      <c r="S3" s="24"/>
      <c r="T3" s="24"/>
      <c r="U3" s="24"/>
      <c r="V3" s="5"/>
      <c r="W3" s="5"/>
      <c r="X3" s="5"/>
      <c r="Y3" s="5"/>
    </row>
    <row r="4" spans="1:25" x14ac:dyDescent="0.2">
      <c r="B4" s="14"/>
      <c r="N4" s="14"/>
      <c r="P4" s="1" t="s">
        <v>56</v>
      </c>
    </row>
    <row r="5" spans="1:25" x14ac:dyDescent="0.2">
      <c r="P5" s="32" t="s">
        <v>86</v>
      </c>
      <c r="U5" s="152"/>
      <c r="V5" s="152"/>
      <c r="W5" s="152"/>
    </row>
    <row r="6" spans="1:25" x14ac:dyDescent="0.2">
      <c r="P6" s="32" t="s">
        <v>87</v>
      </c>
      <c r="U6" s="153"/>
      <c r="V6" s="153"/>
      <c r="W6" s="153"/>
    </row>
    <row r="7" spans="1:25" x14ac:dyDescent="0.2">
      <c r="P7" t="s">
        <v>62</v>
      </c>
      <c r="U7" s="153"/>
      <c r="V7" s="153"/>
      <c r="W7" s="153"/>
    </row>
    <row r="9" spans="1:25" ht="12.75" thickBot="1" x14ac:dyDescent="0.25"/>
    <row r="10" spans="1:25" ht="6.75" customHeight="1" x14ac:dyDescent="0.2">
      <c r="A10" s="5"/>
      <c r="B10" s="5"/>
      <c r="C10" s="5"/>
      <c r="D10" s="5"/>
      <c r="E10" s="5"/>
      <c r="F10" s="5"/>
      <c r="G10" s="5"/>
      <c r="H10" s="5"/>
      <c r="I10" s="5"/>
      <c r="J10" s="5"/>
      <c r="K10" s="5"/>
      <c r="L10" s="5"/>
      <c r="M10" s="5"/>
      <c r="N10" s="5"/>
      <c r="O10" s="5"/>
      <c r="P10" s="5"/>
      <c r="Q10" s="5"/>
      <c r="R10" s="5"/>
      <c r="S10" s="5"/>
      <c r="T10" s="5"/>
      <c r="U10" s="18"/>
      <c r="V10" s="5"/>
      <c r="W10" s="5"/>
      <c r="X10" s="5"/>
      <c r="Y10" s="5"/>
    </row>
    <row r="11" spans="1:25" ht="19.149999999999999" customHeight="1" thickBot="1" x14ac:dyDescent="0.25">
      <c r="B11" s="154" t="s">
        <v>63</v>
      </c>
      <c r="C11" s="154"/>
      <c r="D11" s="155"/>
      <c r="E11" s="155"/>
      <c r="F11" s="155"/>
      <c r="G11" s="155"/>
      <c r="H11" s="155"/>
      <c r="I11" s="155"/>
      <c r="J11" s="155"/>
      <c r="K11" s="155"/>
      <c r="L11" s="155"/>
      <c r="M11" s="155"/>
      <c r="N11" s="155"/>
      <c r="O11" s="155"/>
      <c r="P11" s="155"/>
      <c r="Q11" s="21"/>
      <c r="R11" s="157" t="s">
        <v>57</v>
      </c>
      <c r="S11" s="157"/>
      <c r="T11" s="157"/>
      <c r="U11" s="157"/>
      <c r="V11" s="158"/>
      <c r="W11" s="158"/>
    </row>
    <row r="12" spans="1:25" ht="6.75" customHeight="1" x14ac:dyDescent="0.2">
      <c r="T12" s="3"/>
      <c r="U12" s="19"/>
    </row>
    <row r="13" spans="1:25" ht="21" customHeight="1" x14ac:dyDescent="0.2">
      <c r="A13" s="156" t="s">
        <v>94</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row>
    <row r="14" spans="1:25" ht="6"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row>
    <row r="15" spans="1:25" ht="17.25" customHeight="1" x14ac:dyDescent="0.2">
      <c r="A15" s="15"/>
      <c r="B15" s="159" t="s">
        <v>105</v>
      </c>
      <c r="C15" s="159"/>
      <c r="D15" s="159"/>
      <c r="E15" s="159"/>
      <c r="F15" s="159"/>
      <c r="G15" s="159"/>
      <c r="H15" s="159"/>
      <c r="I15" s="159"/>
      <c r="J15" s="159"/>
      <c r="K15" s="159"/>
      <c r="L15" s="159"/>
      <c r="M15" s="159"/>
      <c r="N15" s="159"/>
      <c r="O15" s="159"/>
      <c r="P15" s="159"/>
      <c r="Q15" s="159"/>
      <c r="R15" s="159"/>
      <c r="S15" s="159"/>
      <c r="T15" s="159"/>
      <c r="U15" s="159"/>
      <c r="V15" s="159"/>
      <c r="W15" s="159"/>
      <c r="X15" s="159"/>
    </row>
    <row r="16" spans="1:25" ht="1.9" customHeight="1" x14ac:dyDescent="0.2">
      <c r="E16" s="3"/>
      <c r="I16" s="3"/>
      <c r="M16" s="3"/>
      <c r="O16" s="13"/>
      <c r="P16" s="13"/>
      <c r="Q16" s="13"/>
      <c r="R16" s="16"/>
    </row>
    <row r="17" spans="1:25" ht="11.45" customHeight="1" x14ac:dyDescent="0.2">
      <c r="B17" s="151" t="s">
        <v>106</v>
      </c>
      <c r="C17" s="151"/>
      <c r="D17" s="151"/>
      <c r="E17" s="151"/>
      <c r="F17" s="151"/>
      <c r="G17" s="151"/>
      <c r="H17" s="151"/>
      <c r="I17" s="151"/>
      <c r="J17" s="151"/>
      <c r="K17" s="151"/>
      <c r="L17" s="151"/>
      <c r="M17" s="151"/>
      <c r="N17" s="151"/>
      <c r="O17" s="151"/>
      <c r="P17" s="151"/>
      <c r="Q17" s="151"/>
      <c r="R17" s="151"/>
      <c r="S17" s="151"/>
      <c r="T17" s="151"/>
      <c r="U17" s="151"/>
      <c r="V17" s="151"/>
      <c r="W17" s="151"/>
    </row>
    <row r="18" spans="1:25" s="1" customFormat="1" ht="4.9000000000000004" customHeight="1" x14ac:dyDescent="0.2">
      <c r="B18" s="22"/>
      <c r="C18" s="22"/>
      <c r="D18" s="22"/>
      <c r="E18" s="22"/>
      <c r="F18" s="22"/>
      <c r="G18" s="22"/>
      <c r="H18" s="22"/>
      <c r="I18" s="22"/>
      <c r="J18" s="22"/>
      <c r="K18" s="22"/>
      <c r="L18" s="22"/>
      <c r="M18" s="22"/>
      <c r="N18" s="22"/>
      <c r="O18" s="22"/>
      <c r="P18" s="22"/>
      <c r="Q18" s="22"/>
      <c r="R18" s="22"/>
      <c r="S18" s="22"/>
      <c r="T18" s="22"/>
      <c r="U18" s="22"/>
      <c r="V18" s="22"/>
      <c r="W18" s="22"/>
    </row>
    <row r="19" spans="1:25" ht="18" x14ac:dyDescent="0.25">
      <c r="A19" s="144" t="s">
        <v>93</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6"/>
    </row>
    <row r="20" spans="1:25" s="12" customFormat="1" ht="126" customHeight="1" x14ac:dyDescent="0.2">
      <c r="A20" s="147" t="s">
        <v>110</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row>
    <row r="21" spans="1:25" s="12" customFormat="1" ht="19.899999999999999" customHeight="1" x14ac:dyDescent="0.2">
      <c r="A21" s="148" t="s">
        <v>109</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row>
    <row r="22" spans="1:25" ht="1.9" customHeight="1" thickBot="1" x14ac:dyDescent="0.25">
      <c r="A22" s="3"/>
      <c r="B22" s="3"/>
      <c r="C22" s="3"/>
      <c r="D22" s="3"/>
      <c r="E22" s="3"/>
      <c r="F22" s="3"/>
      <c r="G22" s="3"/>
      <c r="H22" s="3"/>
      <c r="I22" s="3"/>
      <c r="J22" s="3"/>
      <c r="K22" s="3"/>
      <c r="L22" s="3"/>
      <c r="M22" s="3"/>
      <c r="N22" s="3"/>
      <c r="O22" s="3"/>
      <c r="P22" s="3"/>
      <c r="Q22" s="3"/>
      <c r="R22" s="3"/>
      <c r="S22" s="3"/>
      <c r="T22" s="3"/>
      <c r="U22" s="19"/>
      <c r="V22" s="3"/>
      <c r="W22" s="3"/>
      <c r="X22" s="3"/>
      <c r="Y22" s="3"/>
    </row>
    <row r="23" spans="1:25" ht="3.75" customHeight="1" x14ac:dyDescent="0.2">
      <c r="A23" s="4"/>
      <c r="B23" s="5"/>
      <c r="C23" s="5"/>
      <c r="D23" s="5"/>
      <c r="E23" s="5"/>
      <c r="F23" s="5"/>
      <c r="G23" s="5"/>
      <c r="H23" s="5"/>
      <c r="I23" s="5"/>
      <c r="J23" s="5"/>
      <c r="K23" s="5"/>
      <c r="L23" s="5"/>
      <c r="M23" s="5"/>
      <c r="N23" s="5"/>
      <c r="O23" s="5"/>
      <c r="P23" s="5"/>
      <c r="Q23" s="5"/>
      <c r="R23" s="5"/>
      <c r="S23" s="5"/>
      <c r="T23" s="5"/>
      <c r="U23" s="18"/>
      <c r="V23" s="5"/>
      <c r="W23" s="5"/>
      <c r="X23" s="5"/>
      <c r="Y23" s="6"/>
    </row>
    <row r="24" spans="1:25" s="33" customFormat="1" ht="15" customHeight="1" x14ac:dyDescent="0.2">
      <c r="A24" s="38"/>
      <c r="B24" s="138" t="s">
        <v>90</v>
      </c>
      <c r="C24" s="138"/>
      <c r="D24" s="138"/>
      <c r="E24" s="138"/>
      <c r="F24" s="138"/>
      <c r="G24" s="138"/>
      <c r="H24" s="138"/>
      <c r="I24" s="138"/>
      <c r="J24" s="138"/>
      <c r="K24" s="138"/>
      <c r="L24" s="39"/>
      <c r="M24" s="132">
        <f>MAX(Page2!J50,Page2!J52)</f>
        <v>0</v>
      </c>
      <c r="N24" s="132"/>
      <c r="O24" s="132"/>
      <c r="P24" s="132"/>
      <c r="Q24" s="39"/>
      <c r="R24" s="39"/>
      <c r="S24" s="39"/>
      <c r="T24" s="39"/>
      <c r="U24" s="40"/>
      <c r="V24" s="39"/>
      <c r="W24" s="39"/>
      <c r="X24" s="39"/>
      <c r="Y24" s="41"/>
    </row>
    <row r="25" spans="1:25" s="33" customFormat="1" ht="15" customHeight="1" x14ac:dyDescent="0.2">
      <c r="A25" s="38"/>
      <c r="B25" s="138" t="s">
        <v>91</v>
      </c>
      <c r="C25" s="138"/>
      <c r="D25" s="138"/>
      <c r="E25" s="138"/>
      <c r="F25" s="138"/>
      <c r="G25" s="138"/>
      <c r="H25" s="138"/>
      <c r="I25" s="138"/>
      <c r="J25" s="138"/>
      <c r="K25" s="138"/>
      <c r="L25" s="39"/>
      <c r="M25" s="133">
        <f>MAX(Page3!J24,Page3!J26)</f>
        <v>0</v>
      </c>
      <c r="N25" s="133"/>
      <c r="O25" s="133"/>
      <c r="P25" s="133"/>
      <c r="Q25" s="39"/>
      <c r="R25" s="39"/>
      <c r="S25" s="39"/>
      <c r="T25" s="39"/>
      <c r="U25" s="40"/>
      <c r="V25" s="39"/>
      <c r="W25" s="39"/>
      <c r="X25" s="39"/>
      <c r="Y25" s="41"/>
    </row>
    <row r="26" spans="1:25" s="33" customFormat="1" ht="15" customHeight="1" x14ac:dyDescent="0.2">
      <c r="A26" s="38"/>
      <c r="B26" s="138" t="s">
        <v>92</v>
      </c>
      <c r="C26" s="138"/>
      <c r="D26" s="138"/>
      <c r="E26" s="138"/>
      <c r="F26" s="138"/>
      <c r="G26" s="138"/>
      <c r="H26" s="138"/>
      <c r="I26" s="138"/>
      <c r="J26" s="138"/>
      <c r="K26" s="138"/>
      <c r="L26" s="39"/>
      <c r="M26" s="133">
        <f>Page3!D41</f>
        <v>0</v>
      </c>
      <c r="N26" s="133"/>
      <c r="O26" s="133"/>
      <c r="P26" s="133"/>
      <c r="Q26" s="39"/>
      <c r="R26" s="39"/>
      <c r="S26" s="39"/>
      <c r="T26" s="39"/>
      <c r="U26" s="40"/>
      <c r="V26" s="39"/>
      <c r="W26" s="39"/>
      <c r="X26" s="39"/>
      <c r="Y26" s="41"/>
    </row>
    <row r="27" spans="1:25" s="33" customFormat="1" ht="15" customHeight="1" x14ac:dyDescent="0.2">
      <c r="A27" s="38"/>
      <c r="B27" s="42" t="s">
        <v>107</v>
      </c>
      <c r="C27" s="42"/>
      <c r="D27" s="42"/>
      <c r="E27" s="42"/>
      <c r="F27" s="42"/>
      <c r="G27" s="42"/>
      <c r="H27" s="42"/>
      <c r="I27" s="42"/>
      <c r="J27" s="42"/>
      <c r="K27" s="42"/>
      <c r="L27" s="39"/>
      <c r="M27" s="133">
        <f>SUM(M24:P26)</f>
        <v>0</v>
      </c>
      <c r="N27" s="133"/>
      <c r="O27" s="133"/>
      <c r="P27" s="133"/>
      <c r="Q27" s="39"/>
      <c r="R27" s="39"/>
      <c r="S27" s="39"/>
      <c r="T27" s="39"/>
      <c r="U27" s="40"/>
      <c r="V27" s="39"/>
      <c r="W27" s="39"/>
      <c r="X27" s="39"/>
      <c r="Y27" s="41"/>
    </row>
    <row r="28" spans="1:25" s="33" customFormat="1" ht="17.25" customHeight="1" x14ac:dyDescent="0.2">
      <c r="A28" s="38"/>
      <c r="B28" s="135"/>
      <c r="C28" s="135"/>
      <c r="D28" s="135"/>
      <c r="E28" s="135"/>
      <c r="F28" s="135"/>
      <c r="G28" s="135"/>
      <c r="H28" s="135"/>
      <c r="I28" s="135"/>
      <c r="J28" s="135"/>
      <c r="K28" s="135"/>
      <c r="L28" s="39"/>
      <c r="M28" s="139"/>
      <c r="N28" s="139"/>
      <c r="O28" s="139"/>
      <c r="P28" s="139"/>
      <c r="Q28" s="39"/>
      <c r="R28" s="39"/>
      <c r="S28" s="36"/>
      <c r="T28" s="43"/>
      <c r="U28" s="44"/>
      <c r="V28" s="44"/>
      <c r="W28" s="40"/>
      <c r="X28" s="39"/>
      <c r="Y28" s="41"/>
    </row>
    <row r="29" spans="1:25" s="33" customFormat="1" ht="17.25" customHeight="1" x14ac:dyDescent="0.2">
      <c r="A29" s="38"/>
      <c r="B29" s="39"/>
      <c r="C29" s="39"/>
      <c r="D29" s="39"/>
      <c r="E29" s="39"/>
      <c r="F29" s="39"/>
      <c r="G29" s="39"/>
      <c r="H29" s="39"/>
      <c r="I29" s="39"/>
      <c r="J29" s="39"/>
      <c r="K29" s="39"/>
      <c r="L29" s="39"/>
      <c r="M29" s="39"/>
      <c r="N29" s="39"/>
      <c r="O29" s="39"/>
      <c r="P29" s="39"/>
      <c r="Q29" s="39"/>
      <c r="R29" s="39"/>
      <c r="S29" s="36"/>
      <c r="T29" s="43"/>
      <c r="U29" s="44"/>
      <c r="V29" s="44"/>
      <c r="W29" s="40"/>
      <c r="X29" s="39"/>
      <c r="Y29" s="41"/>
    </row>
    <row r="30" spans="1:25" s="33" customFormat="1" ht="17.25" customHeight="1" x14ac:dyDescent="0.2">
      <c r="A30" s="38"/>
      <c r="C30" s="36"/>
      <c r="D30" s="43"/>
      <c r="E30" s="43"/>
      <c r="F30" s="43"/>
      <c r="G30" s="43"/>
      <c r="H30" s="43"/>
      <c r="I30" s="43"/>
      <c r="J30" s="43"/>
      <c r="K30" s="43"/>
      <c r="L30" s="43"/>
      <c r="M30" s="43"/>
      <c r="N30" s="43"/>
      <c r="O30" s="43"/>
      <c r="P30" s="43"/>
      <c r="Q30" s="43"/>
      <c r="R30" s="43"/>
      <c r="S30" s="43"/>
      <c r="T30" s="43"/>
      <c r="U30" s="44"/>
      <c r="V30" s="44"/>
      <c r="W30" s="40"/>
      <c r="X30" s="39"/>
      <c r="Y30" s="41"/>
    </row>
    <row r="31" spans="1:25" s="33" customFormat="1" ht="17.25" customHeight="1" x14ac:dyDescent="0.2">
      <c r="A31" s="38"/>
      <c r="C31" s="36"/>
      <c r="D31" s="43"/>
      <c r="E31" s="43"/>
      <c r="F31" s="43"/>
      <c r="G31" s="43"/>
      <c r="H31" s="43"/>
      <c r="I31" s="43"/>
      <c r="J31" s="43"/>
      <c r="K31" s="43"/>
      <c r="L31" s="43"/>
      <c r="M31" s="43"/>
      <c r="N31" s="43"/>
      <c r="O31" s="43"/>
      <c r="P31" s="43"/>
      <c r="Q31" s="43"/>
      <c r="R31" s="43"/>
      <c r="S31" s="43"/>
      <c r="T31" s="43"/>
      <c r="U31" s="44"/>
      <c r="V31" s="44"/>
      <c r="W31" s="40"/>
      <c r="X31" s="39"/>
      <c r="Y31" s="41"/>
    </row>
    <row r="32" spans="1:25" s="33" customFormat="1" ht="17.25" customHeight="1" x14ac:dyDescent="0.2">
      <c r="A32" s="38"/>
      <c r="B32" s="135" t="s">
        <v>108</v>
      </c>
      <c r="C32" s="135"/>
      <c r="D32" s="135"/>
      <c r="E32" s="135"/>
      <c r="F32" s="135"/>
      <c r="G32" s="135"/>
      <c r="H32" s="135"/>
      <c r="I32" s="135"/>
      <c r="J32" s="135"/>
      <c r="K32" s="135"/>
      <c r="L32" s="39"/>
      <c r="M32" s="132">
        <f>M27</f>
        <v>0</v>
      </c>
      <c r="N32" s="132"/>
      <c r="O32" s="132"/>
      <c r="P32" s="132"/>
      <c r="Q32" s="39"/>
      <c r="R32" s="39"/>
      <c r="S32" s="36"/>
      <c r="T32" s="43" t="s">
        <v>55</v>
      </c>
      <c r="U32" s="44" t="s">
        <v>84</v>
      </c>
      <c r="V32" s="44"/>
      <c r="W32" s="45">
        <f>ROUND(M32*1.18,2)</f>
        <v>0</v>
      </c>
      <c r="X32" s="39"/>
      <c r="Y32" s="41"/>
    </row>
    <row r="33" spans="1:25" s="33" customFormat="1" ht="17.25" customHeight="1" x14ac:dyDescent="0.2">
      <c r="A33" s="38"/>
      <c r="B33" s="39"/>
      <c r="C33" s="39"/>
      <c r="D33" s="39"/>
      <c r="E33" s="39"/>
      <c r="F33" s="39"/>
      <c r="G33" s="39"/>
      <c r="H33" s="39"/>
      <c r="I33" s="39"/>
      <c r="J33" s="39"/>
      <c r="K33" s="39"/>
      <c r="L33" s="39"/>
      <c r="M33" s="39"/>
      <c r="N33" s="39"/>
      <c r="O33" s="39"/>
      <c r="P33" s="39"/>
      <c r="Q33" s="39"/>
      <c r="R33" s="39"/>
      <c r="S33" s="36"/>
      <c r="T33" s="43" t="s">
        <v>55</v>
      </c>
      <c r="U33" s="44" t="s">
        <v>80</v>
      </c>
      <c r="V33" s="44"/>
      <c r="W33" s="46">
        <f>ROUND(M32*0.13,2)</f>
        <v>0</v>
      </c>
      <c r="X33" s="39"/>
      <c r="Y33" s="41"/>
    </row>
    <row r="34" spans="1:25" s="33" customFormat="1" ht="17.25" customHeight="1" x14ac:dyDescent="0.2">
      <c r="A34" s="38"/>
      <c r="C34" s="36"/>
      <c r="D34" s="43"/>
      <c r="E34" s="43"/>
      <c r="F34" s="43"/>
      <c r="G34" s="43"/>
      <c r="H34" s="43"/>
      <c r="I34" s="43"/>
      <c r="J34" s="43"/>
      <c r="K34" s="43"/>
      <c r="L34" s="43"/>
      <c r="M34" s="43"/>
      <c r="N34" s="43"/>
      <c r="O34" s="43"/>
      <c r="P34" s="43"/>
      <c r="Q34" s="43"/>
      <c r="R34" s="43"/>
      <c r="S34" s="43"/>
      <c r="T34" s="43"/>
      <c r="U34" s="44"/>
      <c r="V34" s="44"/>
      <c r="W34" s="40"/>
      <c r="X34" s="39"/>
      <c r="Y34" s="41"/>
    </row>
    <row r="35" spans="1:25" s="33" customFormat="1" ht="28.9" customHeight="1" x14ac:dyDescent="0.2">
      <c r="A35" s="38"/>
      <c r="B35" s="136" t="s">
        <v>81</v>
      </c>
      <c r="C35" s="136"/>
      <c r="D35" s="136"/>
      <c r="E35" s="136"/>
      <c r="F35" s="136"/>
      <c r="G35" s="136"/>
      <c r="H35" s="136"/>
      <c r="I35" s="136"/>
      <c r="J35" s="136"/>
      <c r="K35" s="136"/>
      <c r="L35" s="137"/>
      <c r="M35" s="137"/>
      <c r="N35" s="137"/>
      <c r="O35" s="137"/>
      <c r="P35" s="137"/>
      <c r="Q35" s="137"/>
      <c r="R35" s="137"/>
      <c r="S35" s="137"/>
      <c r="T35" s="137"/>
      <c r="U35" s="137"/>
      <c r="V35" s="44"/>
      <c r="W35" s="47">
        <f>MAX(0.58*M27,200)</f>
        <v>200</v>
      </c>
      <c r="X35" s="39"/>
      <c r="Y35" s="41"/>
    </row>
    <row r="36" spans="1:25" x14ac:dyDescent="0.2">
      <c r="A36" s="7"/>
      <c r="B36" s="26"/>
      <c r="C36" s="30"/>
      <c r="D36" s="26"/>
      <c r="E36" s="26"/>
      <c r="F36" s="26"/>
      <c r="G36" s="26"/>
      <c r="H36" s="26"/>
      <c r="I36" s="26"/>
      <c r="J36" s="26"/>
      <c r="K36" s="26"/>
      <c r="L36" s="26"/>
      <c r="M36" s="26"/>
      <c r="N36" s="26"/>
      <c r="O36" s="26"/>
      <c r="P36" s="26"/>
      <c r="Q36" s="26"/>
      <c r="R36" s="26"/>
      <c r="S36" s="26"/>
      <c r="T36" s="26"/>
      <c r="U36" s="29"/>
      <c r="V36" s="29"/>
      <c r="W36" s="27"/>
      <c r="X36" s="26"/>
      <c r="Y36" s="28"/>
    </row>
    <row r="37" spans="1:25" s="33" customFormat="1" ht="17.25" customHeight="1" x14ac:dyDescent="0.2">
      <c r="A37" s="38"/>
      <c r="B37" s="135" t="s">
        <v>83</v>
      </c>
      <c r="C37" s="135"/>
      <c r="D37" s="135"/>
      <c r="E37" s="135"/>
      <c r="F37" s="135"/>
      <c r="G37" s="135"/>
      <c r="H37" s="135"/>
      <c r="I37" s="135"/>
      <c r="J37" s="135"/>
      <c r="K37" s="135"/>
      <c r="L37" s="135"/>
      <c r="M37" s="135"/>
      <c r="N37" s="135"/>
      <c r="O37" s="135"/>
      <c r="P37" s="135"/>
      <c r="Q37" s="135"/>
      <c r="R37" s="135"/>
      <c r="S37" s="135"/>
      <c r="T37" s="135"/>
      <c r="U37" s="135"/>
      <c r="V37" s="39"/>
      <c r="W37" s="48">
        <f>SUM(W32,W33,W35)</f>
        <v>200</v>
      </c>
      <c r="X37" s="39"/>
      <c r="Y37" s="41"/>
    </row>
    <row r="38" spans="1:25" ht="12.75" thickBot="1" x14ac:dyDescent="0.25">
      <c r="A38" s="8"/>
      <c r="B38" s="23"/>
      <c r="C38" s="9"/>
      <c r="D38" s="9"/>
      <c r="E38" s="9"/>
      <c r="F38" s="9"/>
      <c r="G38" s="9"/>
      <c r="H38" s="9"/>
      <c r="I38" s="9"/>
      <c r="J38" s="9"/>
      <c r="K38" s="9"/>
      <c r="L38" s="9"/>
      <c r="M38" s="9"/>
      <c r="N38" s="9"/>
      <c r="O38" s="9"/>
      <c r="P38" s="9"/>
      <c r="Q38" s="9"/>
      <c r="R38" s="9"/>
      <c r="S38" s="9"/>
      <c r="T38" s="9"/>
      <c r="U38" s="17"/>
      <c r="V38" s="9"/>
      <c r="W38" s="9"/>
      <c r="X38" s="9"/>
      <c r="Y38" s="10"/>
    </row>
    <row r="39" spans="1:25" ht="0.6" customHeight="1" x14ac:dyDescent="0.2">
      <c r="A39" s="3"/>
      <c r="B39" s="20"/>
      <c r="C39" s="3"/>
      <c r="D39" s="3"/>
      <c r="E39" s="3"/>
      <c r="F39" s="3"/>
      <c r="G39" s="3"/>
      <c r="H39" s="3"/>
      <c r="I39" s="3"/>
      <c r="J39" s="3"/>
      <c r="K39" s="3"/>
      <c r="L39" s="3"/>
      <c r="M39" s="3"/>
      <c r="N39" s="3"/>
      <c r="O39" s="3"/>
      <c r="P39" s="3"/>
      <c r="Q39" s="3"/>
      <c r="R39" s="3"/>
      <c r="S39" s="3"/>
      <c r="T39" s="3"/>
      <c r="U39" s="19"/>
      <c r="V39" s="3"/>
      <c r="W39" s="3"/>
      <c r="X39" s="3"/>
    </row>
    <row r="40" spans="1:25" s="33" customFormat="1" ht="24" customHeight="1" x14ac:dyDescent="0.2">
      <c r="B40" s="134" t="s">
        <v>60</v>
      </c>
      <c r="C40" s="134"/>
      <c r="D40" s="134"/>
      <c r="E40" s="134"/>
      <c r="F40" s="134"/>
      <c r="G40" s="134"/>
      <c r="H40" s="134"/>
      <c r="I40" s="134"/>
      <c r="J40" s="134"/>
      <c r="K40" s="134"/>
      <c r="L40" s="134"/>
      <c r="M40" s="134"/>
      <c r="N40" s="134"/>
      <c r="O40" s="134"/>
      <c r="P40" s="134"/>
      <c r="Q40" s="134"/>
      <c r="R40" s="134"/>
      <c r="S40" s="134"/>
      <c r="T40" s="134"/>
      <c r="U40" s="134"/>
      <c r="V40" s="134"/>
      <c r="W40" s="134"/>
    </row>
    <row r="41" spans="1:25" s="33" customFormat="1" ht="4.9000000000000004" customHeight="1" x14ac:dyDescent="0.2">
      <c r="U41" s="34"/>
    </row>
    <row r="42" spans="1:25" s="33" customFormat="1" ht="21" customHeight="1" x14ac:dyDescent="0.2">
      <c r="B42" s="132"/>
      <c r="C42" s="132"/>
      <c r="D42" s="132"/>
      <c r="E42" s="132"/>
      <c r="F42" s="132"/>
      <c r="G42" s="132"/>
      <c r="H42" s="132"/>
      <c r="I42" s="132"/>
      <c r="J42" s="35"/>
      <c r="K42" s="132"/>
      <c r="L42" s="132"/>
      <c r="M42" s="132"/>
      <c r="N42" s="132"/>
      <c r="O42" s="132"/>
      <c r="P42" s="132"/>
      <c r="Q42" s="132"/>
      <c r="R42" s="132"/>
      <c r="S42" s="132"/>
      <c r="T42" s="36"/>
      <c r="U42" s="132"/>
      <c r="V42" s="132"/>
      <c r="W42" s="132"/>
    </row>
    <row r="43" spans="1:25" s="33" customFormat="1" ht="14.25" x14ac:dyDescent="0.2">
      <c r="B43" s="141" t="s">
        <v>88</v>
      </c>
      <c r="C43" s="141"/>
      <c r="D43" s="141"/>
      <c r="E43" s="141"/>
      <c r="F43" s="141"/>
      <c r="G43" s="141"/>
      <c r="H43" s="141"/>
      <c r="I43" s="141"/>
      <c r="K43" s="142" t="s">
        <v>58</v>
      </c>
      <c r="L43" s="142"/>
      <c r="M43" s="142"/>
      <c r="N43" s="142"/>
      <c r="O43" s="142"/>
      <c r="P43" s="142"/>
      <c r="Q43" s="142"/>
      <c r="R43" s="142"/>
      <c r="S43" s="142"/>
      <c r="U43" s="143" t="s">
        <v>59</v>
      </c>
      <c r="V43" s="143"/>
      <c r="W43" s="143"/>
    </row>
    <row r="44" spans="1:25" s="33" customFormat="1" ht="21" customHeight="1" x14ac:dyDescent="0.2">
      <c r="B44" s="132"/>
      <c r="C44" s="132"/>
      <c r="D44" s="132"/>
      <c r="E44" s="132"/>
      <c r="F44" s="132"/>
      <c r="G44" s="132"/>
      <c r="H44" s="132"/>
      <c r="I44" s="132"/>
      <c r="J44" s="132"/>
      <c r="K44" s="132"/>
      <c r="L44" s="36"/>
      <c r="M44" s="132"/>
      <c r="N44" s="132"/>
      <c r="O44" s="132"/>
      <c r="P44" s="132"/>
      <c r="Q44" s="132"/>
      <c r="R44" s="132"/>
      <c r="S44" s="132"/>
      <c r="T44" s="132"/>
      <c r="U44" s="132"/>
      <c r="V44" s="132"/>
      <c r="W44" s="132"/>
    </row>
    <row r="45" spans="1:25" s="33" customFormat="1" ht="14.25" x14ac:dyDescent="0.2">
      <c r="B45" s="142" t="s">
        <v>64</v>
      </c>
      <c r="C45" s="142"/>
      <c r="D45" s="142"/>
      <c r="E45" s="142"/>
      <c r="F45" s="142"/>
      <c r="G45" s="142"/>
      <c r="H45" s="142"/>
      <c r="I45" s="142"/>
      <c r="J45" s="142"/>
      <c r="K45" s="142"/>
      <c r="M45" s="142" t="s">
        <v>79</v>
      </c>
      <c r="N45" s="142"/>
      <c r="O45" s="142"/>
      <c r="P45" s="142"/>
      <c r="Q45" s="142"/>
      <c r="R45" s="142"/>
      <c r="S45" s="142"/>
      <c r="T45" s="142"/>
      <c r="U45" s="142"/>
      <c r="V45" s="142"/>
      <c r="W45" s="142"/>
    </row>
    <row r="46" spans="1:25" s="37" customFormat="1" ht="24.95" customHeight="1" x14ac:dyDescent="0.2">
      <c r="A46" s="140" t="s">
        <v>89</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row>
    <row r="47" spans="1:25" s="33" customFormat="1" ht="12.75" x14ac:dyDescent="0.2">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row>
  </sheetData>
  <mergeCells count="40">
    <mergeCell ref="B26:K26"/>
    <mergeCell ref="A19:Y19"/>
    <mergeCell ref="A20:Y20"/>
    <mergeCell ref="A21:Y21"/>
    <mergeCell ref="A1:Y1"/>
    <mergeCell ref="A2:Y2"/>
    <mergeCell ref="B17:W17"/>
    <mergeCell ref="U5:W5"/>
    <mergeCell ref="U6:W6"/>
    <mergeCell ref="U7:W7"/>
    <mergeCell ref="B11:C11"/>
    <mergeCell ref="D11:P11"/>
    <mergeCell ref="A13:Y13"/>
    <mergeCell ref="R11:U11"/>
    <mergeCell ref="V11:W11"/>
    <mergeCell ref="B15:X15"/>
    <mergeCell ref="A46:Y47"/>
    <mergeCell ref="B43:I43"/>
    <mergeCell ref="M44:W44"/>
    <mergeCell ref="B44:K44"/>
    <mergeCell ref="B45:K45"/>
    <mergeCell ref="M45:W45"/>
    <mergeCell ref="U43:W43"/>
    <mergeCell ref="K43:S43"/>
    <mergeCell ref="U42:W42"/>
    <mergeCell ref="M24:P24"/>
    <mergeCell ref="M25:P25"/>
    <mergeCell ref="M26:P26"/>
    <mergeCell ref="M32:P32"/>
    <mergeCell ref="B40:W40"/>
    <mergeCell ref="B37:U37"/>
    <mergeCell ref="K42:S42"/>
    <mergeCell ref="B42:I42"/>
    <mergeCell ref="B32:K32"/>
    <mergeCell ref="B35:U35"/>
    <mergeCell ref="B24:K24"/>
    <mergeCell ref="B28:K28"/>
    <mergeCell ref="B25:K25"/>
    <mergeCell ref="M27:P27"/>
    <mergeCell ref="M28:P28"/>
  </mergeCells>
  <phoneticPr fontId="13" type="noConversion"/>
  <pageMargins left="0.46" right="0.35" top="0.35" bottom="0.5" header="0.5" footer="0.34"/>
  <pageSetup scale="99" orientation="portrait" r:id="rId1"/>
  <headerFooter alignWithMargins="0">
    <oddFooter>&amp;C&amp;8Updated 6/16/2020&amp;R&amp;P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30" workbookViewId="0">
      <selection sqref="A1:K1"/>
    </sheetView>
  </sheetViews>
  <sheetFormatPr defaultColWidth="9.140625" defaultRowHeight="12.75" x14ac:dyDescent="0.2"/>
  <cols>
    <col min="1" max="1" width="5.28515625" style="37" customWidth="1"/>
    <col min="2" max="2" width="24.140625" style="37" customWidth="1"/>
    <col min="3" max="3" width="14.5703125" style="37" customWidth="1"/>
    <col min="4" max="4" width="9.5703125" style="37" customWidth="1"/>
    <col min="5" max="5" width="6.7109375" style="37" customWidth="1"/>
    <col min="6" max="6" width="16.28515625" style="37" customWidth="1"/>
    <col min="7" max="7" width="3.28515625" style="37" customWidth="1"/>
    <col min="8" max="8" width="10.28515625" style="37" customWidth="1"/>
    <col min="9" max="9" width="0.140625" style="37" customWidth="1"/>
    <col min="10" max="10" width="8.140625" style="37" customWidth="1"/>
    <col min="11" max="11" width="9.7109375" style="37" customWidth="1"/>
    <col min="12" max="16384" width="9.140625" style="37"/>
  </cols>
  <sheetData>
    <row r="1" spans="1:11" ht="13.5" thickBot="1" x14ac:dyDescent="0.25">
      <c r="A1" s="197" t="s">
        <v>7</v>
      </c>
      <c r="B1" s="198"/>
      <c r="C1" s="198"/>
      <c r="D1" s="198"/>
      <c r="E1" s="198"/>
      <c r="F1" s="198"/>
      <c r="G1" s="199"/>
      <c r="H1" s="199"/>
      <c r="I1" s="199"/>
      <c r="J1" s="199"/>
      <c r="K1" s="200"/>
    </row>
    <row r="2" spans="1:11" ht="25.5" customHeight="1" thickTop="1" thickBot="1" x14ac:dyDescent="0.25">
      <c r="A2" s="52"/>
      <c r="B2" s="53" t="s">
        <v>8</v>
      </c>
      <c r="C2" s="201" t="s">
        <v>9</v>
      </c>
      <c r="D2" s="202"/>
      <c r="E2" s="203"/>
      <c r="F2" s="49" t="s">
        <v>10</v>
      </c>
      <c r="G2" s="201" t="s">
        <v>96</v>
      </c>
      <c r="H2" s="204"/>
      <c r="I2" s="203"/>
      <c r="J2" s="205"/>
      <c r="K2" s="206"/>
    </row>
    <row r="3" spans="1:11" ht="14.25" thickTop="1" thickBot="1" x14ac:dyDescent="0.25">
      <c r="A3" s="54">
        <v>1</v>
      </c>
      <c r="B3" s="55" t="s">
        <v>38</v>
      </c>
      <c r="C3" s="56" t="s">
        <v>11</v>
      </c>
      <c r="D3" s="207" t="s">
        <v>12</v>
      </c>
      <c r="E3" s="208"/>
      <c r="F3" s="57" t="s">
        <v>12</v>
      </c>
      <c r="G3" s="170"/>
      <c r="H3" s="171"/>
      <c r="I3" s="172"/>
    </row>
    <row r="4" spans="1:11" ht="12.75" customHeight="1" x14ac:dyDescent="0.2">
      <c r="A4" s="194" t="s">
        <v>6</v>
      </c>
      <c r="B4" s="209"/>
      <c r="C4" s="58">
        <v>0</v>
      </c>
      <c r="D4" s="176">
        <v>0</v>
      </c>
      <c r="E4" s="177"/>
      <c r="F4" s="58">
        <v>0</v>
      </c>
      <c r="G4" s="176">
        <v>0</v>
      </c>
      <c r="H4" s="178"/>
      <c r="I4" s="179"/>
      <c r="J4" s="213" t="s">
        <v>39</v>
      </c>
      <c r="K4" s="214"/>
    </row>
    <row r="5" spans="1:11" ht="12.75" customHeight="1" x14ac:dyDescent="0.2">
      <c r="A5" s="195"/>
      <c r="B5" s="210"/>
      <c r="C5" s="59">
        <v>0</v>
      </c>
      <c r="D5" s="164">
        <v>0</v>
      </c>
      <c r="E5" s="165"/>
      <c r="F5" s="59">
        <v>0</v>
      </c>
      <c r="G5" s="164">
        <v>0</v>
      </c>
      <c r="H5" s="168"/>
      <c r="I5" s="169"/>
      <c r="J5" s="213"/>
      <c r="K5" s="214"/>
    </row>
    <row r="6" spans="1:11" ht="12.75" customHeight="1" x14ac:dyDescent="0.2">
      <c r="A6" s="195"/>
      <c r="B6" s="170"/>
      <c r="C6" s="60">
        <v>0</v>
      </c>
      <c r="D6" s="162">
        <v>0</v>
      </c>
      <c r="E6" s="163"/>
      <c r="F6" s="60">
        <v>0</v>
      </c>
      <c r="G6" s="162">
        <v>0</v>
      </c>
      <c r="H6" s="166"/>
      <c r="I6" s="167"/>
      <c r="J6" s="213"/>
      <c r="K6" s="214"/>
    </row>
    <row r="7" spans="1:11" ht="12.75" customHeight="1" x14ac:dyDescent="0.2">
      <c r="A7" s="195"/>
      <c r="B7" s="193"/>
      <c r="C7" s="59">
        <v>0</v>
      </c>
      <c r="D7" s="164">
        <v>0</v>
      </c>
      <c r="E7" s="165"/>
      <c r="F7" s="59">
        <v>0</v>
      </c>
      <c r="G7" s="164">
        <v>0</v>
      </c>
      <c r="H7" s="168"/>
      <c r="I7" s="169"/>
      <c r="J7" s="213"/>
      <c r="K7" s="214"/>
    </row>
    <row r="8" spans="1:11" ht="12.75" customHeight="1" x14ac:dyDescent="0.2">
      <c r="A8" s="195"/>
      <c r="B8" s="170"/>
      <c r="C8" s="60">
        <v>0</v>
      </c>
      <c r="D8" s="162">
        <v>0</v>
      </c>
      <c r="E8" s="163"/>
      <c r="F8" s="60">
        <v>0</v>
      </c>
      <c r="G8" s="162">
        <v>0</v>
      </c>
      <c r="H8" s="166"/>
      <c r="I8" s="167"/>
      <c r="J8" s="213"/>
      <c r="K8" s="214"/>
    </row>
    <row r="9" spans="1:11" ht="12.75" customHeight="1" x14ac:dyDescent="0.2">
      <c r="A9" s="195"/>
      <c r="B9" s="193"/>
      <c r="C9" s="59">
        <v>0</v>
      </c>
      <c r="D9" s="164">
        <v>0</v>
      </c>
      <c r="E9" s="165"/>
      <c r="F9" s="59">
        <v>0</v>
      </c>
      <c r="G9" s="164">
        <v>0</v>
      </c>
      <c r="H9" s="168"/>
      <c r="I9" s="169"/>
      <c r="J9" s="213"/>
      <c r="K9" s="214"/>
    </row>
    <row r="10" spans="1:11" ht="50.25" customHeight="1" x14ac:dyDescent="0.2">
      <c r="A10" s="195"/>
      <c r="B10" s="170"/>
      <c r="C10" s="60">
        <v>0</v>
      </c>
      <c r="D10" s="162">
        <v>0</v>
      </c>
      <c r="E10" s="163"/>
      <c r="F10" s="60">
        <v>0</v>
      </c>
      <c r="G10" s="162">
        <v>0</v>
      </c>
      <c r="H10" s="166"/>
      <c r="I10" s="167"/>
      <c r="J10" s="213"/>
      <c r="K10" s="214"/>
    </row>
    <row r="11" spans="1:11" ht="12.75" customHeight="1" x14ac:dyDescent="0.2">
      <c r="A11" s="195"/>
      <c r="B11" s="193"/>
      <c r="C11" s="59">
        <v>0</v>
      </c>
      <c r="D11" s="164">
        <v>0</v>
      </c>
      <c r="E11" s="165"/>
      <c r="F11" s="59">
        <v>0</v>
      </c>
      <c r="G11" s="164">
        <v>0</v>
      </c>
      <c r="H11" s="168"/>
      <c r="I11" s="169"/>
      <c r="J11" s="213"/>
      <c r="K11" s="214"/>
    </row>
    <row r="12" spans="1:11" ht="33.75" customHeight="1" x14ac:dyDescent="0.2">
      <c r="A12" s="195"/>
      <c r="B12" s="170"/>
      <c r="C12" s="60">
        <v>0</v>
      </c>
      <c r="D12" s="162">
        <v>0</v>
      </c>
      <c r="E12" s="163"/>
      <c r="F12" s="60">
        <v>0</v>
      </c>
      <c r="G12" s="162">
        <v>0</v>
      </c>
      <c r="H12" s="166"/>
      <c r="I12" s="167"/>
      <c r="J12" s="213" t="s">
        <v>45</v>
      </c>
      <c r="K12" s="214"/>
    </row>
    <row r="13" spans="1:11" ht="34.5" customHeight="1" x14ac:dyDescent="0.2">
      <c r="A13" s="195"/>
      <c r="B13" s="193"/>
      <c r="C13" s="59">
        <v>0</v>
      </c>
      <c r="D13" s="164">
        <v>0</v>
      </c>
      <c r="E13" s="165"/>
      <c r="F13" s="59">
        <v>0</v>
      </c>
      <c r="G13" s="164">
        <v>0</v>
      </c>
      <c r="H13" s="168"/>
      <c r="I13" s="169"/>
      <c r="J13" s="213"/>
      <c r="K13" s="214"/>
    </row>
    <row r="14" spans="1:11" ht="12.75" customHeight="1" x14ac:dyDescent="0.2">
      <c r="A14" s="195"/>
      <c r="B14" s="170"/>
      <c r="C14" s="60">
        <v>0</v>
      </c>
      <c r="D14" s="162">
        <v>0</v>
      </c>
      <c r="E14" s="163"/>
      <c r="F14" s="60">
        <v>0</v>
      </c>
      <c r="G14" s="162">
        <v>0</v>
      </c>
      <c r="H14" s="166"/>
      <c r="I14" s="167"/>
      <c r="J14" s="213"/>
      <c r="K14" s="214"/>
    </row>
    <row r="15" spans="1:11" ht="48" customHeight="1" x14ac:dyDescent="0.2">
      <c r="A15" s="195"/>
      <c r="B15" s="193"/>
      <c r="C15" s="59">
        <v>0</v>
      </c>
      <c r="D15" s="164">
        <v>0</v>
      </c>
      <c r="E15" s="165"/>
      <c r="F15" s="59">
        <v>0</v>
      </c>
      <c r="G15" s="164">
        <v>0</v>
      </c>
      <c r="H15" s="168"/>
      <c r="I15" s="169"/>
      <c r="J15" s="213"/>
      <c r="K15" s="214"/>
    </row>
    <row r="16" spans="1:11" ht="12.75" customHeight="1" x14ac:dyDescent="0.2">
      <c r="A16" s="195"/>
      <c r="B16" s="191" t="s">
        <v>13</v>
      </c>
      <c r="C16" s="60">
        <v>0</v>
      </c>
      <c r="D16" s="162">
        <v>0</v>
      </c>
      <c r="E16" s="163"/>
      <c r="F16" s="60">
        <v>0</v>
      </c>
      <c r="G16" s="162">
        <v>0</v>
      </c>
      <c r="H16" s="166"/>
      <c r="I16" s="167"/>
      <c r="J16" s="213"/>
      <c r="K16" s="214"/>
    </row>
    <row r="17" spans="1:11" ht="33.75" customHeight="1" thickBot="1" x14ac:dyDescent="0.25">
      <c r="A17" s="195"/>
      <c r="B17" s="192"/>
      <c r="C17" s="61">
        <v>0</v>
      </c>
      <c r="D17" s="173">
        <v>0</v>
      </c>
      <c r="E17" s="188"/>
      <c r="F17" s="61">
        <v>0</v>
      </c>
      <c r="G17" s="173">
        <v>0</v>
      </c>
      <c r="H17" s="174"/>
      <c r="I17" s="175"/>
    </row>
    <row r="18" spans="1:11" ht="18" customHeight="1" x14ac:dyDescent="0.2">
      <c r="A18" s="195"/>
      <c r="B18" s="189" t="s">
        <v>61</v>
      </c>
      <c r="C18" s="184">
        <f>C5+C7+C9+C11+C13+C15+C17</f>
        <v>0</v>
      </c>
      <c r="D18" s="180">
        <f>D5+D7+D9+D11+D13+D15+D17</f>
        <v>0</v>
      </c>
      <c r="E18" s="181"/>
      <c r="F18" s="184">
        <f>F5+F7+F9+F11+F13+F15+F17</f>
        <v>0</v>
      </c>
      <c r="G18" s="180">
        <f>G5+G7+G9+G11+G13+G15+G17</f>
        <v>0</v>
      </c>
      <c r="H18" s="186"/>
      <c r="I18" s="181"/>
      <c r="J18" s="213" t="s">
        <v>40</v>
      </c>
      <c r="K18" s="214"/>
    </row>
    <row r="19" spans="1:11" ht="18" customHeight="1" thickBot="1" x14ac:dyDescent="0.25">
      <c r="A19" s="196"/>
      <c r="B19" s="190"/>
      <c r="C19" s="185"/>
      <c r="D19" s="182"/>
      <c r="E19" s="183"/>
      <c r="F19" s="185"/>
      <c r="G19" s="182"/>
      <c r="H19" s="187"/>
      <c r="I19" s="183"/>
      <c r="J19" s="213"/>
      <c r="K19" s="214"/>
    </row>
    <row r="20" spans="1:11" ht="12.75" customHeight="1" x14ac:dyDescent="0.2">
      <c r="A20" s="211">
        <v>2</v>
      </c>
      <c r="B20" s="160" t="s">
        <v>16</v>
      </c>
      <c r="C20" s="62"/>
      <c r="D20" s="176">
        <v>0</v>
      </c>
      <c r="E20" s="177"/>
      <c r="F20" s="58">
        <v>0</v>
      </c>
      <c r="G20" s="176">
        <v>0</v>
      </c>
      <c r="H20" s="178"/>
      <c r="I20" s="179"/>
      <c r="J20" s="213"/>
      <c r="K20" s="214"/>
    </row>
    <row r="21" spans="1:11" ht="12.95" customHeight="1" x14ac:dyDescent="0.2">
      <c r="A21" s="212"/>
      <c r="B21" s="161"/>
      <c r="C21" s="63"/>
      <c r="D21" s="164">
        <v>0</v>
      </c>
      <c r="E21" s="165"/>
      <c r="F21" s="59">
        <v>0</v>
      </c>
      <c r="G21" s="164">
        <v>0</v>
      </c>
      <c r="H21" s="168"/>
      <c r="I21" s="169"/>
      <c r="J21" s="213"/>
      <c r="K21" s="214"/>
    </row>
    <row r="22" spans="1:11" ht="12.75" customHeight="1" x14ac:dyDescent="0.2">
      <c r="A22" s="215" t="s">
        <v>14</v>
      </c>
      <c r="B22" s="219" t="s">
        <v>17</v>
      </c>
      <c r="C22" s="64"/>
      <c r="D22" s="162"/>
      <c r="E22" s="163"/>
      <c r="F22" s="60"/>
      <c r="G22" s="162"/>
      <c r="H22" s="166"/>
      <c r="I22" s="167"/>
      <c r="J22" s="213"/>
      <c r="K22" s="214"/>
    </row>
    <row r="23" spans="1:11" ht="12.75" customHeight="1" x14ac:dyDescent="0.2">
      <c r="A23" s="215"/>
      <c r="B23" s="219"/>
      <c r="C23" s="63"/>
      <c r="D23" s="164">
        <v>0</v>
      </c>
      <c r="E23" s="165"/>
      <c r="F23" s="59">
        <v>0</v>
      </c>
      <c r="G23" s="164">
        <v>0</v>
      </c>
      <c r="H23" s="168"/>
      <c r="I23" s="169"/>
      <c r="J23" s="213"/>
      <c r="K23" s="214"/>
    </row>
    <row r="24" spans="1:11" ht="12.75" customHeight="1" x14ac:dyDescent="0.2">
      <c r="A24" s="215"/>
      <c r="B24" s="161" t="s">
        <v>99</v>
      </c>
      <c r="C24" s="60">
        <v>0</v>
      </c>
      <c r="D24" s="162">
        <v>0</v>
      </c>
      <c r="E24" s="163"/>
      <c r="F24" s="60">
        <v>0</v>
      </c>
      <c r="G24" s="162">
        <v>0</v>
      </c>
      <c r="H24" s="166"/>
      <c r="I24" s="167"/>
    </row>
    <row r="25" spans="1:11" ht="12.75" customHeight="1" x14ac:dyDescent="0.2">
      <c r="A25" s="215"/>
      <c r="B25" s="161"/>
      <c r="C25" s="59">
        <v>0</v>
      </c>
      <c r="D25" s="164">
        <v>0</v>
      </c>
      <c r="E25" s="165"/>
      <c r="F25" s="59">
        <v>0</v>
      </c>
      <c r="G25" s="164">
        <v>0</v>
      </c>
      <c r="H25" s="168"/>
      <c r="I25" s="169"/>
    </row>
    <row r="26" spans="1:11" ht="12.75" customHeight="1" x14ac:dyDescent="0.2">
      <c r="A26" s="215"/>
      <c r="B26" s="161" t="s">
        <v>18</v>
      </c>
      <c r="C26" s="64"/>
      <c r="D26" s="162">
        <v>0</v>
      </c>
      <c r="E26" s="163"/>
      <c r="F26" s="60">
        <v>0</v>
      </c>
      <c r="G26" s="162">
        <v>0</v>
      </c>
      <c r="H26" s="166"/>
      <c r="I26" s="167"/>
    </row>
    <row r="27" spans="1:11" ht="12.75" customHeight="1" x14ac:dyDescent="0.2">
      <c r="A27" s="215"/>
      <c r="B27" s="161"/>
      <c r="C27" s="63"/>
      <c r="D27" s="164">
        <v>0</v>
      </c>
      <c r="E27" s="165"/>
      <c r="F27" s="59">
        <v>0</v>
      </c>
      <c r="G27" s="164">
        <v>0</v>
      </c>
      <c r="H27" s="168"/>
      <c r="I27" s="169"/>
    </row>
    <row r="28" spans="1:11" ht="12.75" customHeight="1" x14ac:dyDescent="0.2">
      <c r="A28" s="215"/>
      <c r="B28" s="216" t="s">
        <v>100</v>
      </c>
      <c r="C28" s="64"/>
      <c r="D28" s="162">
        <v>0</v>
      </c>
      <c r="E28" s="163"/>
      <c r="F28" s="60">
        <v>0</v>
      </c>
      <c r="G28" s="162">
        <v>0</v>
      </c>
      <c r="H28" s="166"/>
      <c r="I28" s="167"/>
    </row>
    <row r="29" spans="1:11" ht="12.75" customHeight="1" x14ac:dyDescent="0.2">
      <c r="A29" s="215"/>
      <c r="B29" s="216"/>
      <c r="C29" s="63"/>
      <c r="D29" s="217">
        <v>0</v>
      </c>
      <c r="E29" s="218"/>
      <c r="F29" s="65">
        <v>0</v>
      </c>
      <c r="G29" s="217">
        <v>0</v>
      </c>
      <c r="H29" s="253"/>
      <c r="I29" s="254"/>
    </row>
    <row r="30" spans="1:11" ht="12.75" customHeight="1" x14ac:dyDescent="0.2">
      <c r="A30" s="215"/>
      <c r="B30" s="216" t="s">
        <v>19</v>
      </c>
      <c r="C30" s="64"/>
      <c r="D30" s="162">
        <v>0</v>
      </c>
      <c r="E30" s="163"/>
      <c r="F30" s="60">
        <v>0</v>
      </c>
      <c r="G30" s="162">
        <v>0</v>
      </c>
      <c r="H30" s="166"/>
      <c r="I30" s="167"/>
      <c r="J30" s="234" t="s">
        <v>46</v>
      </c>
      <c r="K30" s="235"/>
    </row>
    <row r="31" spans="1:11" ht="12.75" customHeight="1" thickBot="1" x14ac:dyDescent="0.25">
      <c r="A31" s="215"/>
      <c r="B31" s="216"/>
      <c r="C31" s="66"/>
      <c r="D31" s="173">
        <v>0</v>
      </c>
      <c r="E31" s="188"/>
      <c r="F31" s="61">
        <v>0</v>
      </c>
      <c r="G31" s="173">
        <v>0</v>
      </c>
      <c r="H31" s="174"/>
      <c r="I31" s="175"/>
      <c r="J31" s="236"/>
      <c r="K31" s="237"/>
    </row>
    <row r="32" spans="1:11" ht="52.5" customHeight="1" thickBot="1" x14ac:dyDescent="0.25">
      <c r="A32" s="55" t="s">
        <v>20</v>
      </c>
      <c r="B32" s="50" t="s">
        <v>97</v>
      </c>
      <c r="C32" s="67">
        <f>C18+C25</f>
        <v>0</v>
      </c>
      <c r="D32" s="230">
        <f>D18+D21+D23+D25+D27+D29+D31</f>
        <v>0</v>
      </c>
      <c r="E32" s="231"/>
      <c r="F32" s="68">
        <f>F18+F21+F23+F25+F27+F29+F31</f>
        <v>0</v>
      </c>
      <c r="G32" s="230">
        <f>G18+G21+G23+G25+G27+G29+G31</f>
        <v>0</v>
      </c>
      <c r="H32" s="255"/>
      <c r="I32" s="231"/>
      <c r="J32" s="230">
        <f>C32+D32+F32+G32</f>
        <v>0</v>
      </c>
      <c r="K32" s="231"/>
    </row>
    <row r="33" spans="1:11" ht="12.75" customHeight="1" x14ac:dyDescent="0.2">
      <c r="A33" s="69"/>
      <c r="C33" s="70"/>
      <c r="J33" s="232" t="s">
        <v>41</v>
      </c>
      <c r="K33" s="233"/>
    </row>
    <row r="34" spans="1:11" ht="51" x14ac:dyDescent="0.2">
      <c r="A34" s="220">
        <v>3</v>
      </c>
      <c r="B34" s="71" t="s">
        <v>44</v>
      </c>
      <c r="C34" s="72"/>
    </row>
    <row r="35" spans="1:11" ht="3.75" customHeight="1" x14ac:dyDescent="0.2">
      <c r="A35" s="220"/>
      <c r="B35" s="72"/>
      <c r="C35" s="72"/>
    </row>
    <row r="36" spans="1:11" ht="51" x14ac:dyDescent="0.2">
      <c r="A36" s="220"/>
      <c r="B36" s="72"/>
      <c r="C36" s="72"/>
      <c r="D36" s="51" t="s">
        <v>36</v>
      </c>
      <c r="I36" s="73" t="s">
        <v>37</v>
      </c>
    </row>
    <row r="37" spans="1:11" ht="17.25" customHeight="1" x14ac:dyDescent="0.2">
      <c r="A37" s="221" t="s">
        <v>42</v>
      </c>
      <c r="B37" s="134" t="s">
        <v>21</v>
      </c>
      <c r="C37" s="134"/>
      <c r="D37" s="74">
        <f>C4+C6+C8+C10+C12+C14+C16</f>
        <v>0</v>
      </c>
      <c r="E37" s="137" t="s">
        <v>98</v>
      </c>
      <c r="F37" s="137"/>
      <c r="G37" s="137"/>
      <c r="H37" s="75">
        <v>0.35</v>
      </c>
      <c r="I37" s="76">
        <f>H37*D37</f>
        <v>0</v>
      </c>
      <c r="J37" s="76">
        <f>H37*D37</f>
        <v>0</v>
      </c>
      <c r="K37" s="51" t="s">
        <v>25</v>
      </c>
    </row>
    <row r="38" spans="1:11" ht="17.25" customHeight="1" x14ac:dyDescent="0.2">
      <c r="A38" s="221"/>
      <c r="B38" s="134" t="s">
        <v>21</v>
      </c>
      <c r="C38" s="134"/>
      <c r="D38" s="74">
        <f>D4+D6+D8+F4+F6+F8+G4+G6+G8+D10+F10+G10+D12+F12+G12+D14+F14+G14+D16+F16+G16</f>
        <v>0</v>
      </c>
      <c r="E38" s="137" t="s">
        <v>32</v>
      </c>
      <c r="F38" s="137"/>
      <c r="G38" s="137"/>
      <c r="H38" s="75">
        <v>0.15</v>
      </c>
      <c r="I38" s="76">
        <f t="shared" ref="I38:I44" si="0">H38*D38</f>
        <v>0</v>
      </c>
      <c r="J38" s="76">
        <f>H38*D38</f>
        <v>0</v>
      </c>
      <c r="K38" s="51" t="s">
        <v>25</v>
      </c>
    </row>
    <row r="39" spans="1:11" ht="17.25" customHeight="1" x14ac:dyDescent="0.2">
      <c r="A39" s="221"/>
      <c r="B39" s="134" t="s">
        <v>15</v>
      </c>
      <c r="C39" s="134"/>
      <c r="D39" s="74">
        <f>D20+F20+G20</f>
        <v>0</v>
      </c>
      <c r="E39" s="137" t="s">
        <v>33</v>
      </c>
      <c r="F39" s="137"/>
      <c r="G39" s="137"/>
      <c r="H39" s="75">
        <v>1.2</v>
      </c>
      <c r="I39" s="76">
        <f t="shared" si="0"/>
        <v>0</v>
      </c>
      <c r="J39" s="76">
        <f t="shared" ref="J39:J44" si="1">H39*D39</f>
        <v>0</v>
      </c>
      <c r="K39" s="51" t="s">
        <v>25</v>
      </c>
    </row>
    <row r="40" spans="1:11" ht="17.25" customHeight="1" x14ac:dyDescent="0.2">
      <c r="A40" s="221"/>
      <c r="B40" s="134" t="s">
        <v>17</v>
      </c>
      <c r="C40" s="134"/>
      <c r="D40" s="74">
        <f>D22+F22+G22</f>
        <v>0</v>
      </c>
      <c r="E40" s="137" t="s">
        <v>32</v>
      </c>
      <c r="F40" s="137"/>
      <c r="G40" s="137"/>
      <c r="H40" s="75">
        <v>0.25</v>
      </c>
      <c r="I40" s="76">
        <f t="shared" si="0"/>
        <v>0</v>
      </c>
      <c r="J40" s="76">
        <f t="shared" si="1"/>
        <v>0</v>
      </c>
      <c r="K40" s="51" t="s">
        <v>25</v>
      </c>
    </row>
    <row r="41" spans="1:11" ht="17.25" customHeight="1" x14ac:dyDescent="0.2">
      <c r="A41" s="221"/>
      <c r="B41" s="134" t="s">
        <v>22</v>
      </c>
      <c r="C41" s="134"/>
      <c r="D41" s="74">
        <f>C24</f>
        <v>0</v>
      </c>
      <c r="E41" s="137" t="s">
        <v>34</v>
      </c>
      <c r="F41" s="137"/>
      <c r="G41" s="137"/>
      <c r="H41" s="75">
        <v>0.35</v>
      </c>
      <c r="I41" s="76">
        <f t="shared" si="0"/>
        <v>0</v>
      </c>
      <c r="J41" s="76">
        <f t="shared" si="1"/>
        <v>0</v>
      </c>
      <c r="K41" s="51" t="s">
        <v>25</v>
      </c>
    </row>
    <row r="42" spans="1:11" ht="17.25" customHeight="1" x14ac:dyDescent="0.2">
      <c r="A42" s="221"/>
      <c r="B42" s="134" t="s">
        <v>22</v>
      </c>
      <c r="C42" s="134"/>
      <c r="D42" s="74">
        <f>D24+F24+G24</f>
        <v>0</v>
      </c>
      <c r="E42" s="137" t="s">
        <v>32</v>
      </c>
      <c r="F42" s="137"/>
      <c r="G42" s="137"/>
      <c r="H42" s="75">
        <v>0.15</v>
      </c>
      <c r="I42" s="76">
        <f t="shared" si="0"/>
        <v>0</v>
      </c>
      <c r="J42" s="76">
        <f t="shared" si="1"/>
        <v>0</v>
      </c>
      <c r="K42" s="51" t="s">
        <v>25</v>
      </c>
    </row>
    <row r="43" spans="1:11" ht="17.25" customHeight="1" x14ac:dyDescent="0.2">
      <c r="A43" s="221"/>
      <c r="B43" s="134" t="s">
        <v>23</v>
      </c>
      <c r="C43" s="134"/>
      <c r="D43" s="74">
        <f>D26+F26+G26</f>
        <v>0</v>
      </c>
      <c r="E43" s="137" t="s">
        <v>32</v>
      </c>
      <c r="F43" s="137"/>
      <c r="G43" s="137"/>
      <c r="H43" s="75">
        <v>1.25</v>
      </c>
      <c r="I43" s="76">
        <f t="shared" si="0"/>
        <v>0</v>
      </c>
      <c r="J43" s="76">
        <f t="shared" si="1"/>
        <v>0</v>
      </c>
      <c r="K43" s="51" t="s">
        <v>25</v>
      </c>
    </row>
    <row r="44" spans="1:11" ht="17.25" customHeight="1" x14ac:dyDescent="0.2">
      <c r="A44" s="221"/>
      <c r="B44" s="134" t="s">
        <v>24</v>
      </c>
      <c r="C44" s="134"/>
      <c r="D44" s="74">
        <f>D30+F30+G30</f>
        <v>0</v>
      </c>
      <c r="E44" s="137" t="s">
        <v>33</v>
      </c>
      <c r="F44" s="137"/>
      <c r="G44" s="137"/>
      <c r="H44" s="77">
        <v>0</v>
      </c>
      <c r="I44" s="76">
        <f t="shared" si="0"/>
        <v>0</v>
      </c>
      <c r="J44" s="76">
        <f t="shared" si="1"/>
        <v>0</v>
      </c>
      <c r="K44" s="51" t="s">
        <v>25</v>
      </c>
    </row>
    <row r="45" spans="1:11" ht="30" customHeight="1" x14ac:dyDescent="0.2">
      <c r="A45" s="221"/>
      <c r="B45" s="72" t="s">
        <v>66</v>
      </c>
      <c r="C45" s="72"/>
      <c r="D45" s="131"/>
      <c r="E45" s="137" t="s">
        <v>67</v>
      </c>
      <c r="F45" s="256"/>
      <c r="H45" s="78" t="s">
        <v>68</v>
      </c>
      <c r="I45" s="79">
        <f>D45</f>
        <v>0</v>
      </c>
      <c r="J45" s="79">
        <f>D45</f>
        <v>0</v>
      </c>
      <c r="K45" s="51" t="s">
        <v>25</v>
      </c>
    </row>
    <row r="46" spans="1:11" ht="5.25" customHeight="1" thickBot="1" x14ac:dyDescent="0.25">
      <c r="A46" s="221"/>
      <c r="D46" s="80"/>
      <c r="H46" s="77"/>
      <c r="I46" s="80"/>
      <c r="J46" s="51"/>
    </row>
    <row r="47" spans="1:11" ht="58.5" customHeight="1" thickBot="1" x14ac:dyDescent="0.25">
      <c r="A47" s="221"/>
      <c r="E47" s="81"/>
      <c r="F47" s="226" t="s">
        <v>101</v>
      </c>
      <c r="G47" s="137"/>
      <c r="H47" s="227"/>
      <c r="I47" s="228">
        <f>I37+I38+I39+I40+I41+I42+I43+I44-I45</f>
        <v>0</v>
      </c>
      <c r="J47" s="229"/>
      <c r="K47" s="51" t="s">
        <v>43</v>
      </c>
    </row>
    <row r="48" spans="1:11" ht="12.75" customHeight="1" x14ac:dyDescent="0.2">
      <c r="A48" s="82"/>
      <c r="E48" s="81"/>
      <c r="H48" s="80"/>
      <c r="I48" s="83"/>
      <c r="J48" s="83"/>
    </row>
    <row r="49" spans="1:11" ht="4.1500000000000004" customHeight="1" thickBot="1" x14ac:dyDescent="0.25">
      <c r="A49" s="84"/>
      <c r="F49" s="81"/>
      <c r="G49" s="85"/>
      <c r="H49" s="85"/>
      <c r="I49" s="83"/>
      <c r="J49" s="83"/>
      <c r="K49" s="80"/>
    </row>
    <row r="50" spans="1:11" ht="17.25" customHeight="1" x14ac:dyDescent="0.2">
      <c r="A50" s="86">
        <v>3</v>
      </c>
      <c r="B50" s="249" t="s">
        <v>26</v>
      </c>
      <c r="C50" s="242"/>
      <c r="D50" s="87">
        <f>J32</f>
        <v>0</v>
      </c>
      <c r="E50" s="252" t="s">
        <v>28</v>
      </c>
      <c r="F50" s="88">
        <f>I47</f>
        <v>0</v>
      </c>
      <c r="G50" s="252"/>
      <c r="H50" s="89"/>
      <c r="I50" s="223" t="s">
        <v>31</v>
      </c>
      <c r="J50" s="238">
        <f>D50+F50</f>
        <v>0</v>
      </c>
      <c r="K50" s="200"/>
    </row>
    <row r="51" spans="1:11" ht="12.75" customHeight="1" thickBot="1" x14ac:dyDescent="0.25">
      <c r="A51" s="86" t="s">
        <v>69</v>
      </c>
      <c r="B51" s="250"/>
      <c r="C51" s="251"/>
      <c r="D51" s="90" t="s">
        <v>27</v>
      </c>
      <c r="E51" s="151"/>
      <c r="F51" s="90" t="s">
        <v>30</v>
      </c>
      <c r="G51" s="151"/>
      <c r="H51" s="90"/>
      <c r="I51" s="225"/>
      <c r="J51" s="239"/>
      <c r="K51" s="240"/>
    </row>
    <row r="52" spans="1:11" ht="12" customHeight="1" x14ac:dyDescent="0.2">
      <c r="A52" s="222">
        <v>4</v>
      </c>
      <c r="B52" s="245" t="s">
        <v>70</v>
      </c>
      <c r="C52" s="247"/>
      <c r="D52" s="241" t="s">
        <v>71</v>
      </c>
      <c r="E52" s="242"/>
      <c r="F52" s="242"/>
      <c r="G52" s="242"/>
      <c r="H52" s="242"/>
      <c r="I52" s="223" t="s">
        <v>31</v>
      </c>
      <c r="J52" s="238">
        <f>C52</f>
        <v>0</v>
      </c>
      <c r="K52" s="200"/>
    </row>
    <row r="53" spans="1:11" ht="12.75" customHeight="1" thickBot="1" x14ac:dyDescent="0.25">
      <c r="A53" s="222"/>
      <c r="B53" s="246"/>
      <c r="C53" s="248"/>
      <c r="D53" s="243"/>
      <c r="E53" s="244"/>
      <c r="F53" s="244"/>
      <c r="G53" s="244"/>
      <c r="H53" s="244"/>
      <c r="I53" s="224"/>
      <c r="J53" s="239"/>
      <c r="K53" s="240"/>
    </row>
    <row r="54" spans="1:11" ht="9" customHeight="1" x14ac:dyDescent="0.2"/>
  </sheetData>
  <mergeCells count="119">
    <mergeCell ref="J32:K32"/>
    <mergeCell ref="J33:K33"/>
    <mergeCell ref="J30:K31"/>
    <mergeCell ref="J50:K51"/>
    <mergeCell ref="G22:I22"/>
    <mergeCell ref="G23:I23"/>
    <mergeCell ref="D52:H53"/>
    <mergeCell ref="B52:B53"/>
    <mergeCell ref="C52:C53"/>
    <mergeCell ref="B50:C51"/>
    <mergeCell ref="E50:E51"/>
    <mergeCell ref="G50:G51"/>
    <mergeCell ref="J52:K53"/>
    <mergeCell ref="G29:I29"/>
    <mergeCell ref="G30:I30"/>
    <mergeCell ref="G31:I31"/>
    <mergeCell ref="D32:E32"/>
    <mergeCell ref="G32:I32"/>
    <mergeCell ref="D26:E26"/>
    <mergeCell ref="D27:E27"/>
    <mergeCell ref="D28:E28"/>
    <mergeCell ref="E45:F45"/>
    <mergeCell ref="A34:A36"/>
    <mergeCell ref="A37:A47"/>
    <mergeCell ref="A52:A53"/>
    <mergeCell ref="I52:I53"/>
    <mergeCell ref="B42:C42"/>
    <mergeCell ref="B43:C43"/>
    <mergeCell ref="E40:G40"/>
    <mergeCell ref="I50:I51"/>
    <mergeCell ref="B44:C44"/>
    <mergeCell ref="E44:G44"/>
    <mergeCell ref="E39:G39"/>
    <mergeCell ref="E43:G43"/>
    <mergeCell ref="B37:C37"/>
    <mergeCell ref="F47:H47"/>
    <mergeCell ref="I47:J47"/>
    <mergeCell ref="E41:G41"/>
    <mergeCell ref="E37:G37"/>
    <mergeCell ref="E38:G38"/>
    <mergeCell ref="E42:G42"/>
    <mergeCell ref="B38:C38"/>
    <mergeCell ref="B39:C39"/>
    <mergeCell ref="B40:C40"/>
    <mergeCell ref="B41:C41"/>
    <mergeCell ref="A22:A31"/>
    <mergeCell ref="B28:B29"/>
    <mergeCell ref="B30:B31"/>
    <mergeCell ref="D30:E30"/>
    <mergeCell ref="D29:E29"/>
    <mergeCell ref="B22:B23"/>
    <mergeCell ref="B24:B25"/>
    <mergeCell ref="B26:B27"/>
    <mergeCell ref="D31:E31"/>
    <mergeCell ref="A4:A19"/>
    <mergeCell ref="A1:K1"/>
    <mergeCell ref="C2:E2"/>
    <mergeCell ref="G2:I2"/>
    <mergeCell ref="J2:K2"/>
    <mergeCell ref="D3:E3"/>
    <mergeCell ref="D12:E12"/>
    <mergeCell ref="B4:B5"/>
    <mergeCell ref="D21:E21"/>
    <mergeCell ref="A20:A21"/>
    <mergeCell ref="D4:E4"/>
    <mergeCell ref="D5:E5"/>
    <mergeCell ref="D6:E6"/>
    <mergeCell ref="D7:E7"/>
    <mergeCell ref="D8:E8"/>
    <mergeCell ref="G20:I20"/>
    <mergeCell ref="G21:I21"/>
    <mergeCell ref="J12:K16"/>
    <mergeCell ref="J18:K23"/>
    <mergeCell ref="J4:K11"/>
    <mergeCell ref="B14:B15"/>
    <mergeCell ref="D13:E13"/>
    <mergeCell ref="D14:E14"/>
    <mergeCell ref="D15:E15"/>
    <mergeCell ref="B18:B19"/>
    <mergeCell ref="B16:B17"/>
    <mergeCell ref="B6:B7"/>
    <mergeCell ref="B8:B9"/>
    <mergeCell ref="B10:B11"/>
    <mergeCell ref="B12:B13"/>
    <mergeCell ref="D10:E10"/>
    <mergeCell ref="D11:E11"/>
    <mergeCell ref="C18:C19"/>
    <mergeCell ref="G3:I3"/>
    <mergeCell ref="G16:I16"/>
    <mergeCell ref="G17:I17"/>
    <mergeCell ref="G10:I10"/>
    <mergeCell ref="G11:I11"/>
    <mergeCell ref="G12:I12"/>
    <mergeCell ref="G13:I13"/>
    <mergeCell ref="D20:E20"/>
    <mergeCell ref="G4:I4"/>
    <mergeCell ref="G5:I5"/>
    <mergeCell ref="G6:I6"/>
    <mergeCell ref="G7:I7"/>
    <mergeCell ref="G15:I15"/>
    <mergeCell ref="G8:I8"/>
    <mergeCell ref="G9:I9"/>
    <mergeCell ref="G14:I14"/>
    <mergeCell ref="D9:E9"/>
    <mergeCell ref="D18:E19"/>
    <mergeCell ref="F18:F19"/>
    <mergeCell ref="G18:I19"/>
    <mergeCell ref="D16:E16"/>
    <mergeCell ref="D17:E17"/>
    <mergeCell ref="B20:B21"/>
    <mergeCell ref="D22:E22"/>
    <mergeCell ref="D23:E23"/>
    <mergeCell ref="D24:E24"/>
    <mergeCell ref="G24:I24"/>
    <mergeCell ref="G25:I25"/>
    <mergeCell ref="G26:I26"/>
    <mergeCell ref="G27:I27"/>
    <mergeCell ref="G28:I28"/>
    <mergeCell ref="D25:E25"/>
  </mergeCells>
  <phoneticPr fontId="13" type="noConversion"/>
  <pageMargins left="0.35" right="0.35" top="0.6" bottom="0.5" header="0.5" footer="0.21"/>
  <pageSetup scale="97" orientation="portrait" r:id="rId1"/>
  <headerFooter alignWithMargins="0">
    <oddFooter>&amp;C&amp;8Updated 6/16/2020&amp;R&amp;P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defaultColWidth="9.140625" defaultRowHeight="12" x14ac:dyDescent="0.2"/>
  <cols>
    <col min="1" max="1" width="5.28515625" style="31" customWidth="1"/>
    <col min="2" max="2" width="22.28515625" style="31" customWidth="1"/>
    <col min="3" max="3" width="13.7109375" style="31" customWidth="1"/>
    <col min="4" max="4" width="9.5703125" style="31" customWidth="1"/>
    <col min="5" max="5" width="5.85546875" style="31" customWidth="1"/>
    <col min="6" max="6" width="16.28515625" style="31" customWidth="1"/>
    <col min="7" max="7" width="3.28515625" style="31" customWidth="1"/>
    <col min="8" max="8" width="10" style="31" customWidth="1"/>
    <col min="9" max="9" width="5.28515625" style="31" customWidth="1"/>
    <col min="10" max="10" width="8.140625" style="31" customWidth="1"/>
    <col min="11" max="11" width="10.5703125" style="31" customWidth="1"/>
    <col min="12" max="16384" width="9.140625" style="31"/>
  </cols>
  <sheetData>
    <row r="1" spans="1:11" ht="16.5" thickBot="1" x14ac:dyDescent="0.3">
      <c r="A1" s="284" t="s">
        <v>47</v>
      </c>
      <c r="B1" s="285"/>
      <c r="C1" s="285"/>
      <c r="D1" s="285"/>
      <c r="E1" s="285"/>
      <c r="F1" s="285"/>
      <c r="G1" s="286"/>
      <c r="H1" s="286"/>
      <c r="I1" s="286"/>
      <c r="J1" s="286"/>
      <c r="K1" s="286"/>
    </row>
    <row r="2" spans="1:11" ht="25.5" customHeight="1" thickTop="1" thickBot="1" x14ac:dyDescent="0.25">
      <c r="A2" s="92"/>
      <c r="B2" s="53"/>
      <c r="C2" s="287" t="s">
        <v>9</v>
      </c>
      <c r="D2" s="288"/>
      <c r="E2" s="289"/>
      <c r="F2" s="2" t="s">
        <v>10</v>
      </c>
      <c r="G2" s="287" t="s">
        <v>35</v>
      </c>
      <c r="H2" s="290"/>
      <c r="I2" s="289"/>
      <c r="J2" s="291"/>
      <c r="K2" s="292"/>
    </row>
    <row r="3" spans="1:11" ht="27" thickTop="1" thickBot="1" x14ac:dyDescent="0.3">
      <c r="A3" s="93"/>
      <c r="B3" s="55" t="s">
        <v>49</v>
      </c>
      <c r="C3" s="56" t="s">
        <v>11</v>
      </c>
      <c r="D3" s="207" t="s">
        <v>12</v>
      </c>
      <c r="E3" s="208"/>
      <c r="F3" s="57" t="s">
        <v>12</v>
      </c>
      <c r="G3" s="170"/>
      <c r="H3" s="171"/>
      <c r="I3" s="172"/>
      <c r="J3" s="80"/>
      <c r="K3" s="80"/>
    </row>
    <row r="4" spans="1:11" ht="12.75" customHeight="1" x14ac:dyDescent="0.2">
      <c r="A4" s="25"/>
      <c r="B4" s="160" t="s">
        <v>85</v>
      </c>
      <c r="C4" s="58">
        <v>0</v>
      </c>
      <c r="D4" s="176">
        <v>0</v>
      </c>
      <c r="E4" s="177"/>
      <c r="F4" s="58">
        <v>0</v>
      </c>
      <c r="G4" s="176">
        <v>0</v>
      </c>
      <c r="H4" s="178"/>
      <c r="I4" s="179"/>
      <c r="J4" s="94" t="s">
        <v>48</v>
      </c>
      <c r="K4" s="95"/>
    </row>
    <row r="5" spans="1:11" ht="12.75" customHeight="1" thickBot="1" x14ac:dyDescent="0.25">
      <c r="A5" s="96"/>
      <c r="B5" s="160"/>
      <c r="C5" s="59">
        <v>0</v>
      </c>
      <c r="D5" s="164">
        <v>0</v>
      </c>
      <c r="E5" s="165"/>
      <c r="F5" s="59">
        <v>0</v>
      </c>
      <c r="G5" s="164">
        <v>0</v>
      </c>
      <c r="H5" s="168"/>
      <c r="I5" s="169"/>
      <c r="J5" s="94"/>
      <c r="K5" s="95"/>
    </row>
    <row r="6" spans="1:11" ht="12.75" customHeight="1" x14ac:dyDescent="0.2">
      <c r="A6" s="293"/>
      <c r="B6" s="160" t="s">
        <v>16</v>
      </c>
      <c r="C6" s="58">
        <v>0</v>
      </c>
      <c r="D6" s="176">
        <v>0</v>
      </c>
      <c r="E6" s="177"/>
      <c r="F6" s="58">
        <v>0</v>
      </c>
      <c r="G6" s="176">
        <v>0</v>
      </c>
      <c r="H6" s="178"/>
      <c r="I6" s="179"/>
      <c r="J6" s="91"/>
      <c r="K6" s="97"/>
    </row>
    <row r="7" spans="1:11" ht="12.95" customHeight="1" thickBot="1" x14ac:dyDescent="0.25">
      <c r="A7" s="257"/>
      <c r="B7" s="160"/>
      <c r="C7" s="59">
        <v>0</v>
      </c>
      <c r="D7" s="164">
        <v>0</v>
      </c>
      <c r="E7" s="165"/>
      <c r="F7" s="59">
        <v>0</v>
      </c>
      <c r="G7" s="164">
        <v>0</v>
      </c>
      <c r="H7" s="168"/>
      <c r="I7" s="169"/>
      <c r="J7" s="91"/>
      <c r="K7" s="97"/>
    </row>
    <row r="8" spans="1:11" ht="12.75" customHeight="1" x14ac:dyDescent="0.2">
      <c r="A8" s="98"/>
      <c r="B8" s="276" t="s">
        <v>17</v>
      </c>
      <c r="C8" s="58">
        <v>0</v>
      </c>
      <c r="D8" s="162">
        <v>0</v>
      </c>
      <c r="E8" s="163"/>
      <c r="F8" s="60">
        <v>0</v>
      </c>
      <c r="G8" s="162">
        <v>0</v>
      </c>
      <c r="H8" s="166"/>
      <c r="I8" s="167"/>
      <c r="J8" s="234" t="s">
        <v>46</v>
      </c>
      <c r="K8" s="280"/>
    </row>
    <row r="9" spans="1:11" ht="12.75" customHeight="1" thickBot="1" x14ac:dyDescent="0.25">
      <c r="A9" s="98"/>
      <c r="B9" s="276"/>
      <c r="C9" s="59">
        <v>0</v>
      </c>
      <c r="D9" s="164">
        <v>0</v>
      </c>
      <c r="E9" s="165"/>
      <c r="F9" s="59">
        <v>0</v>
      </c>
      <c r="G9" s="164">
        <v>0</v>
      </c>
      <c r="H9" s="168"/>
      <c r="I9" s="169"/>
      <c r="J9" s="236"/>
      <c r="K9" s="237"/>
    </row>
    <row r="10" spans="1:11" ht="25.5" customHeight="1" thickBot="1" x14ac:dyDescent="0.25">
      <c r="A10" s="99">
        <v>5</v>
      </c>
      <c r="B10" s="50" t="s">
        <v>102</v>
      </c>
      <c r="C10" s="67">
        <f>C5+C7+C9</f>
        <v>0</v>
      </c>
      <c r="D10" s="230">
        <f>D5+D7+D9</f>
        <v>0</v>
      </c>
      <c r="E10" s="231"/>
      <c r="F10" s="68">
        <f>F5+F7+F9</f>
        <v>0</v>
      </c>
      <c r="G10" s="230">
        <f>G5+G7+G9</f>
        <v>0</v>
      </c>
      <c r="H10" s="255"/>
      <c r="I10" s="231"/>
      <c r="J10" s="230">
        <f>C10+D10+F10+G10</f>
        <v>0</v>
      </c>
      <c r="K10" s="231"/>
    </row>
    <row r="11" spans="1:11" ht="11.25" customHeight="1" thickBot="1" x14ac:dyDescent="0.25">
      <c r="A11" s="100"/>
      <c r="B11" s="37"/>
      <c r="C11" s="70"/>
      <c r="D11" s="37"/>
      <c r="E11" s="37"/>
      <c r="F11" s="37"/>
      <c r="G11" s="37"/>
      <c r="H11" s="37"/>
      <c r="I11" s="37"/>
      <c r="J11" s="232" t="s">
        <v>51</v>
      </c>
      <c r="K11" s="233"/>
    </row>
    <row r="12" spans="1:11" ht="76.5" x14ac:dyDescent="0.2">
      <c r="A12" s="273" t="s">
        <v>42</v>
      </c>
      <c r="B12" s="71" t="s">
        <v>78</v>
      </c>
      <c r="C12" s="72"/>
      <c r="D12" s="37"/>
      <c r="E12" s="37"/>
      <c r="F12" s="37"/>
      <c r="G12" s="37"/>
      <c r="H12" s="37"/>
      <c r="I12" s="37"/>
      <c r="J12" s="37"/>
      <c r="K12" s="37"/>
    </row>
    <row r="13" spans="1:11" ht="3.75" customHeight="1" x14ac:dyDescent="0.2">
      <c r="A13" s="274"/>
      <c r="B13" s="72"/>
      <c r="C13" s="72"/>
      <c r="D13" s="37"/>
      <c r="E13" s="37"/>
      <c r="F13" s="37"/>
      <c r="G13" s="37"/>
      <c r="H13" s="37"/>
      <c r="I13" s="37"/>
      <c r="J13" s="37"/>
      <c r="K13" s="37"/>
    </row>
    <row r="14" spans="1:11" ht="25.5" x14ac:dyDescent="0.2">
      <c r="A14" s="274"/>
      <c r="B14" s="72"/>
      <c r="C14" s="72"/>
      <c r="D14" s="51" t="s">
        <v>36</v>
      </c>
      <c r="E14" s="37"/>
      <c r="F14" s="37"/>
      <c r="G14" s="37"/>
      <c r="H14" s="37"/>
      <c r="I14" s="73" t="s">
        <v>37</v>
      </c>
      <c r="J14" s="37"/>
      <c r="K14" s="37"/>
    </row>
    <row r="15" spans="1:11" ht="13.15" customHeight="1" x14ac:dyDescent="0.2">
      <c r="A15" s="274"/>
      <c r="B15" s="134" t="s">
        <v>21</v>
      </c>
      <c r="C15" s="134"/>
      <c r="D15" s="74">
        <f>C4</f>
        <v>0</v>
      </c>
      <c r="E15" s="137" t="s">
        <v>98</v>
      </c>
      <c r="F15" s="137"/>
      <c r="G15" s="137"/>
      <c r="H15" s="75">
        <v>0.35</v>
      </c>
      <c r="I15" s="76">
        <f>D15*H15</f>
        <v>0</v>
      </c>
      <c r="J15" s="51" t="s">
        <v>25</v>
      </c>
      <c r="K15" s="37"/>
    </row>
    <row r="16" spans="1:11" ht="13.15" customHeight="1" x14ac:dyDescent="0.2">
      <c r="A16" s="274"/>
      <c r="B16" s="134" t="s">
        <v>21</v>
      </c>
      <c r="C16" s="134"/>
      <c r="D16" s="74">
        <f>D4+F4+G4</f>
        <v>0</v>
      </c>
      <c r="E16" s="137" t="s">
        <v>32</v>
      </c>
      <c r="F16" s="137"/>
      <c r="G16" s="137"/>
      <c r="H16" s="75">
        <v>0.15</v>
      </c>
      <c r="I16" s="76">
        <f>D16*H16</f>
        <v>0</v>
      </c>
      <c r="J16" s="51" t="s">
        <v>25</v>
      </c>
      <c r="K16" s="37"/>
    </row>
    <row r="17" spans="1:11" ht="13.15" customHeight="1" x14ac:dyDescent="0.2">
      <c r="A17" s="274"/>
      <c r="B17" s="134" t="s">
        <v>15</v>
      </c>
      <c r="C17" s="134"/>
      <c r="D17" s="74">
        <f>D6+F6+G6</f>
        <v>0</v>
      </c>
      <c r="E17" s="137" t="s">
        <v>33</v>
      </c>
      <c r="F17" s="137"/>
      <c r="G17" s="137"/>
      <c r="H17" s="75">
        <v>1.2</v>
      </c>
      <c r="I17" s="76">
        <f>D17*H17</f>
        <v>0</v>
      </c>
      <c r="J17" s="51" t="s">
        <v>25</v>
      </c>
      <c r="K17" s="37"/>
    </row>
    <row r="18" spans="1:11" ht="13.15" customHeight="1" x14ac:dyDescent="0.2">
      <c r="A18" s="274"/>
      <c r="B18" s="134" t="s">
        <v>17</v>
      </c>
      <c r="C18" s="134"/>
      <c r="D18" s="74">
        <f>D8+F8+G8</f>
        <v>0</v>
      </c>
      <c r="E18" s="137" t="s">
        <v>32</v>
      </c>
      <c r="F18" s="137"/>
      <c r="G18" s="137"/>
      <c r="H18" s="75">
        <v>0.25</v>
      </c>
      <c r="I18" s="76">
        <f>D18*H18</f>
        <v>0</v>
      </c>
      <c r="J18" s="51" t="s">
        <v>25</v>
      </c>
      <c r="K18" s="37"/>
    </row>
    <row r="19" spans="1:11" ht="15.75" customHeight="1" x14ac:dyDescent="0.2">
      <c r="A19" s="274"/>
      <c r="B19" s="134" t="s">
        <v>66</v>
      </c>
      <c r="C19" s="134"/>
      <c r="D19" s="275" t="s">
        <v>72</v>
      </c>
      <c r="E19" s="275"/>
      <c r="F19" s="275"/>
      <c r="G19" s="275"/>
      <c r="H19" s="77" t="s">
        <v>29</v>
      </c>
      <c r="I19" s="76"/>
      <c r="J19" s="51" t="s">
        <v>25</v>
      </c>
      <c r="K19" s="37"/>
    </row>
    <row r="20" spans="1:11" ht="5.25" customHeight="1" thickBot="1" x14ac:dyDescent="0.25">
      <c r="A20" s="274"/>
      <c r="B20" s="37"/>
      <c r="C20" s="37"/>
      <c r="D20" s="80"/>
      <c r="E20" s="37"/>
      <c r="F20" s="37"/>
      <c r="G20" s="37"/>
      <c r="H20" s="77"/>
      <c r="I20" s="80"/>
      <c r="J20" s="51"/>
      <c r="K20" s="37"/>
    </row>
    <row r="21" spans="1:11" ht="55.5" customHeight="1" thickBot="1" x14ac:dyDescent="0.25">
      <c r="A21" s="274"/>
      <c r="B21" s="37"/>
      <c r="C21" s="37"/>
      <c r="D21" s="37"/>
      <c r="E21" s="81"/>
      <c r="F21" s="226" t="s">
        <v>101</v>
      </c>
      <c r="G21" s="137"/>
      <c r="H21" s="227"/>
      <c r="I21" s="228">
        <f>I15+I16+I17+I18-I19</f>
        <v>0</v>
      </c>
      <c r="J21" s="229"/>
      <c r="K21" s="51" t="s">
        <v>77</v>
      </c>
    </row>
    <row r="22" spans="1:11" ht="5.25" customHeight="1" x14ac:dyDescent="0.2">
      <c r="A22" s="101"/>
      <c r="B22" s="37"/>
      <c r="C22" s="37"/>
      <c r="D22" s="37"/>
      <c r="E22" s="81"/>
      <c r="F22" s="37"/>
      <c r="G22" s="37"/>
      <c r="H22" s="80"/>
      <c r="I22" s="83"/>
      <c r="J22" s="83"/>
      <c r="K22" s="37"/>
    </row>
    <row r="23" spans="1:11" ht="4.5" customHeight="1" thickBot="1" x14ac:dyDescent="0.25">
      <c r="A23" s="102"/>
      <c r="B23" s="37"/>
      <c r="C23" s="37"/>
      <c r="D23" s="37"/>
      <c r="E23" s="37"/>
      <c r="F23" s="81"/>
      <c r="G23" s="85"/>
      <c r="H23" s="85"/>
      <c r="I23" s="83"/>
      <c r="J23" s="83"/>
      <c r="K23" s="37"/>
    </row>
    <row r="24" spans="1:11" ht="15" customHeight="1" x14ac:dyDescent="0.2">
      <c r="A24" s="257">
        <v>6</v>
      </c>
      <c r="B24" s="252" t="s">
        <v>75</v>
      </c>
      <c r="C24" s="242"/>
      <c r="D24" s="103"/>
      <c r="E24" s="252"/>
      <c r="F24" s="88">
        <f>J10</f>
        <v>0</v>
      </c>
      <c r="G24" s="252" t="s">
        <v>28</v>
      </c>
      <c r="H24" s="88">
        <f>I21</f>
        <v>0</v>
      </c>
      <c r="I24" s="223" t="s">
        <v>31</v>
      </c>
      <c r="J24" s="238">
        <f>F24+H24</f>
        <v>0</v>
      </c>
      <c r="K24" s="200"/>
    </row>
    <row r="25" spans="1:11" ht="12.75" customHeight="1" thickBot="1" x14ac:dyDescent="0.25">
      <c r="A25" s="257"/>
      <c r="B25" s="244"/>
      <c r="C25" s="244"/>
      <c r="D25" s="104"/>
      <c r="E25" s="268"/>
      <c r="F25" s="104" t="s">
        <v>52</v>
      </c>
      <c r="G25" s="268"/>
      <c r="H25" s="104" t="s">
        <v>53</v>
      </c>
      <c r="I25" s="224"/>
      <c r="J25" s="239"/>
      <c r="K25" s="240"/>
    </row>
    <row r="26" spans="1:11" ht="18" customHeight="1" x14ac:dyDescent="0.2">
      <c r="A26" s="105" t="s">
        <v>69</v>
      </c>
      <c r="B26" s="252" t="s">
        <v>70</v>
      </c>
      <c r="C26" s="242"/>
      <c r="D26" s="281"/>
      <c r="E26" s="283" t="s">
        <v>76</v>
      </c>
      <c r="F26" s="242"/>
      <c r="G26" s="242"/>
      <c r="H26" s="242"/>
      <c r="I26" s="223" t="s">
        <v>31</v>
      </c>
      <c r="J26" s="238">
        <f>D26</f>
        <v>0</v>
      </c>
      <c r="K26" s="200"/>
    </row>
    <row r="27" spans="1:11" ht="16.5" customHeight="1" thickBot="1" x14ac:dyDescent="0.25">
      <c r="A27" s="106">
        <v>7</v>
      </c>
      <c r="B27" s="244"/>
      <c r="C27" s="244"/>
      <c r="D27" s="282"/>
      <c r="E27" s="250"/>
      <c r="F27" s="244"/>
      <c r="G27" s="244"/>
      <c r="H27" s="244"/>
      <c r="I27" s="224"/>
      <c r="J27" s="239"/>
      <c r="K27" s="240"/>
    </row>
    <row r="28" spans="1:11" ht="9" customHeight="1" x14ac:dyDescent="0.2"/>
    <row r="29" spans="1:11" ht="24" customHeight="1" x14ac:dyDescent="0.2">
      <c r="A29" s="107">
        <v>8</v>
      </c>
      <c r="B29" s="267" t="s">
        <v>73</v>
      </c>
      <c r="C29" s="267"/>
      <c r="D29" s="267"/>
      <c r="E29" s="267"/>
      <c r="F29" s="267"/>
      <c r="G29" s="267"/>
      <c r="H29" s="267"/>
      <c r="I29" s="267"/>
      <c r="J29" s="267"/>
      <c r="K29" s="267"/>
    </row>
    <row r="30" spans="1:11" ht="9" customHeight="1" x14ac:dyDescent="0.2">
      <c r="A30" s="108"/>
    </row>
    <row r="31" spans="1:11" ht="57" customHeight="1" x14ac:dyDescent="0.2">
      <c r="B31" s="262" t="s">
        <v>74</v>
      </c>
      <c r="C31" s="262"/>
      <c r="D31" s="262"/>
      <c r="E31" s="262"/>
      <c r="F31" s="262"/>
      <c r="G31" s="262"/>
      <c r="H31" s="262"/>
      <c r="I31" s="262"/>
      <c r="J31" s="262"/>
      <c r="K31" s="262"/>
    </row>
    <row r="32" spans="1:11" ht="9" customHeight="1" thickBot="1" x14ac:dyDescent="0.25"/>
    <row r="33" spans="2:11" ht="21.95" customHeight="1" thickTop="1" thickBot="1" x14ac:dyDescent="0.25">
      <c r="B33" s="271" t="s">
        <v>50</v>
      </c>
      <c r="C33" s="272"/>
      <c r="D33" s="109" t="s">
        <v>37</v>
      </c>
      <c r="F33" s="151"/>
      <c r="G33" s="232"/>
      <c r="H33" s="232"/>
      <c r="I33" s="232"/>
      <c r="J33" s="151"/>
      <c r="K33" s="232"/>
    </row>
    <row r="34" spans="2:11" ht="18" customHeight="1" thickTop="1" x14ac:dyDescent="0.2">
      <c r="B34" s="277"/>
      <c r="C34" s="278"/>
      <c r="D34" s="110"/>
      <c r="F34" s="279"/>
      <c r="G34" s="270"/>
      <c r="H34" s="270"/>
      <c r="I34" s="270"/>
      <c r="J34" s="269"/>
      <c r="K34" s="270"/>
    </row>
    <row r="35" spans="2:11" ht="18" customHeight="1" x14ac:dyDescent="0.2">
      <c r="B35" s="263"/>
      <c r="C35" s="264"/>
      <c r="D35" s="111"/>
      <c r="J35" s="112"/>
    </row>
    <row r="36" spans="2:11" ht="18" customHeight="1" x14ac:dyDescent="0.2">
      <c r="B36" s="265"/>
      <c r="C36" s="266"/>
      <c r="D36" s="111"/>
    </row>
    <row r="37" spans="2:11" ht="18" customHeight="1" x14ac:dyDescent="0.2">
      <c r="B37" s="265"/>
      <c r="C37" s="266"/>
      <c r="D37" s="111"/>
    </row>
    <row r="38" spans="2:11" ht="18" customHeight="1" x14ac:dyDescent="0.2">
      <c r="B38" s="265"/>
      <c r="C38" s="266"/>
      <c r="D38" s="111"/>
    </row>
    <row r="39" spans="2:11" ht="18" customHeight="1" x14ac:dyDescent="0.2">
      <c r="B39" s="265"/>
      <c r="C39" s="266"/>
      <c r="D39" s="111"/>
    </row>
    <row r="40" spans="2:11" ht="18" customHeight="1" thickBot="1" x14ac:dyDescent="0.25">
      <c r="B40" s="260"/>
      <c r="C40" s="261"/>
      <c r="D40" s="113"/>
    </row>
    <row r="41" spans="2:11" ht="18" customHeight="1" thickTop="1" thickBot="1" x14ac:dyDescent="0.25">
      <c r="B41" s="258" t="s">
        <v>54</v>
      </c>
      <c r="C41" s="259"/>
      <c r="D41" s="114">
        <f>SUM(D34:D40)</f>
        <v>0</v>
      </c>
    </row>
    <row r="42" spans="2:11" ht="12.75" thickTop="1" x14ac:dyDescent="0.2"/>
  </sheetData>
  <mergeCells count="66">
    <mergeCell ref="D3:E3"/>
    <mergeCell ref="G6:I6"/>
    <mergeCell ref="A1:K1"/>
    <mergeCell ref="C2:E2"/>
    <mergeCell ref="G2:I2"/>
    <mergeCell ref="J2:K2"/>
    <mergeCell ref="B4:B5"/>
    <mergeCell ref="G3:I3"/>
    <mergeCell ref="D4:E4"/>
    <mergeCell ref="D5:E5"/>
    <mergeCell ref="D6:E6"/>
    <mergeCell ref="G4:I4"/>
    <mergeCell ref="G5:I5"/>
    <mergeCell ref="A6:A7"/>
    <mergeCell ref="B34:C34"/>
    <mergeCell ref="F33:I33"/>
    <mergeCell ref="F34:I34"/>
    <mergeCell ref="J33:K33"/>
    <mergeCell ref="G8:I8"/>
    <mergeCell ref="J8:K9"/>
    <mergeCell ref="F21:H21"/>
    <mergeCell ref="E15:G15"/>
    <mergeCell ref="D10:E10"/>
    <mergeCell ref="J26:K27"/>
    <mergeCell ref="E18:G18"/>
    <mergeCell ref="I21:J21"/>
    <mergeCell ref="J10:K10"/>
    <mergeCell ref="D26:D27"/>
    <mergeCell ref="E26:H27"/>
    <mergeCell ref="G24:G25"/>
    <mergeCell ref="I24:I25"/>
    <mergeCell ref="D19:G19"/>
    <mergeCell ref="J11:K11"/>
    <mergeCell ref="J24:K25"/>
    <mergeCell ref="B8:B9"/>
    <mergeCell ref="A12:A21"/>
    <mergeCell ref="G7:I7"/>
    <mergeCell ref="B19:C19"/>
    <mergeCell ref="B17:C17"/>
    <mergeCell ref="B18:C18"/>
    <mergeCell ref="D8:E8"/>
    <mergeCell ref="D9:E9"/>
    <mergeCell ref="B6:B7"/>
    <mergeCell ref="E17:G17"/>
    <mergeCell ref="E16:G16"/>
    <mergeCell ref="D7:E7"/>
    <mergeCell ref="G9:I9"/>
    <mergeCell ref="G10:I10"/>
    <mergeCell ref="B16:C16"/>
    <mergeCell ref="B15:C15"/>
    <mergeCell ref="A24:A25"/>
    <mergeCell ref="B41:C41"/>
    <mergeCell ref="B40:C40"/>
    <mergeCell ref="B26:C27"/>
    <mergeCell ref="B24:C25"/>
    <mergeCell ref="B31:K31"/>
    <mergeCell ref="B35:C35"/>
    <mergeCell ref="B39:C39"/>
    <mergeCell ref="B36:C36"/>
    <mergeCell ref="B38:C38"/>
    <mergeCell ref="B37:C37"/>
    <mergeCell ref="B29:K29"/>
    <mergeCell ref="E24:E25"/>
    <mergeCell ref="I26:I27"/>
    <mergeCell ref="J34:K34"/>
    <mergeCell ref="B33:C33"/>
  </mergeCells>
  <phoneticPr fontId="13" type="noConversion"/>
  <pageMargins left="0.35" right="0.35" top="0.6" bottom="0.5" header="0.5" footer="0.34"/>
  <pageSetup orientation="portrait" r:id="rId1"/>
  <headerFooter alignWithMargins="0">
    <oddFooter>&amp;C&amp;8Updated 6/16/2020&amp;R&amp;P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B2" sqref="B2:F2"/>
    </sheetView>
  </sheetViews>
  <sheetFormatPr defaultColWidth="9.140625" defaultRowHeight="12.75" x14ac:dyDescent="0.2"/>
  <cols>
    <col min="1" max="1" width="1.28515625" style="37" customWidth="1"/>
    <col min="2" max="2" width="31.140625" style="37" customWidth="1"/>
    <col min="3" max="3" width="14.5703125" style="37" customWidth="1"/>
    <col min="4" max="4" width="4" style="37" customWidth="1"/>
    <col min="5" max="5" width="36.28515625" style="37" customWidth="1"/>
    <col min="6" max="6" width="13" style="37" customWidth="1"/>
    <col min="7" max="7" width="1.5703125" style="37" hidden="1" customWidth="1"/>
    <col min="8" max="8" width="8.140625" style="37" customWidth="1"/>
    <col min="9" max="16384" width="9.140625" style="37"/>
  </cols>
  <sheetData>
    <row r="1" spans="1:8" ht="5.25" customHeight="1" x14ac:dyDescent="0.2">
      <c r="A1" s="118"/>
      <c r="B1" s="119"/>
      <c r="C1" s="119"/>
      <c r="D1" s="119"/>
      <c r="E1" s="119"/>
      <c r="F1" s="119"/>
      <c r="G1" s="120"/>
      <c r="H1" s="120"/>
    </row>
    <row r="2" spans="1:8" ht="18.95" customHeight="1" x14ac:dyDescent="0.2">
      <c r="A2" s="121"/>
      <c r="B2" s="295" t="s">
        <v>5</v>
      </c>
      <c r="C2" s="295"/>
      <c r="D2" s="295"/>
      <c r="E2" s="295"/>
      <c r="F2" s="295"/>
      <c r="G2" s="122"/>
      <c r="H2" s="123"/>
    </row>
    <row r="3" spans="1:8" ht="7.5" customHeight="1" x14ac:dyDescent="0.2">
      <c r="A3" s="124"/>
      <c r="B3" s="80"/>
      <c r="C3" s="80"/>
      <c r="D3" s="80"/>
      <c r="E3" s="80"/>
      <c r="F3" s="80"/>
      <c r="G3" s="123"/>
      <c r="H3" s="123"/>
    </row>
    <row r="4" spans="1:8" s="72" customFormat="1" ht="84" customHeight="1" x14ac:dyDescent="0.2">
      <c r="A4" s="125"/>
      <c r="B4" s="294" t="s">
        <v>111</v>
      </c>
      <c r="C4" s="294"/>
      <c r="D4" s="294"/>
      <c r="E4" s="294"/>
      <c r="F4" s="294"/>
      <c r="G4" s="126"/>
      <c r="H4" s="126"/>
    </row>
    <row r="5" spans="1:8" s="72" customFormat="1" ht="5.25" customHeight="1" x14ac:dyDescent="0.2">
      <c r="A5" s="125"/>
      <c r="B5" s="115"/>
      <c r="C5" s="115"/>
      <c r="D5" s="115"/>
      <c r="E5" s="115"/>
      <c r="F5" s="115"/>
      <c r="G5" s="126"/>
      <c r="H5" s="126"/>
    </row>
    <row r="6" spans="1:8" ht="39" customHeight="1" x14ac:dyDescent="0.2">
      <c r="A6" s="124"/>
      <c r="B6" s="294" t="s">
        <v>103</v>
      </c>
      <c r="C6" s="294"/>
      <c r="D6" s="294"/>
      <c r="E6" s="294"/>
      <c r="F6" s="294"/>
      <c r="G6" s="123"/>
      <c r="H6" s="123"/>
    </row>
    <row r="7" spans="1:8" ht="4.9000000000000004" customHeight="1" x14ac:dyDescent="0.2">
      <c r="A7" s="124"/>
      <c r="B7" s="115"/>
      <c r="C7" s="115"/>
      <c r="D7" s="115"/>
      <c r="E7" s="115"/>
      <c r="F7" s="115"/>
      <c r="G7" s="123"/>
      <c r="H7" s="123"/>
    </row>
    <row r="8" spans="1:8" ht="42" customHeight="1" x14ac:dyDescent="0.2">
      <c r="A8" s="124"/>
      <c r="B8" s="294" t="s">
        <v>0</v>
      </c>
      <c r="C8" s="294"/>
      <c r="D8" s="294"/>
      <c r="E8" s="294"/>
      <c r="F8" s="294"/>
      <c r="G8" s="123"/>
      <c r="H8" s="123"/>
    </row>
    <row r="9" spans="1:8" ht="5.25" customHeight="1" x14ac:dyDescent="0.2">
      <c r="A9" s="124"/>
      <c r="B9" s="116"/>
      <c r="C9" s="116"/>
      <c r="D9" s="116"/>
      <c r="E9" s="116"/>
      <c r="F9" s="116"/>
      <c r="G9" s="123"/>
      <c r="H9" s="123"/>
    </row>
    <row r="10" spans="1:8" ht="27" customHeight="1" x14ac:dyDescent="0.2">
      <c r="A10" s="124"/>
      <c r="B10" s="294" t="s">
        <v>82</v>
      </c>
      <c r="C10" s="294"/>
      <c r="D10" s="294"/>
      <c r="E10" s="294"/>
      <c r="F10" s="294"/>
      <c r="G10" s="123"/>
      <c r="H10" s="123"/>
    </row>
    <row r="11" spans="1:8" ht="5.25" customHeight="1" x14ac:dyDescent="0.2">
      <c r="A11" s="124"/>
      <c r="B11" s="116"/>
      <c r="C11" s="116"/>
      <c r="D11" s="116"/>
      <c r="E11" s="116"/>
      <c r="F11" s="116"/>
      <c r="G11" s="123"/>
      <c r="H11" s="123"/>
    </row>
    <row r="12" spans="1:8" ht="49.5" customHeight="1" x14ac:dyDescent="0.2">
      <c r="A12" s="124"/>
      <c r="B12" s="294" t="s">
        <v>1</v>
      </c>
      <c r="C12" s="294"/>
      <c r="D12" s="294"/>
      <c r="E12" s="294"/>
      <c r="F12" s="294"/>
      <c r="G12" s="123"/>
      <c r="H12" s="123"/>
    </row>
    <row r="13" spans="1:8" ht="5.25" customHeight="1" x14ac:dyDescent="0.2">
      <c r="A13" s="124"/>
      <c r="B13" s="116"/>
      <c r="C13" s="116"/>
      <c r="D13" s="116"/>
      <c r="E13" s="116"/>
      <c r="F13" s="116"/>
      <c r="G13" s="123"/>
      <c r="H13" s="123"/>
    </row>
    <row r="14" spans="1:8" ht="112.9" customHeight="1" x14ac:dyDescent="0.2">
      <c r="A14" s="124"/>
      <c r="B14" s="294" t="s">
        <v>2</v>
      </c>
      <c r="C14" s="294"/>
      <c r="D14" s="294"/>
      <c r="E14" s="294"/>
      <c r="F14" s="294"/>
      <c r="G14" s="123"/>
      <c r="H14" s="123"/>
    </row>
    <row r="15" spans="1:8" ht="6.75" customHeight="1" x14ac:dyDescent="0.2">
      <c r="A15" s="124"/>
      <c r="B15" s="116"/>
      <c r="C15" s="116"/>
      <c r="D15" s="116"/>
      <c r="E15" s="116"/>
      <c r="F15" s="116"/>
      <c r="G15" s="123"/>
      <c r="H15" s="123"/>
    </row>
    <row r="16" spans="1:8" ht="67.900000000000006" customHeight="1" x14ac:dyDescent="0.2">
      <c r="A16" s="124"/>
      <c r="B16" s="294" t="s">
        <v>3</v>
      </c>
      <c r="C16" s="294"/>
      <c r="D16" s="294"/>
      <c r="E16" s="294"/>
      <c r="F16" s="294"/>
      <c r="G16" s="123"/>
      <c r="H16" s="123"/>
    </row>
    <row r="17" spans="1:8" ht="11.45" customHeight="1" x14ac:dyDescent="0.2">
      <c r="A17" s="124"/>
      <c r="B17" s="116"/>
      <c r="C17" s="116"/>
      <c r="D17" s="116"/>
      <c r="E17" s="116"/>
      <c r="F17" s="116"/>
      <c r="G17" s="123"/>
      <c r="H17" s="123"/>
    </row>
    <row r="18" spans="1:8" ht="28.9" customHeight="1" x14ac:dyDescent="0.2">
      <c r="A18" s="124"/>
      <c r="B18" s="294" t="s">
        <v>4</v>
      </c>
      <c r="C18" s="294"/>
      <c r="D18" s="294"/>
      <c r="E18" s="294"/>
      <c r="F18" s="294"/>
      <c r="G18" s="123"/>
      <c r="H18" s="123"/>
    </row>
    <row r="19" spans="1:8" ht="17.25" customHeight="1" x14ac:dyDescent="0.2">
      <c r="A19" s="124"/>
      <c r="B19" s="294" t="s">
        <v>104</v>
      </c>
      <c r="C19" s="294"/>
      <c r="D19" s="294"/>
      <c r="E19" s="294"/>
      <c r="F19" s="117"/>
      <c r="G19" s="123"/>
      <c r="H19" s="123"/>
    </row>
    <row r="20" spans="1:8" ht="17.25" customHeight="1" x14ac:dyDescent="0.2">
      <c r="A20" s="124"/>
      <c r="B20" s="294"/>
      <c r="C20" s="294"/>
      <c r="D20" s="294"/>
      <c r="E20" s="294"/>
      <c r="F20" s="117"/>
      <c r="G20" s="123"/>
      <c r="H20" s="123"/>
    </row>
    <row r="21" spans="1:8" ht="17.25" customHeight="1" x14ac:dyDescent="0.2">
      <c r="A21" s="124"/>
      <c r="B21" s="294"/>
      <c r="C21" s="294"/>
      <c r="D21" s="294"/>
      <c r="E21" s="294"/>
      <c r="F21" s="117"/>
      <c r="G21" s="123"/>
      <c r="H21" s="123"/>
    </row>
    <row r="22" spans="1:8" ht="17.25" customHeight="1" x14ac:dyDescent="0.2">
      <c r="A22" s="124"/>
      <c r="B22" s="294"/>
      <c r="C22" s="294"/>
      <c r="D22" s="294"/>
      <c r="E22" s="294"/>
      <c r="F22" s="117"/>
      <c r="G22" s="123"/>
      <c r="H22" s="123"/>
    </row>
    <row r="23" spans="1:8" ht="17.25" customHeight="1" x14ac:dyDescent="0.2">
      <c r="A23" s="124"/>
      <c r="B23" s="294"/>
      <c r="C23" s="294"/>
      <c r="D23" s="294"/>
      <c r="E23" s="294"/>
      <c r="F23" s="117"/>
      <c r="G23" s="123"/>
      <c r="H23" s="123"/>
    </row>
    <row r="24" spans="1:8" ht="17.25" customHeight="1" x14ac:dyDescent="0.2">
      <c r="A24" s="124"/>
      <c r="B24" s="294"/>
      <c r="C24" s="294"/>
      <c r="D24" s="294"/>
      <c r="E24" s="294"/>
      <c r="F24" s="117"/>
      <c r="G24" s="123"/>
      <c r="H24" s="123"/>
    </row>
    <row r="25" spans="1:8" ht="17.25" customHeight="1" x14ac:dyDescent="0.2">
      <c r="A25" s="124"/>
      <c r="B25" s="294"/>
      <c r="C25" s="294"/>
      <c r="D25" s="294"/>
      <c r="E25" s="294"/>
      <c r="F25" s="117"/>
      <c r="G25" s="123"/>
      <c r="H25" s="123"/>
    </row>
    <row r="26" spans="1:8" ht="3" customHeight="1" x14ac:dyDescent="0.2">
      <c r="A26" s="124"/>
      <c r="B26" s="294"/>
      <c r="C26" s="294"/>
      <c r="D26" s="294"/>
      <c r="E26" s="294"/>
      <c r="F26" s="117"/>
      <c r="G26" s="123"/>
      <c r="H26" s="123"/>
    </row>
    <row r="27" spans="1:8" ht="36" customHeight="1" x14ac:dyDescent="0.2">
      <c r="A27" s="124"/>
      <c r="B27" s="294"/>
      <c r="C27" s="294"/>
      <c r="D27" s="294"/>
      <c r="E27" s="294"/>
      <c r="F27" s="117"/>
      <c r="G27" s="123"/>
      <c r="H27" s="123"/>
    </row>
    <row r="28" spans="1:8" ht="3" customHeight="1" x14ac:dyDescent="0.2">
      <c r="A28" s="124"/>
      <c r="B28" s="117"/>
      <c r="C28" s="117"/>
      <c r="D28" s="117"/>
      <c r="E28" s="117"/>
      <c r="F28" s="117"/>
      <c r="G28" s="123"/>
      <c r="H28" s="123"/>
    </row>
    <row r="29" spans="1:8" ht="12" customHeight="1" thickBot="1" x14ac:dyDescent="0.25">
      <c r="A29" s="127"/>
      <c r="B29" s="128"/>
      <c r="C29" s="129"/>
      <c r="D29" s="129"/>
      <c r="E29" s="129"/>
      <c r="F29" s="129"/>
      <c r="G29" s="130"/>
      <c r="H29" s="130"/>
    </row>
  </sheetData>
  <mergeCells count="10">
    <mergeCell ref="B18:F18"/>
    <mergeCell ref="B19:E27"/>
    <mergeCell ref="B12:F12"/>
    <mergeCell ref="B2:F2"/>
    <mergeCell ref="B4:F4"/>
    <mergeCell ref="B16:F16"/>
    <mergeCell ref="B8:F8"/>
    <mergeCell ref="B6:F6"/>
    <mergeCell ref="B14:F14"/>
    <mergeCell ref="B10:F10"/>
  </mergeCells>
  <phoneticPr fontId="13" type="noConversion"/>
  <pageMargins left="0.35" right="0.35" top="0.6" bottom="0.5" header="0.5" footer="0.18"/>
  <pageSetup orientation="portrait" r:id="rId1"/>
  <headerFooter alignWithMargins="0">
    <oddFooter>&amp;C&amp;8Updated 6/16/2020&amp;R&amp;P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gs xmlns="a2b8b030-3377-42d7-9d79-39293898e7a3">msw</Tags>
    <Document_x0020_Description xmlns="a2b8b030-3377-42d7-9d79-39293898e7a3" xsi:nil="true"/>
    <Year_x0020__x0028_for_x0020_legislative_x0020_publications_x0029_ xmlns="a2b8b030-3377-42d7-9d79-39293898e7a3" xsi:nil="true"/>
    <Program xmlns="a2b8b030-3377-42d7-9d79-39293898e7a3">Solid Waste Disposal</Program>
    <Category xmlns="6f323ec3-23c5-4c5a-a080-8536cbae9d4f"/>
    <Document xmlns="6f323ec3-23c5-4c5a-a080-8536cbae9d4f">
      <Url xsi:nil="true"/>
      <Description xsi:nil="true"/>
    </Document>
  </documentManagement>
</p:properties>
</file>

<file path=customXml/itemProps1.xml><?xml version="1.0" encoding="utf-8"?>
<ds:datastoreItem xmlns:ds="http://schemas.openxmlformats.org/officeDocument/2006/customXml" ds:itemID="{3A65624A-27FE-45E2-BE45-84322627D792}">
  <ds:schemaRefs>
    <ds:schemaRef ds:uri="http://schemas.microsoft.com/sharepoint/v3/contenttype/forms"/>
  </ds:schemaRefs>
</ds:datastoreItem>
</file>

<file path=customXml/itemProps2.xml><?xml version="1.0" encoding="utf-8"?>
<ds:datastoreItem xmlns:ds="http://schemas.openxmlformats.org/officeDocument/2006/customXml" ds:itemID="{8513D4D8-FB8D-4C4A-BAE1-62DCE24BD43D}"/>
</file>

<file path=customXml/itemProps3.xml><?xml version="1.0" encoding="utf-8"?>
<ds:datastoreItem xmlns:ds="http://schemas.openxmlformats.org/officeDocument/2006/customXml" ds:itemID="{6367427A-8FF0-409A-9522-C8C3B49D1B90}">
  <ds:schemaRefs>
    <ds:schemaRef ds:uri="http://schemas.openxmlformats.org/package/2006/metadata/core-properties"/>
    <ds:schemaRef ds:uri="http://schemas.microsoft.com/office/2006/documentManagement/types"/>
    <ds:schemaRef ds:uri="13c68978-3c73-4e1d-a5d3-3a2046316ef0"/>
    <ds:schemaRef ds:uri="1f9f35f2-f0cf-49ec-81fb-637d34c42406"/>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1650cf59-46a1-403b-850d-84c15c2534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Page1</vt:lpstr>
      <vt:lpstr>Page2</vt:lpstr>
      <vt:lpstr>Page3</vt:lpstr>
      <vt:lpstr>Page4</vt:lpstr>
    </vt:vector>
  </TitlesOfParts>
  <Company>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Solid Waste Facilities Receiving 1,000 tons or Less Per Year - Annual Reporting calculator</dc:title>
  <dc:creator>Peter Spendelow</dc:creator>
  <cp:lastModifiedBy>THOMPSON Michele</cp:lastModifiedBy>
  <cp:lastPrinted>2020-05-14T19:24:42Z</cp:lastPrinted>
  <dcterms:created xsi:type="dcterms:W3CDTF">2001-03-12T21:23:45Z</dcterms:created>
  <dcterms:modified xsi:type="dcterms:W3CDTF">2020-08-07T17:02:02Z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487263202</vt:i4>
  </property>
  <property fmtid="{D5CDD505-2E9C-101B-9397-08002B2CF9AE}" pid="3" name="_EmailSubject">
    <vt:lpwstr>Excel Disposal Form</vt:lpwstr>
  </property>
  <property fmtid="{D5CDD505-2E9C-101B-9397-08002B2CF9AE}" pid="4" name="_AuthorEmail">
    <vt:lpwstr>FRITZMANNSMITH.Mary@deq.state.or.us</vt:lpwstr>
  </property>
  <property fmtid="{D5CDD505-2E9C-101B-9397-08002B2CF9AE}" pid="5" name="_AuthorEmailDisplayName">
    <vt:lpwstr>FRITZMANN SMITH Mary</vt:lpwstr>
  </property>
  <property fmtid="{D5CDD505-2E9C-101B-9397-08002B2CF9AE}" pid="6" name="_PreviousAdHocReviewCycleID">
    <vt:i4>380535559</vt:i4>
  </property>
  <property fmtid="{D5CDD505-2E9C-101B-9397-08002B2CF9AE}" pid="7" name="_ReviewingToolsShownOnce">
    <vt:lpwstr/>
  </property>
  <property fmtid="{D5CDD505-2E9C-101B-9397-08002B2CF9AE}" pid="8" name="ContentTypeId">
    <vt:lpwstr>0x0101003F372F52947122448152FE0468EC2D0F</vt:lpwstr>
  </property>
</Properties>
</file>