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9345" activeTab="0"/>
  </bookViews>
  <sheets>
    <sheet name="Non-Municipal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<sst xmlns="http://schemas.openxmlformats.org/spreadsheetml/2006/main" count="24" uniqueCount="18">
  <si>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This year:</t>
  </si>
  <si>
    <t>Year #</t>
  </si>
  <si>
    <t>Year</t>
  </si>
  <si>
    <t>Closure Costs</t>
  </si>
  <si>
    <t>Post-Closure Costs</t>
  </si>
  <si>
    <t>Current $</t>
  </si>
  <si>
    <t>Total</t>
  </si>
  <si>
    <t>Inflated$</t>
  </si>
  <si>
    <t>Pres Val$</t>
  </si>
  <si>
    <t>Totals</t>
  </si>
  <si>
    <t>Basis</t>
  </si>
  <si>
    <t>Inflation</t>
  </si>
  <si>
    <t>Discount</t>
  </si>
  <si>
    <t>Rates</t>
  </si>
  <si>
    <t>inputs</t>
  </si>
  <si>
    <t>Click here to find 5-Yr rate for this week</t>
  </si>
  <si>
    <t>See Page D-4, Table 1.1.7, GDP for 2011-I</t>
  </si>
  <si>
    <t>http://www.bea.gov/scb/pdf/2011/06%20June/D%20Pages/0611dpg_a.pdf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</si>
</sst>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left" indent="1"/>
    </xf>
    <xf numFmtId="0" fontId="0" fillId="0" borderId="14" xfId="0" applyBorder="1" applyAlignment="1" quotePrefix="1">
      <alignment horizontal="centerContinuous"/>
    </xf>
    <xf numFmtId="0" fontId="1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168" fontId="0" fillId="33" borderId="20" xfId="0" applyNumberFormat="1" applyFill="1" applyBorder="1" applyAlignment="1">
      <alignment/>
    </xf>
    <xf numFmtId="168" fontId="0" fillId="33" borderId="21" xfId="0" applyNumberFormat="1" applyFill="1" applyBorder="1" applyAlignment="1">
      <alignment/>
    </xf>
    <xf numFmtId="168" fontId="0" fillId="33" borderId="22" xfId="0" applyNumberFormat="1" applyFill="1" applyBorder="1" applyAlignment="1">
      <alignment/>
    </xf>
    <xf numFmtId="3" fontId="0" fillId="0" borderId="23" xfId="44" applyNumberFormat="1" applyFont="1" applyBorder="1" applyAlignment="1">
      <alignment/>
    </xf>
    <xf numFmtId="3" fontId="0" fillId="0" borderId="24" xfId="44" applyNumberFormat="1" applyFont="1" applyBorder="1" applyAlignment="1">
      <alignment/>
    </xf>
    <xf numFmtId="3" fontId="0" fillId="0" borderId="25" xfId="44" applyNumberFormat="1" applyFont="1" applyBorder="1" applyAlignment="1">
      <alignment/>
    </xf>
    <xf numFmtId="3" fontId="0" fillId="0" borderId="26" xfId="44" applyNumberFormat="1" applyFont="1" applyBorder="1" applyAlignment="1">
      <alignment/>
    </xf>
    <xf numFmtId="3" fontId="0" fillId="0" borderId="27" xfId="44" applyNumberFormat="1" applyFont="1" applyBorder="1" applyAlignment="1">
      <alignment/>
    </xf>
    <xf numFmtId="3" fontId="0" fillId="0" borderId="28" xfId="44" applyNumberFormat="1" applyFont="1" applyBorder="1" applyAlignment="1">
      <alignment/>
    </xf>
    <xf numFmtId="10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0" borderId="10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3" fontId="0" fillId="30" borderId="23" xfId="44" applyNumberFormat="1" applyFont="1" applyFill="1" applyBorder="1" applyAlignment="1">
      <alignment/>
    </xf>
    <xf numFmtId="3" fontId="0" fillId="30" borderId="26" xfId="44" applyNumberFormat="1" applyFont="1" applyFill="1" applyBorder="1" applyAlignment="1">
      <alignment/>
    </xf>
    <xf numFmtId="0" fontId="33" fillId="0" borderId="14" xfId="53" applyFill="1" applyBorder="1" applyAlignment="1" applyProtection="1">
      <alignment horizontal="left"/>
      <protection/>
    </xf>
    <xf numFmtId="0" fontId="33" fillId="0" borderId="14" xfId="53" applyFill="1" applyBorder="1" applyAlignment="1" applyProtection="1" quotePrefix="1">
      <alignment horizontal="left"/>
      <protection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 horizontal="centerContinuous" shrinkToFit="1"/>
    </xf>
    <xf numFmtId="0" fontId="0" fillId="0" borderId="15" xfId="0" applyBorder="1" applyAlignment="1">
      <alignment horizontal="centerContinuous" shrinkToFit="1"/>
    </xf>
    <xf numFmtId="0" fontId="0" fillId="0" borderId="29" xfId="0" applyFont="1" applyBorder="1" applyAlignment="1" quotePrefix="1">
      <alignment horizontal="centerContinuous" shrinkToFit="1"/>
    </xf>
    <xf numFmtId="0" fontId="0" fillId="0" borderId="14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15" xfId="0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serve.gov/Releases/H15/Current/" TargetMode="External" /><Relationship Id="rId2" Type="http://schemas.openxmlformats.org/officeDocument/2006/relationships/hyperlink" Target="http://www.bea.gov/scb/pdf/2011/06%20June/D%20Pages/0611dpg_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1"/>
  <sheetViews>
    <sheetView tabSelected="1" zoomScalePageLayoutView="0" workbookViewId="0" topLeftCell="A1">
      <selection activeCell="A4" sqref="A4:K5"/>
    </sheetView>
  </sheetViews>
  <sheetFormatPr defaultColWidth="9.140625" defaultRowHeight="12.75"/>
  <cols>
    <col min="1" max="1" width="10.00390625" style="0" bestFit="1" customWidth="1"/>
    <col min="2" max="2" width="6.00390625" style="0" bestFit="1" customWidth="1"/>
    <col min="3" max="5" width="11.140625" style="0" bestFit="1" customWidth="1"/>
    <col min="6" max="6" width="10.140625" style="0" bestFit="1" customWidth="1"/>
    <col min="7" max="7" width="11.140625" style="0" bestFit="1" customWidth="1"/>
    <col min="8" max="8" width="10.140625" style="0" bestFit="1" customWidth="1"/>
    <col min="9" max="11" width="11.140625" style="0" bestFit="1" customWidth="1"/>
  </cols>
  <sheetData>
    <row r="2" spans="1:5" ht="12.75">
      <c r="A2" s="1" t="s">
        <v>0</v>
      </c>
      <c r="B2" s="24">
        <v>2011</v>
      </c>
      <c r="E2" s="25" t="s">
        <v>14</v>
      </c>
    </row>
    <row r="3" ht="12.75">
      <c r="B3" s="6"/>
    </row>
    <row r="4" spans="1:11" ht="12.75">
      <c r="A4" s="8" t="s">
        <v>13</v>
      </c>
      <c r="B4" s="9"/>
      <c r="C4" s="36" t="s">
        <v>10</v>
      </c>
      <c r="D4" s="37"/>
      <c r="E4" s="37"/>
      <c r="F4" s="37"/>
      <c r="G4" s="37"/>
      <c r="H4" s="37"/>
      <c r="I4" s="37"/>
      <c r="J4" s="37"/>
      <c r="K4" s="38"/>
    </row>
    <row r="5" spans="1:11" ht="12.75">
      <c r="A5" s="7" t="s">
        <v>11</v>
      </c>
      <c r="B5" s="23">
        <v>0.019</v>
      </c>
      <c r="C5" s="30" t="s">
        <v>17</v>
      </c>
      <c r="D5" s="26"/>
      <c r="E5" s="26"/>
      <c r="F5" s="31"/>
      <c r="G5" s="31"/>
      <c r="H5" s="31"/>
      <c r="I5" s="35" t="s">
        <v>16</v>
      </c>
      <c r="J5" s="33"/>
      <c r="K5" s="34"/>
    </row>
    <row r="6" spans="1:11" ht="12.75">
      <c r="A6" s="7" t="s">
        <v>12</v>
      </c>
      <c r="B6" s="23">
        <v>0.0152</v>
      </c>
      <c r="C6" s="29" t="s">
        <v>15</v>
      </c>
      <c r="D6" s="26"/>
      <c r="E6" s="26"/>
      <c r="F6" s="31"/>
      <c r="G6" s="31"/>
      <c r="H6" s="31"/>
      <c r="I6" s="31"/>
      <c r="J6" s="31"/>
      <c r="K6" s="32"/>
    </row>
    <row r="7" ht="13.5" thickBot="1"/>
    <row r="8" spans="3:11" ht="12.75">
      <c r="C8" s="2" t="s">
        <v>3</v>
      </c>
      <c r="D8" s="3"/>
      <c r="E8" s="4"/>
      <c r="F8" s="2" t="s">
        <v>4</v>
      </c>
      <c r="G8" s="3"/>
      <c r="H8" s="4"/>
      <c r="I8" s="2" t="s">
        <v>6</v>
      </c>
      <c r="J8" s="3"/>
      <c r="K8" s="4"/>
    </row>
    <row r="9" spans="1:11" ht="13.5" thickBot="1">
      <c r="A9" s="5" t="s">
        <v>1</v>
      </c>
      <c r="B9" t="s">
        <v>2</v>
      </c>
      <c r="C9" s="10" t="s">
        <v>5</v>
      </c>
      <c r="D9" s="11" t="s">
        <v>7</v>
      </c>
      <c r="E9" s="12" t="s">
        <v>8</v>
      </c>
      <c r="F9" s="10" t="s">
        <v>5</v>
      </c>
      <c r="G9" s="11" t="s">
        <v>7</v>
      </c>
      <c r="H9" s="12" t="s">
        <v>8</v>
      </c>
      <c r="I9" s="10" t="s">
        <v>5</v>
      </c>
      <c r="J9" s="11" t="s">
        <v>7</v>
      </c>
      <c r="K9" s="12" t="s">
        <v>8</v>
      </c>
    </row>
    <row r="10" spans="2:11" ht="13.5" thickBot="1">
      <c r="B10" s="13" t="s">
        <v>9</v>
      </c>
      <c r="C10" s="14">
        <f>SUM(C11:C181)</f>
        <v>10000000</v>
      </c>
      <c r="D10" s="15">
        <f aca="true" t="shared" si="0" ref="D10:K10">SUM(D11:D181)</f>
        <v>12534015</v>
      </c>
      <c r="E10" s="16">
        <f t="shared" si="0"/>
        <v>10458536</v>
      </c>
      <c r="F10" s="14">
        <f t="shared" si="0"/>
        <v>6000000</v>
      </c>
      <c r="G10" s="15">
        <f t="shared" si="0"/>
        <v>10202088</v>
      </c>
      <c r="H10" s="16">
        <f t="shared" si="0"/>
        <v>6652719</v>
      </c>
      <c r="I10" s="14">
        <f t="shared" si="0"/>
        <v>16000000</v>
      </c>
      <c r="J10" s="15">
        <f t="shared" si="0"/>
        <v>22736103</v>
      </c>
      <c r="K10" s="16">
        <f t="shared" si="0"/>
        <v>17111255</v>
      </c>
    </row>
    <row r="11" spans="1:11" ht="12.75">
      <c r="A11">
        <v>0</v>
      </c>
      <c r="B11">
        <f aca="true" t="shared" si="1" ref="B11:B42">+$B$2+A11</f>
        <v>2011</v>
      </c>
      <c r="C11" s="27"/>
      <c r="D11" s="18">
        <f aca="true" t="shared" si="2" ref="D11:D42">IF(C11,ROUND(C11*(1+$B$5)^$A11,0),"")</f>
      </c>
      <c r="E11" s="19">
        <f aca="true" t="shared" si="3" ref="E11:E42">IF(D11="","",ROUND(D11/(1+$B$6)^$A11,0))</f>
      </c>
      <c r="F11" s="27"/>
      <c r="G11" s="18">
        <f aca="true" t="shared" si="4" ref="G11:G53">IF(F11,ROUND(F11*(1+$B$5)^$A11,0),"")</f>
      </c>
      <c r="H11" s="19">
        <f aca="true" t="shared" si="5" ref="H11:H53">IF(G11="","",ROUND(G11/(1+$B$6)^$A11,0))</f>
      </c>
      <c r="I11" s="17">
        <f>SUM(F11,C11)</f>
        <v>0</v>
      </c>
      <c r="J11" s="18">
        <f>SUM(G11,D11)</f>
        <v>0</v>
      </c>
      <c r="K11" s="19">
        <f>SUM(H11,E11)</f>
        <v>0</v>
      </c>
    </row>
    <row r="12" spans="1:11" ht="12.75">
      <c r="A12">
        <v>1</v>
      </c>
      <c r="B12">
        <f t="shared" si="1"/>
        <v>2012</v>
      </c>
      <c r="C12" s="27"/>
      <c r="D12" s="18">
        <f t="shared" si="2"/>
      </c>
      <c r="E12" s="19">
        <f t="shared" si="3"/>
      </c>
      <c r="F12" s="27"/>
      <c r="G12" s="18">
        <f t="shared" si="4"/>
      </c>
      <c r="H12" s="19">
        <f t="shared" si="5"/>
      </c>
      <c r="I12" s="17">
        <f aca="true" t="shared" si="6" ref="I12:I75">SUM(F12,C12)</f>
        <v>0</v>
      </c>
      <c r="J12" s="18">
        <f aca="true" t="shared" si="7" ref="J12:J75">SUM(G12,D12)</f>
        <v>0</v>
      </c>
      <c r="K12" s="19">
        <f aca="true" t="shared" si="8" ref="K12:K75">SUM(H12,E12)</f>
        <v>0</v>
      </c>
    </row>
    <row r="13" spans="1:11" ht="12.75">
      <c r="A13">
        <v>2</v>
      </c>
      <c r="B13">
        <f t="shared" si="1"/>
        <v>2013</v>
      </c>
      <c r="C13" s="27"/>
      <c r="D13" s="18">
        <f t="shared" si="2"/>
      </c>
      <c r="E13" s="19">
        <f t="shared" si="3"/>
      </c>
      <c r="F13" s="27"/>
      <c r="G13" s="18">
        <f t="shared" si="4"/>
      </c>
      <c r="H13" s="19">
        <f t="shared" si="5"/>
      </c>
      <c r="I13" s="17">
        <f aca="true" t="shared" si="9" ref="I13:I22">SUM(F13,C13)</f>
        <v>0</v>
      </c>
      <c r="J13" s="18">
        <f aca="true" t="shared" si="10" ref="J13:J22">SUM(G13,D13)</f>
        <v>0</v>
      </c>
      <c r="K13" s="19">
        <f aca="true" t="shared" si="11" ref="K13:K22">SUM(H13,E13)</f>
        <v>0</v>
      </c>
    </row>
    <row r="14" spans="1:11" ht="12.75">
      <c r="A14">
        <v>3</v>
      </c>
      <c r="B14">
        <f t="shared" si="1"/>
        <v>2014</v>
      </c>
      <c r="C14" s="27"/>
      <c r="D14" s="18">
        <f t="shared" si="2"/>
      </c>
      <c r="E14" s="19">
        <f t="shared" si="3"/>
      </c>
      <c r="F14" s="27"/>
      <c r="G14" s="18">
        <f t="shared" si="4"/>
      </c>
      <c r="H14" s="19">
        <f t="shared" si="5"/>
      </c>
      <c r="I14" s="17">
        <f t="shared" si="9"/>
        <v>0</v>
      </c>
      <c r="J14" s="18">
        <f t="shared" si="10"/>
        <v>0</v>
      </c>
      <c r="K14" s="19">
        <f t="shared" si="11"/>
        <v>0</v>
      </c>
    </row>
    <row r="15" spans="1:11" ht="12.75">
      <c r="A15">
        <v>4</v>
      </c>
      <c r="B15">
        <f t="shared" si="1"/>
        <v>2015</v>
      </c>
      <c r="C15" s="27"/>
      <c r="D15" s="18">
        <f t="shared" si="2"/>
      </c>
      <c r="E15" s="19">
        <f t="shared" si="3"/>
      </c>
      <c r="F15" s="27"/>
      <c r="G15" s="18">
        <f t="shared" si="4"/>
      </c>
      <c r="H15" s="19">
        <f t="shared" si="5"/>
      </c>
      <c r="I15" s="17">
        <f t="shared" si="9"/>
        <v>0</v>
      </c>
      <c r="J15" s="18">
        <f t="shared" si="10"/>
        <v>0</v>
      </c>
      <c r="K15" s="19">
        <f t="shared" si="11"/>
        <v>0</v>
      </c>
    </row>
    <row r="16" spans="1:11" ht="12.75">
      <c r="A16">
        <v>5</v>
      </c>
      <c r="B16">
        <f t="shared" si="1"/>
        <v>2016</v>
      </c>
      <c r="C16" s="27"/>
      <c r="D16" s="18">
        <f t="shared" si="2"/>
      </c>
      <c r="E16" s="19">
        <f t="shared" si="3"/>
      </c>
      <c r="F16" s="27"/>
      <c r="G16" s="18">
        <f t="shared" si="4"/>
      </c>
      <c r="H16" s="19">
        <f t="shared" si="5"/>
      </c>
      <c r="I16" s="17">
        <f t="shared" si="9"/>
        <v>0</v>
      </c>
      <c r="J16" s="18">
        <f t="shared" si="10"/>
        <v>0</v>
      </c>
      <c r="K16" s="19">
        <f t="shared" si="11"/>
        <v>0</v>
      </c>
    </row>
    <row r="17" spans="1:11" ht="12.75">
      <c r="A17">
        <v>6</v>
      </c>
      <c r="B17">
        <f t="shared" si="1"/>
        <v>2017</v>
      </c>
      <c r="C17" s="27"/>
      <c r="D17" s="18">
        <f t="shared" si="2"/>
      </c>
      <c r="E17" s="19">
        <f t="shared" si="3"/>
      </c>
      <c r="F17" s="27"/>
      <c r="G17" s="18">
        <f t="shared" si="4"/>
      </c>
      <c r="H17" s="19">
        <f t="shared" si="5"/>
      </c>
      <c r="I17" s="17">
        <f t="shared" si="9"/>
        <v>0</v>
      </c>
      <c r="J17" s="18">
        <f t="shared" si="10"/>
        <v>0</v>
      </c>
      <c r="K17" s="19">
        <f t="shared" si="11"/>
        <v>0</v>
      </c>
    </row>
    <row r="18" spans="1:11" ht="12.75">
      <c r="A18">
        <v>7</v>
      </c>
      <c r="B18">
        <f t="shared" si="1"/>
        <v>2018</v>
      </c>
      <c r="C18" s="27"/>
      <c r="D18" s="18">
        <f t="shared" si="2"/>
      </c>
      <c r="E18" s="19">
        <f t="shared" si="3"/>
      </c>
      <c r="F18" s="27"/>
      <c r="G18" s="18">
        <f t="shared" si="4"/>
      </c>
      <c r="H18" s="19">
        <f t="shared" si="5"/>
      </c>
      <c r="I18" s="17">
        <f t="shared" si="9"/>
        <v>0</v>
      </c>
      <c r="J18" s="18">
        <f t="shared" si="10"/>
        <v>0</v>
      </c>
      <c r="K18" s="19">
        <f t="shared" si="11"/>
        <v>0</v>
      </c>
    </row>
    <row r="19" spans="1:11" ht="12.75">
      <c r="A19">
        <v>8</v>
      </c>
      <c r="B19">
        <f t="shared" si="1"/>
        <v>2019</v>
      </c>
      <c r="C19" s="27"/>
      <c r="D19" s="18">
        <f t="shared" si="2"/>
      </c>
      <c r="E19" s="19">
        <f t="shared" si="3"/>
      </c>
      <c r="F19" s="27"/>
      <c r="G19" s="18">
        <f t="shared" si="4"/>
      </c>
      <c r="H19" s="19">
        <f t="shared" si="5"/>
      </c>
      <c r="I19" s="17">
        <f t="shared" si="9"/>
        <v>0</v>
      </c>
      <c r="J19" s="18">
        <f t="shared" si="10"/>
        <v>0</v>
      </c>
      <c r="K19" s="19">
        <f t="shared" si="11"/>
        <v>0</v>
      </c>
    </row>
    <row r="20" spans="1:11" ht="12.75">
      <c r="A20">
        <v>9</v>
      </c>
      <c r="B20">
        <f t="shared" si="1"/>
        <v>2020</v>
      </c>
      <c r="C20" s="27"/>
      <c r="D20" s="18">
        <f t="shared" si="2"/>
      </c>
      <c r="E20" s="19">
        <f t="shared" si="3"/>
      </c>
      <c r="F20" s="27"/>
      <c r="G20" s="18">
        <f t="shared" si="4"/>
      </c>
      <c r="H20" s="19">
        <f t="shared" si="5"/>
      </c>
      <c r="I20" s="17">
        <f t="shared" si="9"/>
        <v>0</v>
      </c>
      <c r="J20" s="18">
        <f t="shared" si="10"/>
        <v>0</v>
      </c>
      <c r="K20" s="19">
        <f t="shared" si="11"/>
        <v>0</v>
      </c>
    </row>
    <row r="21" spans="1:11" ht="12.75">
      <c r="A21">
        <v>10</v>
      </c>
      <c r="B21">
        <f t="shared" si="1"/>
        <v>2021</v>
      </c>
      <c r="C21" s="27"/>
      <c r="D21" s="18">
        <f t="shared" si="2"/>
      </c>
      <c r="E21" s="19">
        <f t="shared" si="3"/>
      </c>
      <c r="F21" s="27"/>
      <c r="G21" s="18">
        <f t="shared" si="4"/>
      </c>
      <c r="H21" s="19">
        <f t="shared" si="5"/>
      </c>
      <c r="I21" s="17">
        <f t="shared" si="9"/>
        <v>0</v>
      </c>
      <c r="J21" s="18">
        <f t="shared" si="10"/>
        <v>0</v>
      </c>
      <c r="K21" s="19">
        <f t="shared" si="11"/>
        <v>0</v>
      </c>
    </row>
    <row r="22" spans="1:11" ht="12.75">
      <c r="A22">
        <v>11</v>
      </c>
      <c r="B22">
        <f t="shared" si="1"/>
        <v>2022</v>
      </c>
      <c r="C22" s="27"/>
      <c r="D22" s="18">
        <f t="shared" si="2"/>
      </c>
      <c r="E22" s="19">
        <f t="shared" si="3"/>
      </c>
      <c r="F22" s="27"/>
      <c r="G22" s="18">
        <f t="shared" si="4"/>
      </c>
      <c r="H22" s="19">
        <f t="shared" si="5"/>
      </c>
      <c r="I22" s="17">
        <f t="shared" si="9"/>
        <v>0</v>
      </c>
      <c r="J22" s="18">
        <f t="shared" si="10"/>
        <v>0</v>
      </c>
      <c r="K22" s="19">
        <f t="shared" si="11"/>
        <v>0</v>
      </c>
    </row>
    <row r="23" spans="1:11" ht="12.75">
      <c r="A23">
        <v>12</v>
      </c>
      <c r="B23">
        <f t="shared" si="1"/>
        <v>2023</v>
      </c>
      <c r="C23" s="27">
        <v>10000000</v>
      </c>
      <c r="D23" s="18">
        <f t="shared" si="2"/>
        <v>12534015</v>
      </c>
      <c r="E23" s="19">
        <f t="shared" si="3"/>
        <v>10458536</v>
      </c>
      <c r="F23" s="27"/>
      <c r="G23" s="18"/>
      <c r="H23" s="19"/>
      <c r="I23" s="17">
        <f t="shared" si="6"/>
        <v>10000000</v>
      </c>
      <c r="J23" s="18">
        <f t="shared" si="7"/>
        <v>12534015</v>
      </c>
      <c r="K23" s="19">
        <f t="shared" si="8"/>
        <v>10458536</v>
      </c>
    </row>
    <row r="24" spans="1:11" ht="12.75">
      <c r="A24">
        <v>13</v>
      </c>
      <c r="B24">
        <f t="shared" si="1"/>
        <v>2024</v>
      </c>
      <c r="C24" s="27"/>
      <c r="D24" s="18">
        <f t="shared" si="2"/>
      </c>
      <c r="E24" s="19">
        <f t="shared" si="3"/>
      </c>
      <c r="F24" s="27">
        <v>200000</v>
      </c>
      <c r="G24" s="18">
        <f t="shared" si="4"/>
        <v>255443</v>
      </c>
      <c r="H24" s="19">
        <f t="shared" si="5"/>
        <v>209953</v>
      </c>
      <c r="I24" s="17">
        <f t="shared" si="6"/>
        <v>200000</v>
      </c>
      <c r="J24" s="18">
        <f t="shared" si="7"/>
        <v>255443</v>
      </c>
      <c r="K24" s="19">
        <f t="shared" si="8"/>
        <v>209953</v>
      </c>
    </row>
    <row r="25" spans="1:11" ht="12.75">
      <c r="A25">
        <v>14</v>
      </c>
      <c r="B25">
        <f t="shared" si="1"/>
        <v>2025</v>
      </c>
      <c r="C25" s="27"/>
      <c r="D25" s="18">
        <f t="shared" si="2"/>
      </c>
      <c r="E25" s="19">
        <f t="shared" si="3"/>
      </c>
      <c r="F25" s="27">
        <v>200000</v>
      </c>
      <c r="G25" s="18">
        <f t="shared" si="4"/>
        <v>260297</v>
      </c>
      <c r="H25" s="19">
        <f t="shared" si="5"/>
        <v>210740</v>
      </c>
      <c r="I25" s="17">
        <f t="shared" si="6"/>
        <v>200000</v>
      </c>
      <c r="J25" s="18">
        <f t="shared" si="7"/>
        <v>260297</v>
      </c>
      <c r="K25" s="19">
        <f t="shared" si="8"/>
        <v>210740</v>
      </c>
    </row>
    <row r="26" spans="1:11" ht="12.75">
      <c r="A26">
        <v>15</v>
      </c>
      <c r="B26">
        <f t="shared" si="1"/>
        <v>2026</v>
      </c>
      <c r="C26" s="27"/>
      <c r="D26" s="18">
        <f t="shared" si="2"/>
      </c>
      <c r="E26" s="19">
        <f t="shared" si="3"/>
      </c>
      <c r="F26" s="27">
        <v>200000</v>
      </c>
      <c r="G26" s="18">
        <f t="shared" si="4"/>
        <v>265242</v>
      </c>
      <c r="H26" s="19">
        <f t="shared" si="5"/>
        <v>211528</v>
      </c>
      <c r="I26" s="17">
        <f t="shared" si="6"/>
        <v>200000</v>
      </c>
      <c r="J26" s="18">
        <f t="shared" si="7"/>
        <v>265242</v>
      </c>
      <c r="K26" s="19">
        <f t="shared" si="8"/>
        <v>211528</v>
      </c>
    </row>
    <row r="27" spans="1:11" ht="12.75">
      <c r="A27">
        <v>16</v>
      </c>
      <c r="B27">
        <f t="shared" si="1"/>
        <v>2027</v>
      </c>
      <c r="C27" s="27"/>
      <c r="D27" s="18">
        <f t="shared" si="2"/>
      </c>
      <c r="E27" s="19">
        <f t="shared" si="3"/>
      </c>
      <c r="F27" s="27">
        <v>200000</v>
      </c>
      <c r="G27" s="18">
        <f t="shared" si="4"/>
        <v>270282</v>
      </c>
      <c r="H27" s="19">
        <f t="shared" si="5"/>
        <v>212320</v>
      </c>
      <c r="I27" s="17">
        <f t="shared" si="6"/>
        <v>200000</v>
      </c>
      <c r="J27" s="18">
        <f t="shared" si="7"/>
        <v>270282</v>
      </c>
      <c r="K27" s="19">
        <f t="shared" si="8"/>
        <v>212320</v>
      </c>
    </row>
    <row r="28" spans="1:11" ht="12.75">
      <c r="A28">
        <v>17</v>
      </c>
      <c r="B28">
        <f t="shared" si="1"/>
        <v>2028</v>
      </c>
      <c r="C28" s="27"/>
      <c r="D28" s="18">
        <f t="shared" si="2"/>
      </c>
      <c r="E28" s="19">
        <f t="shared" si="3"/>
      </c>
      <c r="F28" s="27">
        <v>200000</v>
      </c>
      <c r="G28" s="18">
        <f t="shared" si="4"/>
        <v>275417</v>
      </c>
      <c r="H28" s="19">
        <f t="shared" si="5"/>
        <v>213115</v>
      </c>
      <c r="I28" s="17">
        <f t="shared" si="6"/>
        <v>200000</v>
      </c>
      <c r="J28" s="18">
        <f t="shared" si="7"/>
        <v>275417</v>
      </c>
      <c r="K28" s="19">
        <f t="shared" si="8"/>
        <v>213115</v>
      </c>
    </row>
    <row r="29" spans="1:11" ht="12.75">
      <c r="A29">
        <v>18</v>
      </c>
      <c r="B29">
        <f t="shared" si="1"/>
        <v>2029</v>
      </c>
      <c r="C29" s="27"/>
      <c r="D29" s="18">
        <f t="shared" si="2"/>
      </c>
      <c r="E29" s="19">
        <f t="shared" si="3"/>
      </c>
      <c r="F29" s="27">
        <v>200000</v>
      </c>
      <c r="G29" s="18">
        <f t="shared" si="4"/>
        <v>280650</v>
      </c>
      <c r="H29" s="19">
        <f t="shared" si="5"/>
        <v>213912</v>
      </c>
      <c r="I29" s="17">
        <f t="shared" si="6"/>
        <v>200000</v>
      </c>
      <c r="J29" s="18">
        <f t="shared" si="7"/>
        <v>280650</v>
      </c>
      <c r="K29" s="19">
        <f t="shared" si="8"/>
        <v>213912</v>
      </c>
    </row>
    <row r="30" spans="1:11" ht="12.75">
      <c r="A30">
        <v>19</v>
      </c>
      <c r="B30">
        <f t="shared" si="1"/>
        <v>2030</v>
      </c>
      <c r="C30" s="27"/>
      <c r="D30" s="18">
        <f t="shared" si="2"/>
      </c>
      <c r="E30" s="19">
        <f t="shared" si="3"/>
      </c>
      <c r="F30" s="27">
        <v>200000</v>
      </c>
      <c r="G30" s="18">
        <f t="shared" si="4"/>
        <v>285983</v>
      </c>
      <c r="H30" s="19">
        <f t="shared" si="5"/>
        <v>214714</v>
      </c>
      <c r="I30" s="17">
        <f t="shared" si="6"/>
        <v>200000</v>
      </c>
      <c r="J30" s="18">
        <f t="shared" si="7"/>
        <v>285983</v>
      </c>
      <c r="K30" s="19">
        <f t="shared" si="8"/>
        <v>214714</v>
      </c>
    </row>
    <row r="31" spans="1:11" ht="12.75">
      <c r="A31">
        <v>20</v>
      </c>
      <c r="B31">
        <f t="shared" si="1"/>
        <v>2031</v>
      </c>
      <c r="C31" s="27"/>
      <c r="D31" s="18">
        <f t="shared" si="2"/>
      </c>
      <c r="E31" s="19">
        <f t="shared" si="3"/>
      </c>
      <c r="F31" s="27">
        <v>200000</v>
      </c>
      <c r="G31" s="18">
        <f t="shared" si="4"/>
        <v>291416</v>
      </c>
      <c r="H31" s="19">
        <f t="shared" si="5"/>
        <v>215517</v>
      </c>
      <c r="I31" s="17">
        <f t="shared" si="6"/>
        <v>200000</v>
      </c>
      <c r="J31" s="18">
        <f t="shared" si="7"/>
        <v>291416</v>
      </c>
      <c r="K31" s="19">
        <f t="shared" si="8"/>
        <v>215517</v>
      </c>
    </row>
    <row r="32" spans="1:11" ht="12.75">
      <c r="A32">
        <v>21</v>
      </c>
      <c r="B32">
        <f t="shared" si="1"/>
        <v>2032</v>
      </c>
      <c r="C32" s="27"/>
      <c r="D32" s="18">
        <f t="shared" si="2"/>
      </c>
      <c r="E32" s="19">
        <f t="shared" si="3"/>
      </c>
      <c r="F32" s="27">
        <v>200000</v>
      </c>
      <c r="G32" s="18">
        <f t="shared" si="4"/>
        <v>296953</v>
      </c>
      <c r="H32" s="19">
        <f t="shared" si="5"/>
        <v>216324</v>
      </c>
      <c r="I32" s="17">
        <f t="shared" si="6"/>
        <v>200000</v>
      </c>
      <c r="J32" s="18">
        <f t="shared" si="7"/>
        <v>296953</v>
      </c>
      <c r="K32" s="19">
        <f t="shared" si="8"/>
        <v>216324</v>
      </c>
    </row>
    <row r="33" spans="1:11" ht="12.75">
      <c r="A33">
        <v>22</v>
      </c>
      <c r="B33">
        <f t="shared" si="1"/>
        <v>2033</v>
      </c>
      <c r="C33" s="27"/>
      <c r="D33" s="18">
        <f t="shared" si="2"/>
      </c>
      <c r="E33" s="19">
        <f t="shared" si="3"/>
      </c>
      <c r="F33" s="27">
        <v>200000</v>
      </c>
      <c r="G33" s="18">
        <f t="shared" si="4"/>
        <v>302595</v>
      </c>
      <c r="H33" s="19">
        <f t="shared" si="5"/>
        <v>217133</v>
      </c>
      <c r="I33" s="17">
        <f t="shared" si="6"/>
        <v>200000</v>
      </c>
      <c r="J33" s="18">
        <f t="shared" si="7"/>
        <v>302595</v>
      </c>
      <c r="K33" s="19">
        <f t="shared" si="8"/>
        <v>217133</v>
      </c>
    </row>
    <row r="34" spans="1:11" ht="12.75">
      <c r="A34">
        <v>23</v>
      </c>
      <c r="B34">
        <f t="shared" si="1"/>
        <v>2034</v>
      </c>
      <c r="C34" s="27"/>
      <c r="D34" s="18">
        <f t="shared" si="2"/>
      </c>
      <c r="E34" s="19">
        <f t="shared" si="3"/>
      </c>
      <c r="F34" s="27">
        <v>200000</v>
      </c>
      <c r="G34" s="18">
        <f t="shared" si="4"/>
        <v>308345</v>
      </c>
      <c r="H34" s="19">
        <f t="shared" si="5"/>
        <v>217947</v>
      </c>
      <c r="I34" s="17">
        <f t="shared" si="6"/>
        <v>200000</v>
      </c>
      <c r="J34" s="18">
        <f t="shared" si="7"/>
        <v>308345</v>
      </c>
      <c r="K34" s="19">
        <f t="shared" si="8"/>
        <v>217947</v>
      </c>
    </row>
    <row r="35" spans="1:11" ht="12.75">
      <c r="A35">
        <v>24</v>
      </c>
      <c r="B35">
        <f t="shared" si="1"/>
        <v>2035</v>
      </c>
      <c r="C35" s="27"/>
      <c r="D35" s="18">
        <f t="shared" si="2"/>
      </c>
      <c r="E35" s="19">
        <f t="shared" si="3"/>
      </c>
      <c r="F35" s="27">
        <v>200000</v>
      </c>
      <c r="G35" s="18">
        <f t="shared" si="4"/>
        <v>314203</v>
      </c>
      <c r="H35" s="19">
        <f t="shared" si="5"/>
        <v>218762</v>
      </c>
      <c r="I35" s="17">
        <f t="shared" si="6"/>
        <v>200000</v>
      </c>
      <c r="J35" s="18">
        <f t="shared" si="7"/>
        <v>314203</v>
      </c>
      <c r="K35" s="19">
        <f t="shared" si="8"/>
        <v>218762</v>
      </c>
    </row>
    <row r="36" spans="1:11" ht="12.75">
      <c r="A36">
        <v>25</v>
      </c>
      <c r="B36">
        <f t="shared" si="1"/>
        <v>2036</v>
      </c>
      <c r="C36" s="27"/>
      <c r="D36" s="18">
        <f t="shared" si="2"/>
      </c>
      <c r="E36" s="19">
        <f t="shared" si="3"/>
      </c>
      <c r="F36" s="27">
        <v>200000</v>
      </c>
      <c r="G36" s="18">
        <f t="shared" si="4"/>
        <v>320173</v>
      </c>
      <c r="H36" s="19">
        <f t="shared" si="5"/>
        <v>219581</v>
      </c>
      <c r="I36" s="17">
        <f t="shared" si="6"/>
        <v>200000</v>
      </c>
      <c r="J36" s="18">
        <f t="shared" si="7"/>
        <v>320173</v>
      </c>
      <c r="K36" s="19">
        <f t="shared" si="8"/>
        <v>219581</v>
      </c>
    </row>
    <row r="37" spans="1:11" ht="12.75">
      <c r="A37">
        <v>26</v>
      </c>
      <c r="B37">
        <f t="shared" si="1"/>
        <v>2037</v>
      </c>
      <c r="C37" s="27"/>
      <c r="D37" s="18">
        <f t="shared" si="2"/>
      </c>
      <c r="E37" s="19">
        <f t="shared" si="3"/>
      </c>
      <c r="F37" s="27">
        <v>200000</v>
      </c>
      <c r="G37" s="18">
        <f t="shared" si="4"/>
        <v>326256</v>
      </c>
      <c r="H37" s="19">
        <f t="shared" si="5"/>
        <v>220403</v>
      </c>
      <c r="I37" s="17">
        <f t="shared" si="6"/>
        <v>200000</v>
      </c>
      <c r="J37" s="18">
        <f t="shared" si="7"/>
        <v>326256</v>
      </c>
      <c r="K37" s="19">
        <f t="shared" si="8"/>
        <v>220403</v>
      </c>
    </row>
    <row r="38" spans="1:11" ht="12.75">
      <c r="A38">
        <v>27</v>
      </c>
      <c r="B38">
        <f t="shared" si="1"/>
        <v>2038</v>
      </c>
      <c r="C38" s="27"/>
      <c r="D38" s="18">
        <f t="shared" si="2"/>
      </c>
      <c r="E38" s="19">
        <f t="shared" si="3"/>
      </c>
      <c r="F38" s="27">
        <v>200000</v>
      </c>
      <c r="G38" s="18">
        <f t="shared" si="4"/>
        <v>332455</v>
      </c>
      <c r="H38" s="19">
        <f t="shared" si="5"/>
        <v>221228</v>
      </c>
      <c r="I38" s="17">
        <f t="shared" si="6"/>
        <v>200000</v>
      </c>
      <c r="J38" s="18">
        <f t="shared" si="7"/>
        <v>332455</v>
      </c>
      <c r="K38" s="19">
        <f t="shared" si="8"/>
        <v>221228</v>
      </c>
    </row>
    <row r="39" spans="1:11" ht="12.75">
      <c r="A39">
        <v>28</v>
      </c>
      <c r="B39">
        <f t="shared" si="1"/>
        <v>2039</v>
      </c>
      <c r="C39" s="27"/>
      <c r="D39" s="18">
        <f t="shared" si="2"/>
      </c>
      <c r="E39" s="19">
        <f t="shared" si="3"/>
      </c>
      <c r="F39" s="27">
        <v>200000</v>
      </c>
      <c r="G39" s="18">
        <f t="shared" si="4"/>
        <v>338772</v>
      </c>
      <c r="H39" s="19">
        <f t="shared" si="5"/>
        <v>222056</v>
      </c>
      <c r="I39" s="17">
        <f t="shared" si="6"/>
        <v>200000</v>
      </c>
      <c r="J39" s="18">
        <f t="shared" si="7"/>
        <v>338772</v>
      </c>
      <c r="K39" s="19">
        <f t="shared" si="8"/>
        <v>222056</v>
      </c>
    </row>
    <row r="40" spans="1:11" ht="12.75">
      <c r="A40">
        <v>29</v>
      </c>
      <c r="B40">
        <f t="shared" si="1"/>
        <v>2040</v>
      </c>
      <c r="C40" s="27"/>
      <c r="D40" s="18">
        <f t="shared" si="2"/>
      </c>
      <c r="E40" s="19">
        <f t="shared" si="3"/>
      </c>
      <c r="F40" s="27">
        <v>200000</v>
      </c>
      <c r="G40" s="18">
        <f t="shared" si="4"/>
        <v>345208</v>
      </c>
      <c r="H40" s="19">
        <f t="shared" si="5"/>
        <v>222887</v>
      </c>
      <c r="I40" s="17">
        <f t="shared" si="6"/>
        <v>200000</v>
      </c>
      <c r="J40" s="18">
        <f t="shared" si="7"/>
        <v>345208</v>
      </c>
      <c r="K40" s="19">
        <f t="shared" si="8"/>
        <v>222887</v>
      </c>
    </row>
    <row r="41" spans="1:11" ht="12.75">
      <c r="A41">
        <v>30</v>
      </c>
      <c r="B41">
        <f t="shared" si="1"/>
        <v>2041</v>
      </c>
      <c r="C41" s="27"/>
      <c r="D41" s="18">
        <f t="shared" si="2"/>
      </c>
      <c r="E41" s="19">
        <f t="shared" si="3"/>
      </c>
      <c r="F41" s="27">
        <v>200000</v>
      </c>
      <c r="G41" s="18">
        <f t="shared" si="4"/>
        <v>351767</v>
      </c>
      <c r="H41" s="19">
        <f t="shared" si="5"/>
        <v>223721</v>
      </c>
      <c r="I41" s="17">
        <f t="shared" si="6"/>
        <v>200000</v>
      </c>
      <c r="J41" s="18">
        <f t="shared" si="7"/>
        <v>351767</v>
      </c>
      <c r="K41" s="19">
        <f t="shared" si="8"/>
        <v>223721</v>
      </c>
    </row>
    <row r="42" spans="1:11" ht="12.75">
      <c r="A42">
        <v>31</v>
      </c>
      <c r="B42">
        <f t="shared" si="1"/>
        <v>2042</v>
      </c>
      <c r="C42" s="27"/>
      <c r="D42" s="18">
        <f t="shared" si="2"/>
      </c>
      <c r="E42" s="19">
        <f t="shared" si="3"/>
      </c>
      <c r="F42" s="27">
        <v>200000</v>
      </c>
      <c r="G42" s="18">
        <f t="shared" si="4"/>
        <v>358451</v>
      </c>
      <c r="H42" s="19">
        <f t="shared" si="5"/>
        <v>224559</v>
      </c>
      <c r="I42" s="17">
        <f t="shared" si="6"/>
        <v>200000</v>
      </c>
      <c r="J42" s="18">
        <f t="shared" si="7"/>
        <v>358451</v>
      </c>
      <c r="K42" s="19">
        <f t="shared" si="8"/>
        <v>224559</v>
      </c>
    </row>
    <row r="43" spans="1:11" ht="12.75">
      <c r="A43">
        <v>32</v>
      </c>
      <c r="B43">
        <f aca="true" t="shared" si="12" ref="B43:B74">+$B$2+A43</f>
        <v>2043</v>
      </c>
      <c r="C43" s="27"/>
      <c r="D43" s="18">
        <f aca="true" t="shared" si="13" ref="D43:D74">IF(C43,ROUND(C43*(1+$B$5)^$A43,0),"")</f>
      </c>
      <c r="E43" s="19">
        <f aca="true" t="shared" si="14" ref="E43:E74">IF(D43="","",ROUND(D43/(1+$B$6)^$A43,0))</f>
      </c>
      <c r="F43" s="27">
        <v>200000</v>
      </c>
      <c r="G43" s="18">
        <f t="shared" si="4"/>
        <v>365261</v>
      </c>
      <c r="H43" s="19">
        <f t="shared" si="5"/>
        <v>225399</v>
      </c>
      <c r="I43" s="17">
        <f aca="true" t="shared" si="15" ref="I43:I52">SUM(F43,C43)</f>
        <v>200000</v>
      </c>
      <c r="J43" s="18">
        <f aca="true" t="shared" si="16" ref="J43:J52">SUM(G43,D43)</f>
        <v>365261</v>
      </c>
      <c r="K43" s="19">
        <f aca="true" t="shared" si="17" ref="K43:K52">SUM(H43,E43)</f>
        <v>225399</v>
      </c>
    </row>
    <row r="44" spans="1:11" ht="12.75">
      <c r="A44">
        <v>33</v>
      </c>
      <c r="B44">
        <f t="shared" si="12"/>
        <v>2044</v>
      </c>
      <c r="C44" s="27"/>
      <c r="D44" s="18">
        <f t="shared" si="13"/>
      </c>
      <c r="E44" s="19">
        <f t="shared" si="14"/>
      </c>
      <c r="F44" s="27">
        <v>200000</v>
      </c>
      <c r="G44" s="18">
        <f t="shared" si="4"/>
        <v>372201</v>
      </c>
      <c r="H44" s="19">
        <f t="shared" si="5"/>
        <v>226243</v>
      </c>
      <c r="I44" s="17">
        <f t="shared" si="15"/>
        <v>200000</v>
      </c>
      <c r="J44" s="18">
        <f t="shared" si="16"/>
        <v>372201</v>
      </c>
      <c r="K44" s="19">
        <f t="shared" si="17"/>
        <v>226243</v>
      </c>
    </row>
    <row r="45" spans="1:11" ht="12.75">
      <c r="A45">
        <v>34</v>
      </c>
      <c r="B45">
        <f t="shared" si="12"/>
        <v>2045</v>
      </c>
      <c r="C45" s="27"/>
      <c r="D45" s="18">
        <f t="shared" si="13"/>
      </c>
      <c r="E45" s="19">
        <f t="shared" si="14"/>
      </c>
      <c r="F45" s="27">
        <v>200000</v>
      </c>
      <c r="G45" s="18">
        <f t="shared" si="4"/>
        <v>379273</v>
      </c>
      <c r="H45" s="19">
        <f t="shared" si="5"/>
        <v>227090</v>
      </c>
      <c r="I45" s="17">
        <f t="shared" si="15"/>
        <v>200000</v>
      </c>
      <c r="J45" s="18">
        <f t="shared" si="16"/>
        <v>379273</v>
      </c>
      <c r="K45" s="19">
        <f t="shared" si="17"/>
        <v>227090</v>
      </c>
    </row>
    <row r="46" spans="1:11" ht="12.75">
      <c r="A46">
        <v>35</v>
      </c>
      <c r="B46">
        <f t="shared" si="12"/>
        <v>2046</v>
      </c>
      <c r="C46" s="27"/>
      <c r="D46" s="18">
        <f t="shared" si="13"/>
      </c>
      <c r="E46" s="19">
        <f t="shared" si="14"/>
      </c>
      <c r="F46" s="27">
        <v>200000</v>
      </c>
      <c r="G46" s="18">
        <f t="shared" si="4"/>
        <v>386479</v>
      </c>
      <c r="H46" s="19">
        <f t="shared" si="5"/>
        <v>227939</v>
      </c>
      <c r="I46" s="17">
        <f t="shared" si="15"/>
        <v>200000</v>
      </c>
      <c r="J46" s="18">
        <f t="shared" si="16"/>
        <v>386479</v>
      </c>
      <c r="K46" s="19">
        <f t="shared" si="17"/>
        <v>227939</v>
      </c>
    </row>
    <row r="47" spans="1:11" ht="12.75">
      <c r="A47">
        <v>36</v>
      </c>
      <c r="B47">
        <f t="shared" si="12"/>
        <v>2047</v>
      </c>
      <c r="C47" s="27"/>
      <c r="D47" s="18">
        <f t="shared" si="13"/>
      </c>
      <c r="E47" s="19">
        <f t="shared" si="14"/>
      </c>
      <c r="F47" s="27">
        <v>200000</v>
      </c>
      <c r="G47" s="18">
        <f t="shared" si="4"/>
        <v>393823</v>
      </c>
      <c r="H47" s="19">
        <f t="shared" si="5"/>
        <v>228793</v>
      </c>
      <c r="I47" s="17">
        <f t="shared" si="15"/>
        <v>200000</v>
      </c>
      <c r="J47" s="18">
        <f t="shared" si="16"/>
        <v>393823</v>
      </c>
      <c r="K47" s="19">
        <f t="shared" si="17"/>
        <v>228793</v>
      </c>
    </row>
    <row r="48" spans="1:11" ht="12.75">
      <c r="A48">
        <v>37</v>
      </c>
      <c r="B48">
        <f t="shared" si="12"/>
        <v>2048</v>
      </c>
      <c r="C48" s="27"/>
      <c r="D48" s="18">
        <f t="shared" si="13"/>
      </c>
      <c r="E48" s="19">
        <f t="shared" si="14"/>
      </c>
      <c r="F48" s="27">
        <v>200000</v>
      </c>
      <c r="G48" s="18">
        <f t="shared" si="4"/>
        <v>401305</v>
      </c>
      <c r="H48" s="19">
        <f t="shared" si="5"/>
        <v>229649</v>
      </c>
      <c r="I48" s="17">
        <f t="shared" si="15"/>
        <v>200000</v>
      </c>
      <c r="J48" s="18">
        <f t="shared" si="16"/>
        <v>401305</v>
      </c>
      <c r="K48" s="19">
        <f t="shared" si="17"/>
        <v>229649</v>
      </c>
    </row>
    <row r="49" spans="1:11" ht="12.75">
      <c r="A49">
        <v>38</v>
      </c>
      <c r="B49">
        <f t="shared" si="12"/>
        <v>2049</v>
      </c>
      <c r="C49" s="27"/>
      <c r="D49" s="18">
        <f t="shared" si="13"/>
      </c>
      <c r="E49" s="19">
        <f t="shared" si="14"/>
      </c>
      <c r="F49" s="27">
        <v>200000</v>
      </c>
      <c r="G49" s="18">
        <f t="shared" si="4"/>
        <v>408930</v>
      </c>
      <c r="H49" s="19">
        <f t="shared" si="5"/>
        <v>230509</v>
      </c>
      <c r="I49" s="17">
        <f t="shared" si="15"/>
        <v>200000</v>
      </c>
      <c r="J49" s="18">
        <f t="shared" si="16"/>
        <v>408930</v>
      </c>
      <c r="K49" s="19">
        <f t="shared" si="17"/>
        <v>230509</v>
      </c>
    </row>
    <row r="50" spans="1:11" ht="12.75">
      <c r="A50">
        <v>39</v>
      </c>
      <c r="B50">
        <f t="shared" si="12"/>
        <v>2050</v>
      </c>
      <c r="C50" s="27"/>
      <c r="D50" s="18">
        <f t="shared" si="13"/>
      </c>
      <c r="E50" s="19">
        <f t="shared" si="14"/>
      </c>
      <c r="F50" s="27">
        <v>200000</v>
      </c>
      <c r="G50" s="18">
        <f t="shared" si="4"/>
        <v>416700</v>
      </c>
      <c r="H50" s="19">
        <f t="shared" si="5"/>
        <v>231372</v>
      </c>
      <c r="I50" s="17">
        <f t="shared" si="15"/>
        <v>200000</v>
      </c>
      <c r="J50" s="18">
        <f t="shared" si="16"/>
        <v>416700</v>
      </c>
      <c r="K50" s="19">
        <f t="shared" si="17"/>
        <v>231372</v>
      </c>
    </row>
    <row r="51" spans="1:11" ht="12.75">
      <c r="A51">
        <v>40</v>
      </c>
      <c r="B51">
        <f t="shared" si="12"/>
        <v>2051</v>
      </c>
      <c r="C51" s="27"/>
      <c r="D51" s="18">
        <f t="shared" si="13"/>
      </c>
      <c r="E51" s="19">
        <f t="shared" si="14"/>
      </c>
      <c r="F51" s="27">
        <v>200000</v>
      </c>
      <c r="G51" s="18">
        <f t="shared" si="4"/>
        <v>424617</v>
      </c>
      <c r="H51" s="19">
        <f t="shared" si="5"/>
        <v>232238</v>
      </c>
      <c r="I51" s="17">
        <f t="shared" si="15"/>
        <v>200000</v>
      </c>
      <c r="J51" s="18">
        <f t="shared" si="16"/>
        <v>424617</v>
      </c>
      <c r="K51" s="19">
        <f t="shared" si="17"/>
        <v>232238</v>
      </c>
    </row>
    <row r="52" spans="1:11" ht="12.75">
      <c r="A52">
        <v>41</v>
      </c>
      <c r="B52">
        <f t="shared" si="12"/>
        <v>2052</v>
      </c>
      <c r="C52" s="27"/>
      <c r="D52" s="18">
        <f t="shared" si="13"/>
      </c>
      <c r="E52" s="19">
        <f t="shared" si="14"/>
      </c>
      <c r="F52" s="27">
        <v>200000</v>
      </c>
      <c r="G52" s="18">
        <f t="shared" si="4"/>
        <v>432685</v>
      </c>
      <c r="H52" s="19">
        <f t="shared" si="5"/>
        <v>233107</v>
      </c>
      <c r="I52" s="17">
        <f t="shared" si="15"/>
        <v>200000</v>
      </c>
      <c r="J52" s="18">
        <f t="shared" si="16"/>
        <v>432685</v>
      </c>
      <c r="K52" s="19">
        <f t="shared" si="17"/>
        <v>233107</v>
      </c>
    </row>
    <row r="53" spans="1:11" ht="12.75">
      <c r="A53">
        <v>42</v>
      </c>
      <c r="B53">
        <f t="shared" si="12"/>
        <v>2053</v>
      </c>
      <c r="C53" s="27"/>
      <c r="D53" s="18">
        <f t="shared" si="13"/>
      </c>
      <c r="E53" s="19">
        <f t="shared" si="14"/>
      </c>
      <c r="F53" s="27">
        <v>200000</v>
      </c>
      <c r="G53" s="18">
        <f t="shared" si="4"/>
        <v>440906</v>
      </c>
      <c r="H53" s="19">
        <f t="shared" si="5"/>
        <v>233980</v>
      </c>
      <c r="I53" s="17">
        <f>SUM(F53,C53)</f>
        <v>200000</v>
      </c>
      <c r="J53" s="18">
        <f>SUM(G53,D53)</f>
        <v>440906</v>
      </c>
      <c r="K53" s="19">
        <f>SUM(H53,E53)</f>
        <v>233980</v>
      </c>
    </row>
    <row r="54" spans="1:11" ht="12.75">
      <c r="A54">
        <v>43</v>
      </c>
      <c r="B54">
        <f t="shared" si="12"/>
        <v>2054</v>
      </c>
      <c r="C54" s="27"/>
      <c r="D54" s="18">
        <f t="shared" si="13"/>
      </c>
      <c r="E54" s="19">
        <f t="shared" si="14"/>
      </c>
      <c r="F54" s="27"/>
      <c r="G54" s="18">
        <f aca="true" t="shared" si="18" ref="G54:G74">IF(F54,ROUND(F54*(1+$B$5)^$A54,0),"")</f>
      </c>
      <c r="H54" s="19">
        <f aca="true" t="shared" si="19" ref="H54:H74">IF(G54="","",ROUND(G54/(1+$B$6)^$A54,0))</f>
      </c>
      <c r="I54" s="17">
        <f t="shared" si="6"/>
        <v>0</v>
      </c>
      <c r="J54" s="18">
        <f t="shared" si="7"/>
        <v>0</v>
      </c>
      <c r="K54" s="19">
        <f t="shared" si="8"/>
        <v>0</v>
      </c>
    </row>
    <row r="55" spans="1:11" ht="12.75">
      <c r="A55">
        <v>44</v>
      </c>
      <c r="B55">
        <f t="shared" si="12"/>
        <v>2055</v>
      </c>
      <c r="C55" s="27"/>
      <c r="D55" s="18">
        <f t="shared" si="13"/>
      </c>
      <c r="E55" s="19">
        <f t="shared" si="14"/>
      </c>
      <c r="F55" s="27"/>
      <c r="G55" s="18">
        <f t="shared" si="18"/>
      </c>
      <c r="H55" s="19">
        <f t="shared" si="19"/>
      </c>
      <c r="I55" s="17">
        <f t="shared" si="6"/>
        <v>0</v>
      </c>
      <c r="J55" s="18">
        <f t="shared" si="7"/>
        <v>0</v>
      </c>
      <c r="K55" s="19">
        <f t="shared" si="8"/>
        <v>0</v>
      </c>
    </row>
    <row r="56" spans="1:11" ht="12.75">
      <c r="A56">
        <v>45</v>
      </c>
      <c r="B56">
        <f t="shared" si="12"/>
        <v>2056</v>
      </c>
      <c r="C56" s="27"/>
      <c r="D56" s="18">
        <f t="shared" si="13"/>
      </c>
      <c r="E56" s="19">
        <f t="shared" si="14"/>
      </c>
      <c r="F56" s="27"/>
      <c r="G56" s="18">
        <f t="shared" si="18"/>
      </c>
      <c r="H56" s="19">
        <f t="shared" si="19"/>
      </c>
      <c r="I56" s="17">
        <f t="shared" si="6"/>
        <v>0</v>
      </c>
      <c r="J56" s="18">
        <f t="shared" si="7"/>
        <v>0</v>
      </c>
      <c r="K56" s="19">
        <f t="shared" si="8"/>
        <v>0</v>
      </c>
    </row>
    <row r="57" spans="1:11" ht="12.75">
      <c r="A57">
        <v>46</v>
      </c>
      <c r="B57">
        <f t="shared" si="12"/>
        <v>2057</v>
      </c>
      <c r="C57" s="27"/>
      <c r="D57" s="18">
        <f t="shared" si="13"/>
      </c>
      <c r="E57" s="19">
        <f t="shared" si="14"/>
      </c>
      <c r="F57" s="27"/>
      <c r="G57" s="18">
        <f t="shared" si="18"/>
      </c>
      <c r="H57" s="19">
        <f t="shared" si="19"/>
      </c>
      <c r="I57" s="17">
        <f t="shared" si="6"/>
        <v>0</v>
      </c>
      <c r="J57" s="18">
        <f t="shared" si="7"/>
        <v>0</v>
      </c>
      <c r="K57" s="19">
        <f t="shared" si="8"/>
        <v>0</v>
      </c>
    </row>
    <row r="58" spans="1:11" ht="12.75">
      <c r="A58">
        <v>47</v>
      </c>
      <c r="B58">
        <f t="shared" si="12"/>
        <v>2058</v>
      </c>
      <c r="C58" s="27"/>
      <c r="D58" s="18">
        <f t="shared" si="13"/>
      </c>
      <c r="E58" s="19">
        <f t="shared" si="14"/>
      </c>
      <c r="F58" s="27"/>
      <c r="G58" s="18">
        <f t="shared" si="18"/>
      </c>
      <c r="H58" s="19">
        <f t="shared" si="19"/>
      </c>
      <c r="I58" s="17">
        <f t="shared" si="6"/>
        <v>0</v>
      </c>
      <c r="J58" s="18">
        <f t="shared" si="7"/>
        <v>0</v>
      </c>
      <c r="K58" s="19">
        <f t="shared" si="8"/>
        <v>0</v>
      </c>
    </row>
    <row r="59" spans="1:11" ht="12.75">
      <c r="A59">
        <v>48</v>
      </c>
      <c r="B59">
        <f t="shared" si="12"/>
        <v>2059</v>
      </c>
      <c r="C59" s="27"/>
      <c r="D59" s="18">
        <f t="shared" si="13"/>
      </c>
      <c r="E59" s="19">
        <f t="shared" si="14"/>
      </c>
      <c r="F59" s="27"/>
      <c r="G59" s="18">
        <f t="shared" si="18"/>
      </c>
      <c r="H59" s="19">
        <f t="shared" si="19"/>
      </c>
      <c r="I59" s="17">
        <f t="shared" si="6"/>
        <v>0</v>
      </c>
      <c r="J59" s="18">
        <f t="shared" si="7"/>
        <v>0</v>
      </c>
      <c r="K59" s="19">
        <f t="shared" si="8"/>
        <v>0</v>
      </c>
    </row>
    <row r="60" spans="1:11" ht="12.75">
      <c r="A60">
        <v>49</v>
      </c>
      <c r="B60">
        <f t="shared" si="12"/>
        <v>2060</v>
      </c>
      <c r="C60" s="27"/>
      <c r="D60" s="18">
        <f t="shared" si="13"/>
      </c>
      <c r="E60" s="19">
        <f t="shared" si="14"/>
      </c>
      <c r="F60" s="27"/>
      <c r="G60" s="18">
        <f t="shared" si="18"/>
      </c>
      <c r="H60" s="19">
        <f t="shared" si="19"/>
      </c>
      <c r="I60" s="17">
        <f t="shared" si="6"/>
        <v>0</v>
      </c>
      <c r="J60" s="18">
        <f t="shared" si="7"/>
        <v>0</v>
      </c>
      <c r="K60" s="19">
        <f t="shared" si="8"/>
        <v>0</v>
      </c>
    </row>
    <row r="61" spans="1:11" ht="12.75">
      <c r="A61">
        <v>50</v>
      </c>
      <c r="B61">
        <f t="shared" si="12"/>
        <v>2061</v>
      </c>
      <c r="C61" s="27"/>
      <c r="D61" s="18">
        <f t="shared" si="13"/>
      </c>
      <c r="E61" s="19">
        <f t="shared" si="14"/>
      </c>
      <c r="F61" s="27"/>
      <c r="G61" s="18">
        <f t="shared" si="18"/>
      </c>
      <c r="H61" s="19">
        <f t="shared" si="19"/>
      </c>
      <c r="I61" s="17">
        <f t="shared" si="6"/>
        <v>0</v>
      </c>
      <c r="J61" s="18">
        <f t="shared" si="7"/>
        <v>0</v>
      </c>
      <c r="K61" s="19">
        <f t="shared" si="8"/>
        <v>0</v>
      </c>
    </row>
    <row r="62" spans="1:11" ht="12.75">
      <c r="A62">
        <v>51</v>
      </c>
      <c r="B62">
        <f t="shared" si="12"/>
        <v>2062</v>
      </c>
      <c r="C62" s="27"/>
      <c r="D62" s="18">
        <f t="shared" si="13"/>
      </c>
      <c r="E62" s="19">
        <f t="shared" si="14"/>
      </c>
      <c r="F62" s="27"/>
      <c r="G62" s="18">
        <f t="shared" si="18"/>
      </c>
      <c r="H62" s="19">
        <f t="shared" si="19"/>
      </c>
      <c r="I62" s="17">
        <f t="shared" si="6"/>
        <v>0</v>
      </c>
      <c r="J62" s="18">
        <f t="shared" si="7"/>
        <v>0</v>
      </c>
      <c r="K62" s="19">
        <f t="shared" si="8"/>
        <v>0</v>
      </c>
    </row>
    <row r="63" spans="1:11" ht="12.75">
      <c r="A63">
        <v>52</v>
      </c>
      <c r="B63">
        <f t="shared" si="12"/>
        <v>2063</v>
      </c>
      <c r="C63" s="27"/>
      <c r="D63" s="18">
        <f t="shared" si="13"/>
      </c>
      <c r="E63" s="19">
        <f t="shared" si="14"/>
      </c>
      <c r="F63" s="27"/>
      <c r="G63" s="18">
        <f t="shared" si="18"/>
      </c>
      <c r="H63" s="19">
        <f t="shared" si="19"/>
      </c>
      <c r="I63" s="17">
        <f t="shared" si="6"/>
        <v>0</v>
      </c>
      <c r="J63" s="18">
        <f t="shared" si="7"/>
        <v>0</v>
      </c>
      <c r="K63" s="19">
        <f t="shared" si="8"/>
        <v>0</v>
      </c>
    </row>
    <row r="64" spans="1:11" ht="12.75">
      <c r="A64">
        <v>53</v>
      </c>
      <c r="B64">
        <f t="shared" si="12"/>
        <v>2064</v>
      </c>
      <c r="C64" s="27"/>
      <c r="D64" s="18">
        <f t="shared" si="13"/>
      </c>
      <c r="E64" s="19">
        <f t="shared" si="14"/>
      </c>
      <c r="F64" s="27"/>
      <c r="G64" s="18">
        <f t="shared" si="18"/>
      </c>
      <c r="H64" s="19">
        <f t="shared" si="19"/>
      </c>
      <c r="I64" s="17">
        <f t="shared" si="6"/>
        <v>0</v>
      </c>
      <c r="J64" s="18">
        <f t="shared" si="7"/>
        <v>0</v>
      </c>
      <c r="K64" s="19">
        <f t="shared" si="8"/>
        <v>0</v>
      </c>
    </row>
    <row r="65" spans="1:11" ht="12.75">
      <c r="A65">
        <v>54</v>
      </c>
      <c r="B65">
        <f t="shared" si="12"/>
        <v>2065</v>
      </c>
      <c r="C65" s="27"/>
      <c r="D65" s="18">
        <f t="shared" si="13"/>
      </c>
      <c r="E65" s="19">
        <f t="shared" si="14"/>
      </c>
      <c r="F65" s="27"/>
      <c r="G65" s="18">
        <f t="shared" si="18"/>
      </c>
      <c r="H65" s="19">
        <f t="shared" si="19"/>
      </c>
      <c r="I65" s="17">
        <f t="shared" si="6"/>
        <v>0</v>
      </c>
      <c r="J65" s="18">
        <f t="shared" si="7"/>
        <v>0</v>
      </c>
      <c r="K65" s="19">
        <f t="shared" si="8"/>
        <v>0</v>
      </c>
    </row>
    <row r="66" spans="1:11" ht="12.75">
      <c r="A66">
        <v>55</v>
      </c>
      <c r="B66">
        <f t="shared" si="12"/>
        <v>2066</v>
      </c>
      <c r="C66" s="27"/>
      <c r="D66" s="18">
        <f t="shared" si="13"/>
      </c>
      <c r="E66" s="19">
        <f t="shared" si="14"/>
      </c>
      <c r="F66" s="27"/>
      <c r="G66" s="18">
        <f t="shared" si="18"/>
      </c>
      <c r="H66" s="19">
        <f t="shared" si="19"/>
      </c>
      <c r="I66" s="17">
        <f t="shared" si="6"/>
        <v>0</v>
      </c>
      <c r="J66" s="18">
        <f t="shared" si="7"/>
        <v>0</v>
      </c>
      <c r="K66" s="19">
        <f t="shared" si="8"/>
        <v>0</v>
      </c>
    </row>
    <row r="67" spans="1:11" ht="12.75">
      <c r="A67">
        <v>56</v>
      </c>
      <c r="B67">
        <f t="shared" si="12"/>
        <v>2067</v>
      </c>
      <c r="C67" s="27"/>
      <c r="D67" s="18">
        <f t="shared" si="13"/>
      </c>
      <c r="E67" s="19">
        <f t="shared" si="14"/>
      </c>
      <c r="F67" s="27"/>
      <c r="G67" s="18">
        <f t="shared" si="18"/>
      </c>
      <c r="H67" s="19">
        <f t="shared" si="19"/>
      </c>
      <c r="I67" s="17">
        <f t="shared" si="6"/>
        <v>0</v>
      </c>
      <c r="J67" s="18">
        <f t="shared" si="7"/>
        <v>0</v>
      </c>
      <c r="K67" s="19">
        <f t="shared" si="8"/>
        <v>0</v>
      </c>
    </row>
    <row r="68" spans="1:11" ht="12.75">
      <c r="A68">
        <v>57</v>
      </c>
      <c r="B68">
        <f t="shared" si="12"/>
        <v>2068</v>
      </c>
      <c r="C68" s="27"/>
      <c r="D68" s="18">
        <f t="shared" si="13"/>
      </c>
      <c r="E68" s="19">
        <f t="shared" si="14"/>
      </c>
      <c r="F68" s="27"/>
      <c r="G68" s="18">
        <f t="shared" si="18"/>
      </c>
      <c r="H68" s="19">
        <f t="shared" si="19"/>
      </c>
      <c r="I68" s="17">
        <f t="shared" si="6"/>
        <v>0</v>
      </c>
      <c r="J68" s="18">
        <f t="shared" si="7"/>
        <v>0</v>
      </c>
      <c r="K68" s="19">
        <f t="shared" si="8"/>
        <v>0</v>
      </c>
    </row>
    <row r="69" spans="1:11" ht="12.75">
      <c r="A69">
        <v>58</v>
      </c>
      <c r="B69">
        <f t="shared" si="12"/>
        <v>2069</v>
      </c>
      <c r="C69" s="27"/>
      <c r="D69" s="18">
        <f t="shared" si="13"/>
      </c>
      <c r="E69" s="19">
        <f t="shared" si="14"/>
      </c>
      <c r="F69" s="27"/>
      <c r="G69" s="18">
        <f t="shared" si="18"/>
      </c>
      <c r="H69" s="19">
        <f t="shared" si="19"/>
      </c>
      <c r="I69" s="17">
        <f t="shared" si="6"/>
        <v>0</v>
      </c>
      <c r="J69" s="18">
        <f t="shared" si="7"/>
        <v>0</v>
      </c>
      <c r="K69" s="19">
        <f t="shared" si="8"/>
        <v>0</v>
      </c>
    </row>
    <row r="70" spans="1:11" ht="12.75">
      <c r="A70">
        <v>59</v>
      </c>
      <c r="B70">
        <f t="shared" si="12"/>
        <v>2070</v>
      </c>
      <c r="C70" s="27"/>
      <c r="D70" s="18">
        <f t="shared" si="13"/>
      </c>
      <c r="E70" s="19">
        <f t="shared" si="14"/>
      </c>
      <c r="F70" s="27"/>
      <c r="G70" s="18">
        <f t="shared" si="18"/>
      </c>
      <c r="H70" s="19">
        <f t="shared" si="19"/>
      </c>
      <c r="I70" s="17">
        <f t="shared" si="6"/>
        <v>0</v>
      </c>
      <c r="J70" s="18">
        <f t="shared" si="7"/>
        <v>0</v>
      </c>
      <c r="K70" s="19">
        <f t="shared" si="8"/>
        <v>0</v>
      </c>
    </row>
    <row r="71" spans="1:11" ht="12.75">
      <c r="A71">
        <v>60</v>
      </c>
      <c r="B71">
        <f t="shared" si="12"/>
        <v>2071</v>
      </c>
      <c r="C71" s="27"/>
      <c r="D71" s="18">
        <f t="shared" si="13"/>
      </c>
      <c r="E71" s="19">
        <f t="shared" si="14"/>
      </c>
      <c r="F71" s="27"/>
      <c r="G71" s="18">
        <f t="shared" si="18"/>
      </c>
      <c r="H71" s="19">
        <f t="shared" si="19"/>
      </c>
      <c r="I71" s="17">
        <f t="shared" si="6"/>
        <v>0</v>
      </c>
      <c r="J71" s="18">
        <f t="shared" si="7"/>
        <v>0</v>
      </c>
      <c r="K71" s="19">
        <f t="shared" si="8"/>
        <v>0</v>
      </c>
    </row>
    <row r="72" spans="1:11" ht="12.75">
      <c r="A72">
        <v>61</v>
      </c>
      <c r="B72">
        <f t="shared" si="12"/>
        <v>2072</v>
      </c>
      <c r="C72" s="27"/>
      <c r="D72" s="18">
        <f t="shared" si="13"/>
      </c>
      <c r="E72" s="19">
        <f t="shared" si="14"/>
      </c>
      <c r="F72" s="27"/>
      <c r="G72" s="18">
        <f t="shared" si="18"/>
      </c>
      <c r="H72" s="19">
        <f t="shared" si="19"/>
      </c>
      <c r="I72" s="17">
        <f t="shared" si="6"/>
        <v>0</v>
      </c>
      <c r="J72" s="18">
        <f t="shared" si="7"/>
        <v>0</v>
      </c>
      <c r="K72" s="19">
        <f t="shared" si="8"/>
        <v>0</v>
      </c>
    </row>
    <row r="73" spans="1:11" ht="12.75">
      <c r="A73">
        <v>62</v>
      </c>
      <c r="B73">
        <f t="shared" si="12"/>
        <v>2073</v>
      </c>
      <c r="C73" s="27"/>
      <c r="D73" s="18">
        <f t="shared" si="13"/>
      </c>
      <c r="E73" s="19">
        <f t="shared" si="14"/>
      </c>
      <c r="F73" s="27"/>
      <c r="G73" s="18">
        <f t="shared" si="18"/>
      </c>
      <c r="H73" s="19">
        <f t="shared" si="19"/>
      </c>
      <c r="I73" s="17">
        <f t="shared" si="6"/>
        <v>0</v>
      </c>
      <c r="J73" s="18">
        <f t="shared" si="7"/>
        <v>0</v>
      </c>
      <c r="K73" s="19">
        <f t="shared" si="8"/>
        <v>0</v>
      </c>
    </row>
    <row r="74" spans="1:11" ht="12.75">
      <c r="A74">
        <v>63</v>
      </c>
      <c r="B74">
        <f t="shared" si="12"/>
        <v>2074</v>
      </c>
      <c r="C74" s="27"/>
      <c r="D74" s="18">
        <f t="shared" si="13"/>
      </c>
      <c r="E74" s="19">
        <f t="shared" si="14"/>
      </c>
      <c r="F74" s="27"/>
      <c r="G74" s="18">
        <f t="shared" si="18"/>
      </c>
      <c r="H74" s="19">
        <f t="shared" si="19"/>
      </c>
      <c r="I74" s="17">
        <f t="shared" si="6"/>
        <v>0</v>
      </c>
      <c r="J74" s="18">
        <f t="shared" si="7"/>
        <v>0</v>
      </c>
      <c r="K74" s="19">
        <f t="shared" si="8"/>
        <v>0</v>
      </c>
    </row>
    <row r="75" spans="1:11" ht="12.75">
      <c r="A75">
        <v>64</v>
      </c>
      <c r="B75">
        <f aca="true" t="shared" si="20" ref="B75:B106">+$B$2+A75</f>
        <v>2075</v>
      </c>
      <c r="C75" s="27"/>
      <c r="D75" s="18">
        <f aca="true" t="shared" si="21" ref="D75:D84">IF(C75,ROUND(C75*(1+$B$5)^$A75,0),"")</f>
      </c>
      <c r="E75" s="19">
        <f aca="true" t="shared" si="22" ref="E75:E84">IF(D75="","",ROUND(D75/(1+$B$6)^$A75,0))</f>
      </c>
      <c r="F75" s="27"/>
      <c r="G75" s="18">
        <f aca="true" t="shared" si="23" ref="G75:G84">IF(F75,ROUND(F75*(1+$B$5)^$A75,0),"")</f>
      </c>
      <c r="H75" s="19">
        <f aca="true" t="shared" si="24" ref="H75:H84">IF(G75="","",ROUND(G75/(1+$B$6)^$A75,0))</f>
      </c>
      <c r="I75" s="17">
        <f t="shared" si="6"/>
        <v>0</v>
      </c>
      <c r="J75" s="18">
        <f t="shared" si="7"/>
        <v>0</v>
      </c>
      <c r="K75" s="19">
        <f t="shared" si="8"/>
        <v>0</v>
      </c>
    </row>
    <row r="76" spans="1:11" ht="12.75">
      <c r="A76">
        <v>65</v>
      </c>
      <c r="B76">
        <f t="shared" si="20"/>
        <v>2076</v>
      </c>
      <c r="C76" s="27"/>
      <c r="D76" s="18">
        <f t="shared" si="21"/>
      </c>
      <c r="E76" s="19">
        <f t="shared" si="22"/>
      </c>
      <c r="F76" s="27"/>
      <c r="G76" s="18">
        <f t="shared" si="23"/>
      </c>
      <c r="H76" s="19">
        <f t="shared" si="24"/>
      </c>
      <c r="I76" s="17">
        <f aca="true" t="shared" si="25" ref="I76:I110">SUM(F76,C76)</f>
        <v>0</v>
      </c>
      <c r="J76" s="18">
        <f aca="true" t="shared" si="26" ref="J76:J110">SUM(G76,D76)</f>
        <v>0</v>
      </c>
      <c r="K76" s="19">
        <f aca="true" t="shared" si="27" ref="K76:K110">SUM(H76,E76)</f>
        <v>0</v>
      </c>
    </row>
    <row r="77" spans="1:11" ht="12.75">
      <c r="A77">
        <v>66</v>
      </c>
      <c r="B77">
        <f t="shared" si="20"/>
        <v>2077</v>
      </c>
      <c r="C77" s="27"/>
      <c r="D77" s="18">
        <f t="shared" si="21"/>
      </c>
      <c r="E77" s="19">
        <f t="shared" si="22"/>
      </c>
      <c r="F77" s="27"/>
      <c r="G77" s="18">
        <f t="shared" si="23"/>
      </c>
      <c r="H77" s="19">
        <f t="shared" si="24"/>
      </c>
      <c r="I77" s="17">
        <f t="shared" si="25"/>
        <v>0</v>
      </c>
      <c r="J77" s="18">
        <f t="shared" si="26"/>
        <v>0</v>
      </c>
      <c r="K77" s="19">
        <f t="shared" si="27"/>
        <v>0</v>
      </c>
    </row>
    <row r="78" spans="1:11" ht="12.75">
      <c r="A78">
        <v>67</v>
      </c>
      <c r="B78">
        <f t="shared" si="20"/>
        <v>2078</v>
      </c>
      <c r="C78" s="27"/>
      <c r="D78" s="18">
        <f t="shared" si="21"/>
      </c>
      <c r="E78" s="19">
        <f t="shared" si="22"/>
      </c>
      <c r="F78" s="27"/>
      <c r="G78" s="18">
        <f t="shared" si="23"/>
      </c>
      <c r="H78" s="19">
        <f t="shared" si="24"/>
      </c>
      <c r="I78" s="17">
        <f t="shared" si="25"/>
        <v>0</v>
      </c>
      <c r="J78" s="18">
        <f t="shared" si="26"/>
        <v>0</v>
      </c>
      <c r="K78" s="19">
        <f t="shared" si="27"/>
        <v>0</v>
      </c>
    </row>
    <row r="79" spans="1:11" ht="12.75">
      <c r="A79">
        <v>68</v>
      </c>
      <c r="B79">
        <f t="shared" si="20"/>
        <v>2079</v>
      </c>
      <c r="C79" s="27"/>
      <c r="D79" s="18">
        <f t="shared" si="21"/>
      </c>
      <c r="E79" s="19">
        <f t="shared" si="22"/>
      </c>
      <c r="F79" s="27"/>
      <c r="G79" s="18">
        <f t="shared" si="23"/>
      </c>
      <c r="H79" s="19">
        <f t="shared" si="24"/>
      </c>
      <c r="I79" s="17">
        <f t="shared" si="25"/>
        <v>0</v>
      </c>
      <c r="J79" s="18">
        <f t="shared" si="26"/>
        <v>0</v>
      </c>
      <c r="K79" s="19">
        <f t="shared" si="27"/>
        <v>0</v>
      </c>
    </row>
    <row r="80" spans="1:11" ht="12.75">
      <c r="A80">
        <v>69</v>
      </c>
      <c r="B80">
        <f t="shared" si="20"/>
        <v>2080</v>
      </c>
      <c r="C80" s="27"/>
      <c r="D80" s="18">
        <f t="shared" si="21"/>
      </c>
      <c r="E80" s="19">
        <f t="shared" si="22"/>
      </c>
      <c r="F80" s="27"/>
      <c r="G80" s="18">
        <f t="shared" si="23"/>
      </c>
      <c r="H80" s="19">
        <f t="shared" si="24"/>
      </c>
      <c r="I80" s="17">
        <f t="shared" si="25"/>
        <v>0</v>
      </c>
      <c r="J80" s="18">
        <f t="shared" si="26"/>
        <v>0</v>
      </c>
      <c r="K80" s="19">
        <f t="shared" si="27"/>
        <v>0</v>
      </c>
    </row>
    <row r="81" spans="1:11" ht="12.75">
      <c r="A81">
        <v>70</v>
      </c>
      <c r="B81">
        <f t="shared" si="20"/>
        <v>2081</v>
      </c>
      <c r="C81" s="27"/>
      <c r="D81" s="18">
        <f t="shared" si="21"/>
      </c>
      <c r="E81" s="19">
        <f t="shared" si="22"/>
      </c>
      <c r="F81" s="27"/>
      <c r="G81" s="18">
        <f t="shared" si="23"/>
      </c>
      <c r="H81" s="19">
        <f t="shared" si="24"/>
      </c>
      <c r="I81" s="17">
        <f t="shared" si="25"/>
        <v>0</v>
      </c>
      <c r="J81" s="18">
        <f t="shared" si="26"/>
        <v>0</v>
      </c>
      <c r="K81" s="19">
        <f t="shared" si="27"/>
        <v>0</v>
      </c>
    </row>
    <row r="82" spans="1:11" ht="12.75">
      <c r="A82">
        <v>71</v>
      </c>
      <c r="B82">
        <f t="shared" si="20"/>
        <v>2082</v>
      </c>
      <c r="C82" s="27"/>
      <c r="D82" s="18">
        <f t="shared" si="21"/>
      </c>
      <c r="E82" s="19">
        <f t="shared" si="22"/>
      </c>
      <c r="F82" s="27"/>
      <c r="G82" s="18">
        <f t="shared" si="23"/>
      </c>
      <c r="H82" s="19">
        <f t="shared" si="24"/>
      </c>
      <c r="I82" s="17">
        <f t="shared" si="25"/>
        <v>0</v>
      </c>
      <c r="J82" s="18">
        <f t="shared" si="26"/>
        <v>0</v>
      </c>
      <c r="K82" s="19">
        <f t="shared" si="27"/>
        <v>0</v>
      </c>
    </row>
    <row r="83" spans="1:11" ht="12.75">
      <c r="A83">
        <v>72</v>
      </c>
      <c r="B83">
        <f t="shared" si="20"/>
        <v>2083</v>
      </c>
      <c r="C83" s="27"/>
      <c r="D83" s="18">
        <f t="shared" si="21"/>
      </c>
      <c r="E83" s="19">
        <f t="shared" si="22"/>
      </c>
      <c r="F83" s="27"/>
      <c r="G83" s="18">
        <f t="shared" si="23"/>
      </c>
      <c r="H83" s="19">
        <f t="shared" si="24"/>
      </c>
      <c r="I83" s="17">
        <f t="shared" si="25"/>
        <v>0</v>
      </c>
      <c r="J83" s="18">
        <f t="shared" si="26"/>
        <v>0</v>
      </c>
      <c r="K83" s="19">
        <f t="shared" si="27"/>
        <v>0</v>
      </c>
    </row>
    <row r="84" spans="1:11" ht="12.75">
      <c r="A84">
        <v>73</v>
      </c>
      <c r="B84">
        <f t="shared" si="20"/>
        <v>2084</v>
      </c>
      <c r="C84" s="27"/>
      <c r="D84" s="18">
        <f t="shared" si="21"/>
      </c>
      <c r="E84" s="19">
        <f t="shared" si="22"/>
      </c>
      <c r="F84" s="27"/>
      <c r="G84" s="18">
        <f t="shared" si="23"/>
      </c>
      <c r="H84" s="19">
        <f t="shared" si="24"/>
      </c>
      <c r="I84" s="17">
        <f t="shared" si="25"/>
        <v>0</v>
      </c>
      <c r="J84" s="18">
        <f t="shared" si="26"/>
        <v>0</v>
      </c>
      <c r="K84" s="19">
        <f t="shared" si="27"/>
        <v>0</v>
      </c>
    </row>
    <row r="85" spans="1:11" ht="12.75">
      <c r="A85">
        <v>74</v>
      </c>
      <c r="B85">
        <f t="shared" si="20"/>
        <v>2085</v>
      </c>
      <c r="C85" s="27"/>
      <c r="D85" s="18"/>
      <c r="E85" s="19"/>
      <c r="F85" s="27"/>
      <c r="G85" s="18"/>
      <c r="H85" s="19"/>
      <c r="I85" s="17">
        <f t="shared" si="25"/>
        <v>0</v>
      </c>
      <c r="J85" s="18">
        <f t="shared" si="26"/>
        <v>0</v>
      </c>
      <c r="K85" s="19">
        <f t="shared" si="27"/>
        <v>0</v>
      </c>
    </row>
    <row r="86" spans="1:11" ht="12.75">
      <c r="A86">
        <v>75</v>
      </c>
      <c r="B86">
        <f t="shared" si="20"/>
        <v>2086</v>
      </c>
      <c r="C86" s="27"/>
      <c r="D86" s="18"/>
      <c r="E86" s="19"/>
      <c r="F86" s="27"/>
      <c r="G86" s="18"/>
      <c r="H86" s="19"/>
      <c r="I86" s="17">
        <f t="shared" si="25"/>
        <v>0</v>
      </c>
      <c r="J86" s="18">
        <f t="shared" si="26"/>
        <v>0</v>
      </c>
      <c r="K86" s="19">
        <f t="shared" si="27"/>
        <v>0</v>
      </c>
    </row>
    <row r="87" spans="1:11" ht="12.75">
      <c r="A87">
        <v>76</v>
      </c>
      <c r="B87">
        <f t="shared" si="20"/>
        <v>2087</v>
      </c>
      <c r="C87" s="27"/>
      <c r="D87" s="18"/>
      <c r="E87" s="19"/>
      <c r="F87" s="27"/>
      <c r="G87" s="18"/>
      <c r="H87" s="19"/>
      <c r="I87" s="17">
        <f t="shared" si="25"/>
        <v>0</v>
      </c>
      <c r="J87" s="18">
        <f t="shared" si="26"/>
        <v>0</v>
      </c>
      <c r="K87" s="19">
        <f t="shared" si="27"/>
        <v>0</v>
      </c>
    </row>
    <row r="88" spans="1:11" ht="12.75">
      <c r="A88">
        <v>77</v>
      </c>
      <c r="B88">
        <f t="shared" si="20"/>
        <v>2088</v>
      </c>
      <c r="C88" s="27"/>
      <c r="D88" s="18"/>
      <c r="E88" s="19"/>
      <c r="F88" s="27"/>
      <c r="G88" s="18"/>
      <c r="H88" s="19"/>
      <c r="I88" s="17">
        <f t="shared" si="25"/>
        <v>0</v>
      </c>
      <c r="J88" s="18">
        <f t="shared" si="26"/>
        <v>0</v>
      </c>
      <c r="K88" s="19">
        <f t="shared" si="27"/>
        <v>0</v>
      </c>
    </row>
    <row r="89" spans="1:11" ht="12.75">
      <c r="A89">
        <v>78</v>
      </c>
      <c r="B89">
        <f t="shared" si="20"/>
        <v>2089</v>
      </c>
      <c r="C89" s="27"/>
      <c r="D89" s="18"/>
      <c r="E89" s="19"/>
      <c r="F89" s="27"/>
      <c r="G89" s="18"/>
      <c r="H89" s="19"/>
      <c r="I89" s="17">
        <f t="shared" si="25"/>
        <v>0</v>
      </c>
      <c r="J89" s="18">
        <f t="shared" si="26"/>
        <v>0</v>
      </c>
      <c r="K89" s="19">
        <f t="shared" si="27"/>
        <v>0</v>
      </c>
    </row>
    <row r="90" spans="1:11" ht="12.75">
      <c r="A90">
        <v>79</v>
      </c>
      <c r="B90">
        <f t="shared" si="20"/>
        <v>2090</v>
      </c>
      <c r="C90" s="27"/>
      <c r="D90" s="18"/>
      <c r="E90" s="19"/>
      <c r="F90" s="27"/>
      <c r="G90" s="18"/>
      <c r="H90" s="19"/>
      <c r="I90" s="17">
        <f t="shared" si="25"/>
        <v>0</v>
      </c>
      <c r="J90" s="18">
        <f t="shared" si="26"/>
        <v>0</v>
      </c>
      <c r="K90" s="19">
        <f t="shared" si="27"/>
        <v>0</v>
      </c>
    </row>
    <row r="91" spans="1:11" ht="12.75">
      <c r="A91">
        <v>80</v>
      </c>
      <c r="B91">
        <f t="shared" si="20"/>
        <v>2091</v>
      </c>
      <c r="C91" s="27"/>
      <c r="D91" s="18"/>
      <c r="E91" s="19"/>
      <c r="F91" s="27"/>
      <c r="G91" s="18"/>
      <c r="H91" s="19"/>
      <c r="I91" s="17">
        <f t="shared" si="25"/>
        <v>0</v>
      </c>
      <c r="J91" s="18">
        <f t="shared" si="26"/>
        <v>0</v>
      </c>
      <c r="K91" s="19">
        <f t="shared" si="27"/>
        <v>0</v>
      </c>
    </row>
    <row r="92" spans="1:11" ht="12.75">
      <c r="A92">
        <v>81</v>
      </c>
      <c r="B92">
        <f t="shared" si="20"/>
        <v>2092</v>
      </c>
      <c r="C92" s="27"/>
      <c r="D92" s="18"/>
      <c r="E92" s="19"/>
      <c r="F92" s="27"/>
      <c r="G92" s="18"/>
      <c r="H92" s="19"/>
      <c r="I92" s="17">
        <f t="shared" si="25"/>
        <v>0</v>
      </c>
      <c r="J92" s="18">
        <f t="shared" si="26"/>
        <v>0</v>
      </c>
      <c r="K92" s="19">
        <f t="shared" si="27"/>
        <v>0</v>
      </c>
    </row>
    <row r="93" spans="1:11" ht="12.75">
      <c r="A93">
        <v>82</v>
      </c>
      <c r="B93">
        <f t="shared" si="20"/>
        <v>2093</v>
      </c>
      <c r="C93" s="27"/>
      <c r="D93" s="18"/>
      <c r="E93" s="19"/>
      <c r="F93" s="27"/>
      <c r="G93" s="18"/>
      <c r="H93" s="19"/>
      <c r="I93" s="17">
        <f t="shared" si="25"/>
        <v>0</v>
      </c>
      <c r="J93" s="18">
        <f t="shared" si="26"/>
        <v>0</v>
      </c>
      <c r="K93" s="19">
        <f t="shared" si="27"/>
        <v>0</v>
      </c>
    </row>
    <row r="94" spans="1:11" ht="12.75">
      <c r="A94">
        <v>83</v>
      </c>
      <c r="B94">
        <f t="shared" si="20"/>
        <v>2094</v>
      </c>
      <c r="C94" s="27"/>
      <c r="D94" s="18"/>
      <c r="E94" s="19"/>
      <c r="F94" s="27"/>
      <c r="G94" s="18"/>
      <c r="H94" s="19"/>
      <c r="I94" s="17">
        <f t="shared" si="25"/>
        <v>0</v>
      </c>
      <c r="J94" s="18">
        <f t="shared" si="26"/>
        <v>0</v>
      </c>
      <c r="K94" s="19">
        <f t="shared" si="27"/>
        <v>0</v>
      </c>
    </row>
    <row r="95" spans="1:11" ht="12.75">
      <c r="A95">
        <v>84</v>
      </c>
      <c r="B95">
        <f t="shared" si="20"/>
        <v>2095</v>
      </c>
      <c r="C95" s="27"/>
      <c r="D95" s="18"/>
      <c r="E95" s="19"/>
      <c r="F95" s="27"/>
      <c r="G95" s="18"/>
      <c r="H95" s="19"/>
      <c r="I95" s="17">
        <f t="shared" si="25"/>
        <v>0</v>
      </c>
      <c r="J95" s="18">
        <f t="shared" si="26"/>
        <v>0</v>
      </c>
      <c r="K95" s="19">
        <f t="shared" si="27"/>
        <v>0</v>
      </c>
    </row>
    <row r="96" spans="1:11" ht="12.75">
      <c r="A96">
        <v>85</v>
      </c>
      <c r="B96">
        <f t="shared" si="20"/>
        <v>2096</v>
      </c>
      <c r="C96" s="27"/>
      <c r="D96" s="18"/>
      <c r="E96" s="19"/>
      <c r="F96" s="27"/>
      <c r="G96" s="18"/>
      <c r="H96" s="19"/>
      <c r="I96" s="17">
        <f t="shared" si="25"/>
        <v>0</v>
      </c>
      <c r="J96" s="18">
        <f t="shared" si="26"/>
        <v>0</v>
      </c>
      <c r="K96" s="19">
        <f t="shared" si="27"/>
        <v>0</v>
      </c>
    </row>
    <row r="97" spans="1:11" ht="12.75">
      <c r="A97">
        <v>86</v>
      </c>
      <c r="B97">
        <f t="shared" si="20"/>
        <v>2097</v>
      </c>
      <c r="C97" s="27"/>
      <c r="D97" s="18"/>
      <c r="E97" s="19"/>
      <c r="F97" s="27"/>
      <c r="G97" s="18"/>
      <c r="H97" s="19"/>
      <c r="I97" s="17">
        <f t="shared" si="25"/>
        <v>0</v>
      </c>
      <c r="J97" s="18">
        <f t="shared" si="26"/>
        <v>0</v>
      </c>
      <c r="K97" s="19">
        <f t="shared" si="27"/>
        <v>0</v>
      </c>
    </row>
    <row r="98" spans="1:11" ht="12.75">
      <c r="A98">
        <v>87</v>
      </c>
      <c r="B98">
        <f t="shared" si="20"/>
        <v>2098</v>
      </c>
      <c r="C98" s="27"/>
      <c r="D98" s="18"/>
      <c r="E98" s="19"/>
      <c r="F98" s="27"/>
      <c r="G98" s="18"/>
      <c r="H98" s="19"/>
      <c r="I98" s="17">
        <f t="shared" si="25"/>
        <v>0</v>
      </c>
      <c r="J98" s="18">
        <f t="shared" si="26"/>
        <v>0</v>
      </c>
      <c r="K98" s="19">
        <f t="shared" si="27"/>
        <v>0</v>
      </c>
    </row>
    <row r="99" spans="1:11" ht="12.75">
      <c r="A99">
        <v>88</v>
      </c>
      <c r="B99">
        <f t="shared" si="20"/>
        <v>2099</v>
      </c>
      <c r="C99" s="27"/>
      <c r="D99" s="18"/>
      <c r="E99" s="19"/>
      <c r="F99" s="27"/>
      <c r="G99" s="18"/>
      <c r="H99" s="19"/>
      <c r="I99" s="17">
        <f t="shared" si="25"/>
        <v>0</v>
      </c>
      <c r="J99" s="18">
        <f t="shared" si="26"/>
        <v>0</v>
      </c>
      <c r="K99" s="19">
        <f t="shared" si="27"/>
        <v>0</v>
      </c>
    </row>
    <row r="100" spans="1:11" ht="12.75">
      <c r="A100">
        <v>89</v>
      </c>
      <c r="B100">
        <f t="shared" si="20"/>
        <v>2100</v>
      </c>
      <c r="C100" s="27"/>
      <c r="D100" s="18"/>
      <c r="E100" s="19"/>
      <c r="F100" s="27"/>
      <c r="G100" s="18"/>
      <c r="H100" s="19"/>
      <c r="I100" s="17">
        <f t="shared" si="25"/>
        <v>0</v>
      </c>
      <c r="J100" s="18">
        <f t="shared" si="26"/>
        <v>0</v>
      </c>
      <c r="K100" s="19">
        <f t="shared" si="27"/>
        <v>0</v>
      </c>
    </row>
    <row r="101" spans="1:11" ht="12.75">
      <c r="A101">
        <v>90</v>
      </c>
      <c r="B101">
        <f t="shared" si="20"/>
        <v>2101</v>
      </c>
      <c r="C101" s="27"/>
      <c r="D101" s="18"/>
      <c r="E101" s="19"/>
      <c r="F101" s="27"/>
      <c r="G101" s="18"/>
      <c r="H101" s="19"/>
      <c r="I101" s="17">
        <f t="shared" si="25"/>
        <v>0</v>
      </c>
      <c r="J101" s="18">
        <f t="shared" si="26"/>
        <v>0</v>
      </c>
      <c r="K101" s="19">
        <f t="shared" si="27"/>
        <v>0</v>
      </c>
    </row>
    <row r="102" spans="1:11" ht="12.75">
      <c r="A102">
        <v>91</v>
      </c>
      <c r="B102">
        <f t="shared" si="20"/>
        <v>2102</v>
      </c>
      <c r="C102" s="27"/>
      <c r="D102" s="18"/>
      <c r="E102" s="19"/>
      <c r="F102" s="27"/>
      <c r="G102" s="18"/>
      <c r="H102" s="19"/>
      <c r="I102" s="17">
        <f t="shared" si="25"/>
        <v>0</v>
      </c>
      <c r="J102" s="18">
        <f t="shared" si="26"/>
        <v>0</v>
      </c>
      <c r="K102" s="19">
        <f t="shared" si="27"/>
        <v>0</v>
      </c>
    </row>
    <row r="103" spans="1:11" ht="12.75">
      <c r="A103">
        <v>92</v>
      </c>
      <c r="B103">
        <f t="shared" si="20"/>
        <v>2103</v>
      </c>
      <c r="C103" s="27"/>
      <c r="D103" s="18"/>
      <c r="E103" s="19"/>
      <c r="F103" s="27"/>
      <c r="G103" s="18"/>
      <c r="H103" s="19"/>
      <c r="I103" s="17">
        <f t="shared" si="25"/>
        <v>0</v>
      </c>
      <c r="J103" s="18">
        <f t="shared" si="26"/>
        <v>0</v>
      </c>
      <c r="K103" s="19">
        <f t="shared" si="27"/>
        <v>0</v>
      </c>
    </row>
    <row r="104" spans="1:11" ht="12.75">
      <c r="A104">
        <v>93</v>
      </c>
      <c r="B104">
        <f t="shared" si="20"/>
        <v>2104</v>
      </c>
      <c r="C104" s="27"/>
      <c r="D104" s="18"/>
      <c r="E104" s="19"/>
      <c r="F104" s="27"/>
      <c r="G104" s="18"/>
      <c r="H104" s="19"/>
      <c r="I104" s="17">
        <f t="shared" si="25"/>
        <v>0</v>
      </c>
      <c r="J104" s="18">
        <f t="shared" si="26"/>
        <v>0</v>
      </c>
      <c r="K104" s="19">
        <f t="shared" si="27"/>
        <v>0</v>
      </c>
    </row>
    <row r="105" spans="1:11" ht="12.75">
      <c r="A105">
        <v>94</v>
      </c>
      <c r="B105">
        <f t="shared" si="20"/>
        <v>2105</v>
      </c>
      <c r="C105" s="27"/>
      <c r="D105" s="18"/>
      <c r="E105" s="19"/>
      <c r="F105" s="27"/>
      <c r="G105" s="18"/>
      <c r="H105" s="19"/>
      <c r="I105" s="17">
        <f t="shared" si="25"/>
        <v>0</v>
      </c>
      <c r="J105" s="18">
        <f t="shared" si="26"/>
        <v>0</v>
      </c>
      <c r="K105" s="19">
        <f t="shared" si="27"/>
        <v>0</v>
      </c>
    </row>
    <row r="106" spans="1:11" ht="12.75">
      <c r="A106">
        <v>95</v>
      </c>
      <c r="B106">
        <f t="shared" si="20"/>
        <v>2106</v>
      </c>
      <c r="C106" s="27"/>
      <c r="D106" s="18"/>
      <c r="E106" s="19"/>
      <c r="F106" s="27"/>
      <c r="G106" s="18"/>
      <c r="H106" s="19"/>
      <c r="I106" s="17">
        <f t="shared" si="25"/>
        <v>0</v>
      </c>
      <c r="J106" s="18">
        <f t="shared" si="26"/>
        <v>0</v>
      </c>
      <c r="K106" s="19">
        <f t="shared" si="27"/>
        <v>0</v>
      </c>
    </row>
    <row r="107" spans="1:11" ht="12.75">
      <c r="A107">
        <v>96</v>
      </c>
      <c r="B107">
        <f>+$B$2+A107</f>
        <v>2107</v>
      </c>
      <c r="C107" s="27"/>
      <c r="D107" s="18"/>
      <c r="E107" s="19"/>
      <c r="F107" s="27"/>
      <c r="G107" s="18"/>
      <c r="H107" s="19"/>
      <c r="I107" s="17">
        <f t="shared" si="25"/>
        <v>0</v>
      </c>
      <c r="J107" s="18">
        <f t="shared" si="26"/>
        <v>0</v>
      </c>
      <c r="K107" s="19">
        <f t="shared" si="27"/>
        <v>0</v>
      </c>
    </row>
    <row r="108" spans="1:11" ht="12.75">
      <c r="A108">
        <v>97</v>
      </c>
      <c r="B108">
        <f>+$B$2+A108</f>
        <v>2108</v>
      </c>
      <c r="C108" s="27"/>
      <c r="D108" s="18"/>
      <c r="E108" s="19"/>
      <c r="F108" s="27"/>
      <c r="G108" s="18"/>
      <c r="H108" s="19"/>
      <c r="I108" s="17">
        <f t="shared" si="25"/>
        <v>0</v>
      </c>
      <c r="J108" s="18">
        <f t="shared" si="26"/>
        <v>0</v>
      </c>
      <c r="K108" s="19">
        <f t="shared" si="27"/>
        <v>0</v>
      </c>
    </row>
    <row r="109" spans="1:11" ht="12.75">
      <c r="A109">
        <v>98</v>
      </c>
      <c r="B109">
        <f>+$B$2+A109</f>
        <v>2109</v>
      </c>
      <c r="C109" s="27"/>
      <c r="D109" s="18"/>
      <c r="E109" s="19"/>
      <c r="F109" s="27"/>
      <c r="G109" s="18"/>
      <c r="H109" s="19"/>
      <c r="I109" s="17">
        <f t="shared" si="25"/>
        <v>0</v>
      </c>
      <c r="J109" s="18">
        <f t="shared" si="26"/>
        <v>0</v>
      </c>
      <c r="K109" s="19">
        <f t="shared" si="27"/>
        <v>0</v>
      </c>
    </row>
    <row r="110" spans="1:11" ht="12.75">
      <c r="A110">
        <v>99</v>
      </c>
      <c r="B110">
        <f>+$B$2+A110</f>
        <v>2110</v>
      </c>
      <c r="C110" s="27"/>
      <c r="D110" s="18"/>
      <c r="E110" s="19"/>
      <c r="F110" s="27"/>
      <c r="G110" s="18"/>
      <c r="H110" s="19"/>
      <c r="I110" s="17">
        <f t="shared" si="25"/>
        <v>0</v>
      </c>
      <c r="J110" s="18">
        <f t="shared" si="26"/>
        <v>0</v>
      </c>
      <c r="K110" s="19">
        <f t="shared" si="27"/>
        <v>0</v>
      </c>
    </row>
    <row r="111" spans="1:11" ht="12.75">
      <c r="A111">
        <v>100</v>
      </c>
      <c r="B111">
        <f aca="true" t="shared" si="28" ref="B111:B174">+$B$2+A111</f>
        <v>2111</v>
      </c>
      <c r="C111" s="27"/>
      <c r="D111" s="18"/>
      <c r="E111" s="19"/>
      <c r="F111" s="27"/>
      <c r="G111" s="18"/>
      <c r="H111" s="19"/>
      <c r="I111" s="17">
        <f aca="true" t="shared" si="29" ref="I111:I174">SUM(F111,C111)</f>
        <v>0</v>
      </c>
      <c r="J111" s="18">
        <f aca="true" t="shared" si="30" ref="J111:J174">SUM(G111,D111)</f>
        <v>0</v>
      </c>
      <c r="K111" s="19">
        <f aca="true" t="shared" si="31" ref="K111:K174">SUM(H111,E111)</f>
        <v>0</v>
      </c>
    </row>
    <row r="112" spans="1:11" ht="12.75">
      <c r="A112">
        <v>101</v>
      </c>
      <c r="B112">
        <f t="shared" si="28"/>
        <v>2112</v>
      </c>
      <c r="C112" s="27"/>
      <c r="D112" s="18"/>
      <c r="E112" s="19"/>
      <c r="F112" s="27"/>
      <c r="G112" s="18"/>
      <c r="H112" s="19"/>
      <c r="I112" s="17">
        <f t="shared" si="29"/>
        <v>0</v>
      </c>
      <c r="J112" s="18">
        <f t="shared" si="30"/>
        <v>0</v>
      </c>
      <c r="K112" s="19">
        <f t="shared" si="31"/>
        <v>0</v>
      </c>
    </row>
    <row r="113" spans="1:11" ht="12.75">
      <c r="A113">
        <v>102</v>
      </c>
      <c r="B113">
        <f t="shared" si="28"/>
        <v>2113</v>
      </c>
      <c r="C113" s="27"/>
      <c r="D113" s="18"/>
      <c r="E113" s="19"/>
      <c r="F113" s="27"/>
      <c r="G113" s="18"/>
      <c r="H113" s="19"/>
      <c r="I113" s="17">
        <f t="shared" si="29"/>
        <v>0</v>
      </c>
      <c r="J113" s="18">
        <f t="shared" si="30"/>
        <v>0</v>
      </c>
      <c r="K113" s="19">
        <f t="shared" si="31"/>
        <v>0</v>
      </c>
    </row>
    <row r="114" spans="1:11" ht="12.75">
      <c r="A114">
        <v>103</v>
      </c>
      <c r="B114">
        <f t="shared" si="28"/>
        <v>2114</v>
      </c>
      <c r="C114" s="27"/>
      <c r="D114" s="18"/>
      <c r="E114" s="19"/>
      <c r="F114" s="27"/>
      <c r="G114" s="18"/>
      <c r="H114" s="19"/>
      <c r="I114" s="17">
        <f t="shared" si="29"/>
        <v>0</v>
      </c>
      <c r="J114" s="18">
        <f t="shared" si="30"/>
        <v>0</v>
      </c>
      <c r="K114" s="19">
        <f t="shared" si="31"/>
        <v>0</v>
      </c>
    </row>
    <row r="115" spans="1:11" ht="12.75">
      <c r="A115">
        <v>104</v>
      </c>
      <c r="B115">
        <f t="shared" si="28"/>
        <v>2115</v>
      </c>
      <c r="C115" s="27"/>
      <c r="D115" s="18"/>
      <c r="E115" s="19"/>
      <c r="F115" s="27"/>
      <c r="G115" s="18"/>
      <c r="H115" s="19"/>
      <c r="I115" s="17">
        <f t="shared" si="29"/>
        <v>0</v>
      </c>
      <c r="J115" s="18">
        <f t="shared" si="30"/>
        <v>0</v>
      </c>
      <c r="K115" s="19">
        <f t="shared" si="31"/>
        <v>0</v>
      </c>
    </row>
    <row r="116" spans="1:11" ht="12.75">
      <c r="A116">
        <v>105</v>
      </c>
      <c r="B116">
        <f t="shared" si="28"/>
        <v>2116</v>
      </c>
      <c r="C116" s="27"/>
      <c r="D116" s="18"/>
      <c r="E116" s="19"/>
      <c r="F116" s="27"/>
      <c r="G116" s="18"/>
      <c r="H116" s="19"/>
      <c r="I116" s="17">
        <f t="shared" si="29"/>
        <v>0</v>
      </c>
      <c r="J116" s="18">
        <f t="shared" si="30"/>
        <v>0</v>
      </c>
      <c r="K116" s="19">
        <f t="shared" si="31"/>
        <v>0</v>
      </c>
    </row>
    <row r="117" spans="1:11" ht="12.75">
      <c r="A117">
        <v>106</v>
      </c>
      <c r="B117">
        <f t="shared" si="28"/>
        <v>2117</v>
      </c>
      <c r="C117" s="27"/>
      <c r="D117" s="18"/>
      <c r="E117" s="19"/>
      <c r="F117" s="27"/>
      <c r="G117" s="18"/>
      <c r="H117" s="19"/>
      <c r="I117" s="17">
        <f t="shared" si="29"/>
        <v>0</v>
      </c>
      <c r="J117" s="18">
        <f t="shared" si="30"/>
        <v>0</v>
      </c>
      <c r="K117" s="19">
        <f t="shared" si="31"/>
        <v>0</v>
      </c>
    </row>
    <row r="118" spans="1:11" ht="12.75">
      <c r="A118">
        <v>107</v>
      </c>
      <c r="B118">
        <f t="shared" si="28"/>
        <v>2118</v>
      </c>
      <c r="C118" s="27"/>
      <c r="D118" s="18"/>
      <c r="E118" s="19"/>
      <c r="F118" s="27"/>
      <c r="G118" s="18"/>
      <c r="H118" s="19"/>
      <c r="I118" s="17">
        <f t="shared" si="29"/>
        <v>0</v>
      </c>
      <c r="J118" s="18">
        <f t="shared" si="30"/>
        <v>0</v>
      </c>
      <c r="K118" s="19">
        <f t="shared" si="31"/>
        <v>0</v>
      </c>
    </row>
    <row r="119" spans="1:11" ht="12.75">
      <c r="A119">
        <v>108</v>
      </c>
      <c r="B119">
        <f t="shared" si="28"/>
        <v>2119</v>
      </c>
      <c r="C119" s="27"/>
      <c r="D119" s="18"/>
      <c r="E119" s="19"/>
      <c r="F119" s="27"/>
      <c r="G119" s="18"/>
      <c r="H119" s="19"/>
      <c r="I119" s="17">
        <f t="shared" si="29"/>
        <v>0</v>
      </c>
      <c r="J119" s="18">
        <f t="shared" si="30"/>
        <v>0</v>
      </c>
      <c r="K119" s="19">
        <f t="shared" si="31"/>
        <v>0</v>
      </c>
    </row>
    <row r="120" spans="1:11" ht="12.75">
      <c r="A120">
        <v>109</v>
      </c>
      <c r="B120">
        <f t="shared" si="28"/>
        <v>2120</v>
      </c>
      <c r="C120" s="27"/>
      <c r="D120" s="18"/>
      <c r="E120" s="19"/>
      <c r="F120" s="27"/>
      <c r="G120" s="18"/>
      <c r="H120" s="19"/>
      <c r="I120" s="17">
        <f t="shared" si="29"/>
        <v>0</v>
      </c>
      <c r="J120" s="18">
        <f t="shared" si="30"/>
        <v>0</v>
      </c>
      <c r="K120" s="19">
        <f t="shared" si="31"/>
        <v>0</v>
      </c>
    </row>
    <row r="121" spans="1:11" ht="12.75">
      <c r="A121">
        <v>110</v>
      </c>
      <c r="B121">
        <f t="shared" si="28"/>
        <v>2121</v>
      </c>
      <c r="C121" s="27"/>
      <c r="D121" s="18"/>
      <c r="E121" s="19"/>
      <c r="F121" s="27"/>
      <c r="G121" s="18"/>
      <c r="H121" s="19"/>
      <c r="I121" s="17">
        <f t="shared" si="29"/>
        <v>0</v>
      </c>
      <c r="J121" s="18">
        <f t="shared" si="30"/>
        <v>0</v>
      </c>
      <c r="K121" s="19">
        <f t="shared" si="31"/>
        <v>0</v>
      </c>
    </row>
    <row r="122" spans="1:11" ht="12.75">
      <c r="A122">
        <v>111</v>
      </c>
      <c r="B122">
        <f t="shared" si="28"/>
        <v>2122</v>
      </c>
      <c r="C122" s="27"/>
      <c r="D122" s="18"/>
      <c r="E122" s="19"/>
      <c r="F122" s="27"/>
      <c r="G122" s="18"/>
      <c r="H122" s="19"/>
      <c r="I122" s="17">
        <f t="shared" si="29"/>
        <v>0</v>
      </c>
      <c r="J122" s="18">
        <f t="shared" si="30"/>
        <v>0</v>
      </c>
      <c r="K122" s="19">
        <f t="shared" si="31"/>
        <v>0</v>
      </c>
    </row>
    <row r="123" spans="1:11" ht="12.75">
      <c r="A123">
        <v>112</v>
      </c>
      <c r="B123">
        <f t="shared" si="28"/>
        <v>2123</v>
      </c>
      <c r="C123" s="27"/>
      <c r="D123" s="18"/>
      <c r="E123" s="19"/>
      <c r="F123" s="27"/>
      <c r="G123" s="18"/>
      <c r="H123" s="19"/>
      <c r="I123" s="17">
        <f t="shared" si="29"/>
        <v>0</v>
      </c>
      <c r="J123" s="18">
        <f t="shared" si="30"/>
        <v>0</v>
      </c>
      <c r="K123" s="19">
        <f t="shared" si="31"/>
        <v>0</v>
      </c>
    </row>
    <row r="124" spans="1:11" ht="12.75">
      <c r="A124">
        <v>113</v>
      </c>
      <c r="B124">
        <f t="shared" si="28"/>
        <v>2124</v>
      </c>
      <c r="C124" s="27"/>
      <c r="D124" s="18"/>
      <c r="E124" s="19"/>
      <c r="F124" s="27"/>
      <c r="G124" s="18"/>
      <c r="H124" s="19"/>
      <c r="I124" s="17">
        <f t="shared" si="29"/>
        <v>0</v>
      </c>
      <c r="J124" s="18">
        <f t="shared" si="30"/>
        <v>0</v>
      </c>
      <c r="K124" s="19">
        <f t="shared" si="31"/>
        <v>0</v>
      </c>
    </row>
    <row r="125" spans="1:11" ht="12.75">
      <c r="A125">
        <v>114</v>
      </c>
      <c r="B125">
        <f t="shared" si="28"/>
        <v>2125</v>
      </c>
      <c r="C125" s="27"/>
      <c r="D125" s="18"/>
      <c r="E125" s="19"/>
      <c r="F125" s="27"/>
      <c r="G125" s="18"/>
      <c r="H125" s="19"/>
      <c r="I125" s="17">
        <f t="shared" si="29"/>
        <v>0</v>
      </c>
      <c r="J125" s="18">
        <f t="shared" si="30"/>
        <v>0</v>
      </c>
      <c r="K125" s="19">
        <f t="shared" si="31"/>
        <v>0</v>
      </c>
    </row>
    <row r="126" spans="1:11" ht="12.75">
      <c r="A126">
        <v>115</v>
      </c>
      <c r="B126">
        <f t="shared" si="28"/>
        <v>2126</v>
      </c>
      <c r="C126" s="27"/>
      <c r="D126" s="18"/>
      <c r="E126" s="19"/>
      <c r="F126" s="27"/>
      <c r="G126" s="18"/>
      <c r="H126" s="19"/>
      <c r="I126" s="17">
        <f t="shared" si="29"/>
        <v>0</v>
      </c>
      <c r="J126" s="18">
        <f t="shared" si="30"/>
        <v>0</v>
      </c>
      <c r="K126" s="19">
        <f t="shared" si="31"/>
        <v>0</v>
      </c>
    </row>
    <row r="127" spans="1:11" ht="12.75">
      <c r="A127">
        <v>116</v>
      </c>
      <c r="B127">
        <f t="shared" si="28"/>
        <v>2127</v>
      </c>
      <c r="C127" s="27"/>
      <c r="D127" s="18"/>
      <c r="E127" s="19"/>
      <c r="F127" s="27"/>
      <c r="G127" s="18"/>
      <c r="H127" s="19"/>
      <c r="I127" s="17">
        <f t="shared" si="29"/>
        <v>0</v>
      </c>
      <c r="J127" s="18">
        <f t="shared" si="30"/>
        <v>0</v>
      </c>
      <c r="K127" s="19">
        <f t="shared" si="31"/>
        <v>0</v>
      </c>
    </row>
    <row r="128" spans="1:11" ht="12.75">
      <c r="A128">
        <v>117</v>
      </c>
      <c r="B128">
        <f t="shared" si="28"/>
        <v>2128</v>
      </c>
      <c r="C128" s="27"/>
      <c r="D128" s="18"/>
      <c r="E128" s="19"/>
      <c r="F128" s="27"/>
      <c r="G128" s="18"/>
      <c r="H128" s="19"/>
      <c r="I128" s="17">
        <f t="shared" si="29"/>
        <v>0</v>
      </c>
      <c r="J128" s="18">
        <f t="shared" si="30"/>
        <v>0</v>
      </c>
      <c r="K128" s="19">
        <f t="shared" si="31"/>
        <v>0</v>
      </c>
    </row>
    <row r="129" spans="1:11" ht="12.75">
      <c r="A129">
        <v>118</v>
      </c>
      <c r="B129">
        <f t="shared" si="28"/>
        <v>2129</v>
      </c>
      <c r="C129" s="27"/>
      <c r="D129" s="18"/>
      <c r="E129" s="19"/>
      <c r="F129" s="27"/>
      <c r="G129" s="18"/>
      <c r="H129" s="19"/>
      <c r="I129" s="17">
        <f t="shared" si="29"/>
        <v>0</v>
      </c>
      <c r="J129" s="18">
        <f t="shared" si="30"/>
        <v>0</v>
      </c>
      <c r="K129" s="19">
        <f t="shared" si="31"/>
        <v>0</v>
      </c>
    </row>
    <row r="130" spans="1:11" ht="12.75">
      <c r="A130">
        <v>119</v>
      </c>
      <c r="B130">
        <f t="shared" si="28"/>
        <v>2130</v>
      </c>
      <c r="C130" s="27"/>
      <c r="D130" s="18"/>
      <c r="E130" s="19"/>
      <c r="F130" s="27"/>
      <c r="G130" s="18"/>
      <c r="H130" s="19"/>
      <c r="I130" s="17">
        <f t="shared" si="29"/>
        <v>0</v>
      </c>
      <c r="J130" s="18">
        <f t="shared" si="30"/>
        <v>0</v>
      </c>
      <c r="K130" s="19">
        <f t="shared" si="31"/>
        <v>0</v>
      </c>
    </row>
    <row r="131" spans="1:11" ht="12.75">
      <c r="A131">
        <v>120</v>
      </c>
      <c r="B131">
        <f t="shared" si="28"/>
        <v>2131</v>
      </c>
      <c r="C131" s="27"/>
      <c r="D131" s="18"/>
      <c r="E131" s="19"/>
      <c r="F131" s="27"/>
      <c r="G131" s="18"/>
      <c r="H131" s="19"/>
      <c r="I131" s="17">
        <f t="shared" si="29"/>
        <v>0</v>
      </c>
      <c r="J131" s="18">
        <f t="shared" si="30"/>
        <v>0</v>
      </c>
      <c r="K131" s="19">
        <f t="shared" si="31"/>
        <v>0</v>
      </c>
    </row>
    <row r="132" spans="1:11" ht="12.75">
      <c r="A132">
        <v>121</v>
      </c>
      <c r="B132">
        <f t="shared" si="28"/>
        <v>2132</v>
      </c>
      <c r="C132" s="27"/>
      <c r="D132" s="18"/>
      <c r="E132" s="19"/>
      <c r="F132" s="27"/>
      <c r="G132" s="18"/>
      <c r="H132" s="19"/>
      <c r="I132" s="17">
        <f t="shared" si="29"/>
        <v>0</v>
      </c>
      <c r="J132" s="18">
        <f t="shared" si="30"/>
        <v>0</v>
      </c>
      <c r="K132" s="19">
        <f t="shared" si="31"/>
        <v>0</v>
      </c>
    </row>
    <row r="133" spans="1:11" ht="12.75">
      <c r="A133">
        <v>122</v>
      </c>
      <c r="B133">
        <f t="shared" si="28"/>
        <v>2133</v>
      </c>
      <c r="C133" s="27"/>
      <c r="D133" s="18"/>
      <c r="E133" s="19"/>
      <c r="F133" s="27"/>
      <c r="G133" s="18"/>
      <c r="H133" s="19"/>
      <c r="I133" s="17">
        <f t="shared" si="29"/>
        <v>0</v>
      </c>
      <c r="J133" s="18">
        <f t="shared" si="30"/>
        <v>0</v>
      </c>
      <c r="K133" s="19">
        <f t="shared" si="31"/>
        <v>0</v>
      </c>
    </row>
    <row r="134" spans="1:11" ht="12.75">
      <c r="A134">
        <v>123</v>
      </c>
      <c r="B134">
        <f t="shared" si="28"/>
        <v>2134</v>
      </c>
      <c r="C134" s="27"/>
      <c r="D134" s="18"/>
      <c r="E134" s="19"/>
      <c r="F134" s="27"/>
      <c r="G134" s="18"/>
      <c r="H134" s="19"/>
      <c r="I134" s="17">
        <f t="shared" si="29"/>
        <v>0</v>
      </c>
      <c r="J134" s="18">
        <f t="shared" si="30"/>
        <v>0</v>
      </c>
      <c r="K134" s="19">
        <f t="shared" si="31"/>
        <v>0</v>
      </c>
    </row>
    <row r="135" spans="1:11" ht="12.75">
      <c r="A135">
        <v>124</v>
      </c>
      <c r="B135">
        <f t="shared" si="28"/>
        <v>2135</v>
      </c>
      <c r="C135" s="27"/>
      <c r="D135" s="18"/>
      <c r="E135" s="19"/>
      <c r="F135" s="27"/>
      <c r="G135" s="18"/>
      <c r="H135" s="19"/>
      <c r="I135" s="17">
        <f t="shared" si="29"/>
        <v>0</v>
      </c>
      <c r="J135" s="18">
        <f t="shared" si="30"/>
        <v>0</v>
      </c>
      <c r="K135" s="19">
        <f t="shared" si="31"/>
        <v>0</v>
      </c>
    </row>
    <row r="136" spans="1:11" ht="12.75">
      <c r="A136">
        <v>125</v>
      </c>
      <c r="B136">
        <f t="shared" si="28"/>
        <v>2136</v>
      </c>
      <c r="C136" s="27"/>
      <c r="D136" s="18"/>
      <c r="E136" s="19"/>
      <c r="F136" s="27"/>
      <c r="G136" s="18"/>
      <c r="H136" s="19"/>
      <c r="I136" s="17">
        <f t="shared" si="29"/>
        <v>0</v>
      </c>
      <c r="J136" s="18">
        <f t="shared" si="30"/>
        <v>0</v>
      </c>
      <c r="K136" s="19">
        <f t="shared" si="31"/>
        <v>0</v>
      </c>
    </row>
    <row r="137" spans="1:11" ht="12.75">
      <c r="A137">
        <v>126</v>
      </c>
      <c r="B137">
        <f t="shared" si="28"/>
        <v>2137</v>
      </c>
      <c r="C137" s="27"/>
      <c r="D137" s="18"/>
      <c r="E137" s="19"/>
      <c r="F137" s="27"/>
      <c r="G137" s="18"/>
      <c r="H137" s="19"/>
      <c r="I137" s="17">
        <f t="shared" si="29"/>
        <v>0</v>
      </c>
      <c r="J137" s="18">
        <f t="shared" si="30"/>
        <v>0</v>
      </c>
      <c r="K137" s="19">
        <f t="shared" si="31"/>
        <v>0</v>
      </c>
    </row>
    <row r="138" spans="1:11" ht="12.75">
      <c r="A138">
        <v>127</v>
      </c>
      <c r="B138">
        <f t="shared" si="28"/>
        <v>2138</v>
      </c>
      <c r="C138" s="27"/>
      <c r="D138" s="18"/>
      <c r="E138" s="19"/>
      <c r="F138" s="27"/>
      <c r="G138" s="18"/>
      <c r="H138" s="19"/>
      <c r="I138" s="17">
        <f t="shared" si="29"/>
        <v>0</v>
      </c>
      <c r="J138" s="18">
        <f t="shared" si="30"/>
        <v>0</v>
      </c>
      <c r="K138" s="19">
        <f t="shared" si="31"/>
        <v>0</v>
      </c>
    </row>
    <row r="139" spans="1:11" ht="12.75">
      <c r="A139">
        <v>128</v>
      </c>
      <c r="B139">
        <f t="shared" si="28"/>
        <v>2139</v>
      </c>
      <c r="C139" s="27"/>
      <c r="D139" s="18"/>
      <c r="E139" s="19"/>
      <c r="F139" s="27"/>
      <c r="G139" s="18"/>
      <c r="H139" s="19"/>
      <c r="I139" s="17">
        <f t="shared" si="29"/>
        <v>0</v>
      </c>
      <c r="J139" s="18">
        <f t="shared" si="30"/>
        <v>0</v>
      </c>
      <c r="K139" s="19">
        <f t="shared" si="31"/>
        <v>0</v>
      </c>
    </row>
    <row r="140" spans="1:11" ht="12.75">
      <c r="A140">
        <v>129</v>
      </c>
      <c r="B140">
        <f t="shared" si="28"/>
        <v>2140</v>
      </c>
      <c r="C140" s="27"/>
      <c r="D140" s="18"/>
      <c r="E140" s="19"/>
      <c r="F140" s="27"/>
      <c r="G140" s="18"/>
      <c r="H140" s="19"/>
      <c r="I140" s="17">
        <f t="shared" si="29"/>
        <v>0</v>
      </c>
      <c r="J140" s="18">
        <f t="shared" si="30"/>
        <v>0</v>
      </c>
      <c r="K140" s="19">
        <f t="shared" si="31"/>
        <v>0</v>
      </c>
    </row>
    <row r="141" spans="1:11" ht="12.75">
      <c r="A141">
        <v>130</v>
      </c>
      <c r="B141">
        <f t="shared" si="28"/>
        <v>2141</v>
      </c>
      <c r="C141" s="27"/>
      <c r="D141" s="18"/>
      <c r="E141" s="19"/>
      <c r="F141" s="27"/>
      <c r="G141" s="18"/>
      <c r="H141" s="19"/>
      <c r="I141" s="17">
        <f t="shared" si="29"/>
        <v>0</v>
      </c>
      <c r="J141" s="18">
        <f t="shared" si="30"/>
        <v>0</v>
      </c>
      <c r="K141" s="19">
        <f t="shared" si="31"/>
        <v>0</v>
      </c>
    </row>
    <row r="142" spans="1:11" ht="12.75">
      <c r="A142">
        <v>131</v>
      </c>
      <c r="B142">
        <f t="shared" si="28"/>
        <v>2142</v>
      </c>
      <c r="C142" s="27"/>
      <c r="D142" s="18"/>
      <c r="E142" s="19"/>
      <c r="F142" s="27"/>
      <c r="G142" s="18"/>
      <c r="H142" s="19"/>
      <c r="I142" s="17">
        <f t="shared" si="29"/>
        <v>0</v>
      </c>
      <c r="J142" s="18">
        <f t="shared" si="30"/>
        <v>0</v>
      </c>
      <c r="K142" s="19">
        <f t="shared" si="31"/>
        <v>0</v>
      </c>
    </row>
    <row r="143" spans="1:11" ht="12.75">
      <c r="A143">
        <v>132</v>
      </c>
      <c r="B143">
        <f t="shared" si="28"/>
        <v>2143</v>
      </c>
      <c r="C143" s="27"/>
      <c r="D143" s="18"/>
      <c r="E143" s="19"/>
      <c r="F143" s="27"/>
      <c r="G143" s="18"/>
      <c r="H143" s="19"/>
      <c r="I143" s="17">
        <f t="shared" si="29"/>
        <v>0</v>
      </c>
      <c r="J143" s="18">
        <f t="shared" si="30"/>
        <v>0</v>
      </c>
      <c r="K143" s="19">
        <f t="shared" si="31"/>
        <v>0</v>
      </c>
    </row>
    <row r="144" spans="1:11" ht="12.75">
      <c r="A144">
        <v>133</v>
      </c>
      <c r="B144">
        <f t="shared" si="28"/>
        <v>2144</v>
      </c>
      <c r="C144" s="27"/>
      <c r="D144" s="18"/>
      <c r="E144" s="19"/>
      <c r="F144" s="27"/>
      <c r="G144" s="18"/>
      <c r="H144" s="19"/>
      <c r="I144" s="17">
        <f t="shared" si="29"/>
        <v>0</v>
      </c>
      <c r="J144" s="18">
        <f t="shared" si="30"/>
        <v>0</v>
      </c>
      <c r="K144" s="19">
        <f t="shared" si="31"/>
        <v>0</v>
      </c>
    </row>
    <row r="145" spans="1:11" ht="12.75">
      <c r="A145">
        <v>134</v>
      </c>
      <c r="B145">
        <f t="shared" si="28"/>
        <v>2145</v>
      </c>
      <c r="C145" s="27"/>
      <c r="D145" s="18"/>
      <c r="E145" s="19"/>
      <c r="F145" s="27"/>
      <c r="G145" s="18"/>
      <c r="H145" s="19"/>
      <c r="I145" s="17">
        <f t="shared" si="29"/>
        <v>0</v>
      </c>
      <c r="J145" s="18">
        <f t="shared" si="30"/>
        <v>0</v>
      </c>
      <c r="K145" s="19">
        <f t="shared" si="31"/>
        <v>0</v>
      </c>
    </row>
    <row r="146" spans="1:11" ht="12.75">
      <c r="A146">
        <v>135</v>
      </c>
      <c r="B146">
        <f t="shared" si="28"/>
        <v>2146</v>
      </c>
      <c r="C146" s="27"/>
      <c r="D146" s="18"/>
      <c r="E146" s="19"/>
      <c r="F146" s="27"/>
      <c r="G146" s="18"/>
      <c r="H146" s="19"/>
      <c r="I146" s="17">
        <f t="shared" si="29"/>
        <v>0</v>
      </c>
      <c r="J146" s="18">
        <f t="shared" si="30"/>
        <v>0</v>
      </c>
      <c r="K146" s="19">
        <f t="shared" si="31"/>
        <v>0</v>
      </c>
    </row>
    <row r="147" spans="1:11" ht="12.75">
      <c r="A147">
        <v>136</v>
      </c>
      <c r="B147">
        <f t="shared" si="28"/>
        <v>2147</v>
      </c>
      <c r="C147" s="27"/>
      <c r="D147" s="18"/>
      <c r="E147" s="19"/>
      <c r="F147" s="27"/>
      <c r="G147" s="18"/>
      <c r="H147" s="19"/>
      <c r="I147" s="17">
        <f t="shared" si="29"/>
        <v>0</v>
      </c>
      <c r="J147" s="18">
        <f t="shared" si="30"/>
        <v>0</v>
      </c>
      <c r="K147" s="19">
        <f t="shared" si="31"/>
        <v>0</v>
      </c>
    </row>
    <row r="148" spans="1:11" ht="12.75">
      <c r="A148">
        <v>137</v>
      </c>
      <c r="B148">
        <f t="shared" si="28"/>
        <v>2148</v>
      </c>
      <c r="C148" s="27"/>
      <c r="D148" s="18"/>
      <c r="E148" s="19"/>
      <c r="F148" s="27"/>
      <c r="G148" s="18"/>
      <c r="H148" s="19"/>
      <c r="I148" s="17">
        <f t="shared" si="29"/>
        <v>0</v>
      </c>
      <c r="J148" s="18">
        <f t="shared" si="30"/>
        <v>0</v>
      </c>
      <c r="K148" s="19">
        <f t="shared" si="31"/>
        <v>0</v>
      </c>
    </row>
    <row r="149" spans="1:11" ht="12.75">
      <c r="A149">
        <v>138</v>
      </c>
      <c r="B149">
        <f t="shared" si="28"/>
        <v>2149</v>
      </c>
      <c r="C149" s="27"/>
      <c r="D149" s="18"/>
      <c r="E149" s="19"/>
      <c r="F149" s="27"/>
      <c r="G149" s="18"/>
      <c r="H149" s="19"/>
      <c r="I149" s="17">
        <f t="shared" si="29"/>
        <v>0</v>
      </c>
      <c r="J149" s="18">
        <f t="shared" si="30"/>
        <v>0</v>
      </c>
      <c r="K149" s="19">
        <f t="shared" si="31"/>
        <v>0</v>
      </c>
    </row>
    <row r="150" spans="1:11" ht="12.75">
      <c r="A150">
        <v>139</v>
      </c>
      <c r="B150">
        <f t="shared" si="28"/>
        <v>2150</v>
      </c>
      <c r="C150" s="27"/>
      <c r="D150" s="18"/>
      <c r="E150" s="19"/>
      <c r="F150" s="27"/>
      <c r="G150" s="18"/>
      <c r="H150" s="19"/>
      <c r="I150" s="17">
        <f t="shared" si="29"/>
        <v>0</v>
      </c>
      <c r="J150" s="18">
        <f t="shared" si="30"/>
        <v>0</v>
      </c>
      <c r="K150" s="19">
        <f t="shared" si="31"/>
        <v>0</v>
      </c>
    </row>
    <row r="151" spans="1:11" ht="12.75">
      <c r="A151">
        <v>140</v>
      </c>
      <c r="B151">
        <f t="shared" si="28"/>
        <v>2151</v>
      </c>
      <c r="C151" s="27"/>
      <c r="D151" s="18"/>
      <c r="E151" s="19"/>
      <c r="F151" s="27"/>
      <c r="G151" s="18"/>
      <c r="H151" s="19"/>
      <c r="I151" s="17">
        <f t="shared" si="29"/>
        <v>0</v>
      </c>
      <c r="J151" s="18">
        <f t="shared" si="30"/>
        <v>0</v>
      </c>
      <c r="K151" s="19">
        <f t="shared" si="31"/>
        <v>0</v>
      </c>
    </row>
    <row r="152" spans="1:11" ht="12.75">
      <c r="A152">
        <v>141</v>
      </c>
      <c r="B152">
        <f t="shared" si="28"/>
        <v>2152</v>
      </c>
      <c r="C152" s="27"/>
      <c r="D152" s="18"/>
      <c r="E152" s="19"/>
      <c r="F152" s="27"/>
      <c r="G152" s="18"/>
      <c r="H152" s="19"/>
      <c r="I152" s="17">
        <f t="shared" si="29"/>
        <v>0</v>
      </c>
      <c r="J152" s="18">
        <f t="shared" si="30"/>
        <v>0</v>
      </c>
      <c r="K152" s="19">
        <f t="shared" si="31"/>
        <v>0</v>
      </c>
    </row>
    <row r="153" spans="1:11" ht="12.75">
      <c r="A153">
        <v>142</v>
      </c>
      <c r="B153">
        <f t="shared" si="28"/>
        <v>2153</v>
      </c>
      <c r="C153" s="27"/>
      <c r="D153" s="18"/>
      <c r="E153" s="19"/>
      <c r="F153" s="27"/>
      <c r="G153" s="18"/>
      <c r="H153" s="19"/>
      <c r="I153" s="17">
        <f t="shared" si="29"/>
        <v>0</v>
      </c>
      <c r="J153" s="18">
        <f t="shared" si="30"/>
        <v>0</v>
      </c>
      <c r="K153" s="19">
        <f t="shared" si="31"/>
        <v>0</v>
      </c>
    </row>
    <row r="154" spans="1:11" ht="12.75">
      <c r="A154">
        <v>143</v>
      </c>
      <c r="B154">
        <f t="shared" si="28"/>
        <v>2154</v>
      </c>
      <c r="C154" s="27"/>
      <c r="D154" s="18"/>
      <c r="E154" s="19"/>
      <c r="F154" s="27"/>
      <c r="G154" s="18"/>
      <c r="H154" s="19"/>
      <c r="I154" s="17">
        <f t="shared" si="29"/>
        <v>0</v>
      </c>
      <c r="J154" s="18">
        <f t="shared" si="30"/>
        <v>0</v>
      </c>
      <c r="K154" s="19">
        <f t="shared" si="31"/>
        <v>0</v>
      </c>
    </row>
    <row r="155" spans="1:11" ht="12.75">
      <c r="A155">
        <v>144</v>
      </c>
      <c r="B155">
        <f t="shared" si="28"/>
        <v>2155</v>
      </c>
      <c r="C155" s="27"/>
      <c r="D155" s="18"/>
      <c r="E155" s="19"/>
      <c r="F155" s="27"/>
      <c r="G155" s="18"/>
      <c r="H155" s="19"/>
      <c r="I155" s="17">
        <f t="shared" si="29"/>
        <v>0</v>
      </c>
      <c r="J155" s="18">
        <f t="shared" si="30"/>
        <v>0</v>
      </c>
      <c r="K155" s="19">
        <f t="shared" si="31"/>
        <v>0</v>
      </c>
    </row>
    <row r="156" spans="1:11" ht="12.75">
      <c r="A156">
        <v>145</v>
      </c>
      <c r="B156">
        <f t="shared" si="28"/>
        <v>2156</v>
      </c>
      <c r="C156" s="27"/>
      <c r="D156" s="18"/>
      <c r="E156" s="19"/>
      <c r="F156" s="27"/>
      <c r="G156" s="18"/>
      <c r="H156" s="19"/>
      <c r="I156" s="17">
        <f t="shared" si="29"/>
        <v>0</v>
      </c>
      <c r="J156" s="18">
        <f t="shared" si="30"/>
        <v>0</v>
      </c>
      <c r="K156" s="19">
        <f t="shared" si="31"/>
        <v>0</v>
      </c>
    </row>
    <row r="157" spans="1:11" ht="12.75">
      <c r="A157">
        <v>146</v>
      </c>
      <c r="B157">
        <f t="shared" si="28"/>
        <v>2157</v>
      </c>
      <c r="C157" s="27"/>
      <c r="D157" s="18"/>
      <c r="E157" s="19"/>
      <c r="F157" s="27"/>
      <c r="G157" s="18"/>
      <c r="H157" s="19"/>
      <c r="I157" s="17">
        <f t="shared" si="29"/>
        <v>0</v>
      </c>
      <c r="J157" s="18">
        <f t="shared" si="30"/>
        <v>0</v>
      </c>
      <c r="K157" s="19">
        <f t="shared" si="31"/>
        <v>0</v>
      </c>
    </row>
    <row r="158" spans="1:11" ht="12.75">
      <c r="A158">
        <v>147</v>
      </c>
      <c r="B158">
        <f t="shared" si="28"/>
        <v>2158</v>
      </c>
      <c r="C158" s="27"/>
      <c r="D158" s="18"/>
      <c r="E158" s="19"/>
      <c r="F158" s="27"/>
      <c r="G158" s="18"/>
      <c r="H158" s="19"/>
      <c r="I158" s="17">
        <f t="shared" si="29"/>
        <v>0</v>
      </c>
      <c r="J158" s="18">
        <f t="shared" si="30"/>
        <v>0</v>
      </c>
      <c r="K158" s="19">
        <f t="shared" si="31"/>
        <v>0</v>
      </c>
    </row>
    <row r="159" spans="1:11" ht="12.75">
      <c r="A159">
        <v>148</v>
      </c>
      <c r="B159">
        <f t="shared" si="28"/>
        <v>2159</v>
      </c>
      <c r="C159" s="27"/>
      <c r="D159" s="18"/>
      <c r="E159" s="19"/>
      <c r="F159" s="27"/>
      <c r="G159" s="18"/>
      <c r="H159" s="19"/>
      <c r="I159" s="17">
        <f t="shared" si="29"/>
        <v>0</v>
      </c>
      <c r="J159" s="18">
        <f t="shared" si="30"/>
        <v>0</v>
      </c>
      <c r="K159" s="19">
        <f t="shared" si="31"/>
        <v>0</v>
      </c>
    </row>
    <row r="160" spans="1:11" ht="12.75">
      <c r="A160">
        <v>149</v>
      </c>
      <c r="B160">
        <f t="shared" si="28"/>
        <v>2160</v>
      </c>
      <c r="C160" s="27"/>
      <c r="D160" s="18"/>
      <c r="E160" s="19"/>
      <c r="F160" s="27"/>
      <c r="G160" s="18"/>
      <c r="H160" s="19"/>
      <c r="I160" s="17">
        <f t="shared" si="29"/>
        <v>0</v>
      </c>
      <c r="J160" s="18">
        <f t="shared" si="30"/>
        <v>0</v>
      </c>
      <c r="K160" s="19">
        <f t="shared" si="31"/>
        <v>0</v>
      </c>
    </row>
    <row r="161" spans="1:11" ht="12.75">
      <c r="A161">
        <v>150</v>
      </c>
      <c r="B161">
        <f t="shared" si="28"/>
        <v>2161</v>
      </c>
      <c r="C161" s="27"/>
      <c r="D161" s="18"/>
      <c r="E161" s="19"/>
      <c r="F161" s="27"/>
      <c r="G161" s="18"/>
      <c r="H161" s="19"/>
      <c r="I161" s="17">
        <f t="shared" si="29"/>
        <v>0</v>
      </c>
      <c r="J161" s="18">
        <f t="shared" si="30"/>
        <v>0</v>
      </c>
      <c r="K161" s="19">
        <f t="shared" si="31"/>
        <v>0</v>
      </c>
    </row>
    <row r="162" spans="1:11" ht="12.75">
      <c r="A162">
        <v>151</v>
      </c>
      <c r="B162">
        <f t="shared" si="28"/>
        <v>2162</v>
      </c>
      <c r="C162" s="27"/>
      <c r="D162" s="18"/>
      <c r="E162" s="19"/>
      <c r="F162" s="27"/>
      <c r="G162" s="18"/>
      <c r="H162" s="19"/>
      <c r="I162" s="17">
        <f t="shared" si="29"/>
        <v>0</v>
      </c>
      <c r="J162" s="18">
        <f t="shared" si="30"/>
        <v>0</v>
      </c>
      <c r="K162" s="19">
        <f t="shared" si="31"/>
        <v>0</v>
      </c>
    </row>
    <row r="163" spans="1:11" ht="12.75">
      <c r="A163">
        <v>152</v>
      </c>
      <c r="B163">
        <f t="shared" si="28"/>
        <v>2163</v>
      </c>
      <c r="C163" s="27"/>
      <c r="D163" s="18"/>
      <c r="E163" s="19"/>
      <c r="F163" s="27"/>
      <c r="G163" s="18"/>
      <c r="H163" s="19"/>
      <c r="I163" s="17">
        <f t="shared" si="29"/>
        <v>0</v>
      </c>
      <c r="J163" s="18">
        <f t="shared" si="30"/>
        <v>0</v>
      </c>
      <c r="K163" s="19">
        <f t="shared" si="31"/>
        <v>0</v>
      </c>
    </row>
    <row r="164" spans="1:11" ht="12.75">
      <c r="A164">
        <v>153</v>
      </c>
      <c r="B164">
        <f t="shared" si="28"/>
        <v>2164</v>
      </c>
      <c r="C164" s="27"/>
      <c r="D164" s="18"/>
      <c r="E164" s="19"/>
      <c r="F164" s="27"/>
      <c r="G164" s="18"/>
      <c r="H164" s="19"/>
      <c r="I164" s="17">
        <f t="shared" si="29"/>
        <v>0</v>
      </c>
      <c r="J164" s="18">
        <f t="shared" si="30"/>
        <v>0</v>
      </c>
      <c r="K164" s="19">
        <f t="shared" si="31"/>
        <v>0</v>
      </c>
    </row>
    <row r="165" spans="1:11" ht="12.75">
      <c r="A165">
        <v>154</v>
      </c>
      <c r="B165">
        <f t="shared" si="28"/>
        <v>2165</v>
      </c>
      <c r="C165" s="27"/>
      <c r="D165" s="18"/>
      <c r="E165" s="19"/>
      <c r="F165" s="27"/>
      <c r="G165" s="18"/>
      <c r="H165" s="19"/>
      <c r="I165" s="17">
        <f t="shared" si="29"/>
        <v>0</v>
      </c>
      <c r="J165" s="18">
        <f t="shared" si="30"/>
        <v>0</v>
      </c>
      <c r="K165" s="19">
        <f t="shared" si="31"/>
        <v>0</v>
      </c>
    </row>
    <row r="166" spans="1:11" ht="12.75">
      <c r="A166">
        <v>155</v>
      </c>
      <c r="B166">
        <f t="shared" si="28"/>
        <v>2166</v>
      </c>
      <c r="C166" s="27"/>
      <c r="D166" s="18"/>
      <c r="E166" s="19"/>
      <c r="F166" s="27"/>
      <c r="G166" s="18"/>
      <c r="H166" s="19"/>
      <c r="I166" s="17">
        <f t="shared" si="29"/>
        <v>0</v>
      </c>
      <c r="J166" s="18">
        <f t="shared" si="30"/>
        <v>0</v>
      </c>
      <c r="K166" s="19">
        <f t="shared" si="31"/>
        <v>0</v>
      </c>
    </row>
    <row r="167" spans="1:11" ht="12.75">
      <c r="A167">
        <v>156</v>
      </c>
      <c r="B167">
        <f t="shared" si="28"/>
        <v>2167</v>
      </c>
      <c r="C167" s="27"/>
      <c r="D167" s="18"/>
      <c r="E167" s="19"/>
      <c r="F167" s="27"/>
      <c r="G167" s="18"/>
      <c r="H167" s="19"/>
      <c r="I167" s="17">
        <f t="shared" si="29"/>
        <v>0</v>
      </c>
      <c r="J167" s="18">
        <f t="shared" si="30"/>
        <v>0</v>
      </c>
      <c r="K167" s="19">
        <f t="shared" si="31"/>
        <v>0</v>
      </c>
    </row>
    <row r="168" spans="1:11" ht="12.75">
      <c r="A168">
        <v>157</v>
      </c>
      <c r="B168">
        <f t="shared" si="28"/>
        <v>2168</v>
      </c>
      <c r="C168" s="27"/>
      <c r="D168" s="18"/>
      <c r="E168" s="19"/>
      <c r="F168" s="27"/>
      <c r="G168" s="18"/>
      <c r="H168" s="19"/>
      <c r="I168" s="17">
        <f t="shared" si="29"/>
        <v>0</v>
      </c>
      <c r="J168" s="18">
        <f t="shared" si="30"/>
        <v>0</v>
      </c>
      <c r="K168" s="19">
        <f t="shared" si="31"/>
        <v>0</v>
      </c>
    </row>
    <row r="169" spans="1:11" ht="12.75">
      <c r="A169">
        <v>158</v>
      </c>
      <c r="B169">
        <f t="shared" si="28"/>
        <v>2169</v>
      </c>
      <c r="C169" s="27"/>
      <c r="D169" s="18"/>
      <c r="E169" s="19"/>
      <c r="F169" s="27"/>
      <c r="G169" s="18"/>
      <c r="H169" s="19"/>
      <c r="I169" s="17">
        <f t="shared" si="29"/>
        <v>0</v>
      </c>
      <c r="J169" s="18">
        <f t="shared" si="30"/>
        <v>0</v>
      </c>
      <c r="K169" s="19">
        <f t="shared" si="31"/>
        <v>0</v>
      </c>
    </row>
    <row r="170" spans="1:11" ht="12.75">
      <c r="A170">
        <v>159</v>
      </c>
      <c r="B170">
        <f t="shared" si="28"/>
        <v>2170</v>
      </c>
      <c r="C170" s="27"/>
      <c r="D170" s="18"/>
      <c r="E170" s="19"/>
      <c r="F170" s="27"/>
      <c r="G170" s="18"/>
      <c r="H170" s="19"/>
      <c r="I170" s="17">
        <f t="shared" si="29"/>
        <v>0</v>
      </c>
      <c r="J170" s="18">
        <f t="shared" si="30"/>
        <v>0</v>
      </c>
      <c r="K170" s="19">
        <f t="shared" si="31"/>
        <v>0</v>
      </c>
    </row>
    <row r="171" spans="1:11" ht="12.75">
      <c r="A171">
        <v>160</v>
      </c>
      <c r="B171">
        <f t="shared" si="28"/>
        <v>2171</v>
      </c>
      <c r="C171" s="27"/>
      <c r="D171" s="18"/>
      <c r="E171" s="19"/>
      <c r="F171" s="27"/>
      <c r="G171" s="18"/>
      <c r="H171" s="19"/>
      <c r="I171" s="17">
        <f t="shared" si="29"/>
        <v>0</v>
      </c>
      <c r="J171" s="18">
        <f t="shared" si="30"/>
        <v>0</v>
      </c>
      <c r="K171" s="19">
        <f t="shared" si="31"/>
        <v>0</v>
      </c>
    </row>
    <row r="172" spans="1:11" ht="12.75">
      <c r="A172">
        <v>161</v>
      </c>
      <c r="B172">
        <f t="shared" si="28"/>
        <v>2172</v>
      </c>
      <c r="C172" s="27"/>
      <c r="D172" s="18"/>
      <c r="E172" s="19"/>
      <c r="F172" s="27"/>
      <c r="G172" s="18"/>
      <c r="H172" s="19"/>
      <c r="I172" s="17">
        <f t="shared" si="29"/>
        <v>0</v>
      </c>
      <c r="J172" s="18">
        <f t="shared" si="30"/>
        <v>0</v>
      </c>
      <c r="K172" s="19">
        <f t="shared" si="31"/>
        <v>0</v>
      </c>
    </row>
    <row r="173" spans="1:11" ht="12.75">
      <c r="A173">
        <v>162</v>
      </c>
      <c r="B173">
        <f t="shared" si="28"/>
        <v>2173</v>
      </c>
      <c r="C173" s="27"/>
      <c r="D173" s="18"/>
      <c r="E173" s="19"/>
      <c r="F173" s="27"/>
      <c r="G173" s="18"/>
      <c r="H173" s="19"/>
      <c r="I173" s="17">
        <f t="shared" si="29"/>
        <v>0</v>
      </c>
      <c r="J173" s="18">
        <f t="shared" si="30"/>
        <v>0</v>
      </c>
      <c r="K173" s="19">
        <f t="shared" si="31"/>
        <v>0</v>
      </c>
    </row>
    <row r="174" spans="1:11" ht="12.75">
      <c r="A174">
        <v>163</v>
      </c>
      <c r="B174">
        <f t="shared" si="28"/>
        <v>2174</v>
      </c>
      <c r="C174" s="27"/>
      <c r="D174" s="18"/>
      <c r="E174" s="19"/>
      <c r="F174" s="27"/>
      <c r="G174" s="18"/>
      <c r="H174" s="19"/>
      <c r="I174" s="17">
        <f t="shared" si="29"/>
        <v>0</v>
      </c>
      <c r="J174" s="18">
        <f t="shared" si="30"/>
        <v>0</v>
      </c>
      <c r="K174" s="19">
        <f t="shared" si="31"/>
        <v>0</v>
      </c>
    </row>
    <row r="175" spans="1:11" ht="12.75">
      <c r="A175">
        <v>164</v>
      </c>
      <c r="B175">
        <f aca="true" t="shared" si="32" ref="B175:B180">+$B$2+A175</f>
        <v>2175</v>
      </c>
      <c r="C175" s="27"/>
      <c r="D175" s="18"/>
      <c r="E175" s="19"/>
      <c r="F175" s="27"/>
      <c r="G175" s="18"/>
      <c r="H175" s="19"/>
      <c r="I175" s="17">
        <f aca="true" t="shared" si="33" ref="I175:I180">SUM(F175,C175)</f>
        <v>0</v>
      </c>
      <c r="J175" s="18">
        <f aca="true" t="shared" si="34" ref="J175:J180">SUM(G175,D175)</f>
        <v>0</v>
      </c>
      <c r="K175" s="19">
        <f aca="true" t="shared" si="35" ref="K175:K180">SUM(H175,E175)</f>
        <v>0</v>
      </c>
    </row>
    <row r="176" spans="1:11" ht="12.75">
      <c r="A176">
        <v>165</v>
      </c>
      <c r="B176">
        <f t="shared" si="32"/>
        <v>2176</v>
      </c>
      <c r="C176" s="27"/>
      <c r="D176" s="18"/>
      <c r="E176" s="19"/>
      <c r="F176" s="27"/>
      <c r="G176" s="18"/>
      <c r="H176" s="19"/>
      <c r="I176" s="17">
        <f t="shared" si="33"/>
        <v>0</v>
      </c>
      <c r="J176" s="18">
        <f t="shared" si="34"/>
        <v>0</v>
      </c>
      <c r="K176" s="19">
        <f t="shared" si="35"/>
        <v>0</v>
      </c>
    </row>
    <row r="177" spans="1:11" ht="12.75">
      <c r="A177">
        <v>166</v>
      </c>
      <c r="B177">
        <f t="shared" si="32"/>
        <v>2177</v>
      </c>
      <c r="C177" s="27"/>
      <c r="D177" s="18"/>
      <c r="E177" s="19"/>
      <c r="F177" s="27"/>
      <c r="G177" s="18"/>
      <c r="H177" s="19"/>
      <c r="I177" s="17">
        <f t="shared" si="33"/>
        <v>0</v>
      </c>
      <c r="J177" s="18">
        <f t="shared" si="34"/>
        <v>0</v>
      </c>
      <c r="K177" s="19">
        <f t="shared" si="35"/>
        <v>0</v>
      </c>
    </row>
    <row r="178" spans="1:11" ht="12.75">
      <c r="A178">
        <v>167</v>
      </c>
      <c r="B178">
        <f t="shared" si="32"/>
        <v>2178</v>
      </c>
      <c r="C178" s="27"/>
      <c r="D178" s="18"/>
      <c r="E178" s="19"/>
      <c r="F178" s="27"/>
      <c r="G178" s="18"/>
      <c r="H178" s="19"/>
      <c r="I178" s="17">
        <f t="shared" si="33"/>
        <v>0</v>
      </c>
      <c r="J178" s="18">
        <f t="shared" si="34"/>
        <v>0</v>
      </c>
      <c r="K178" s="19">
        <f t="shared" si="35"/>
        <v>0</v>
      </c>
    </row>
    <row r="179" spans="1:11" ht="12.75">
      <c r="A179">
        <v>168</v>
      </c>
      <c r="B179">
        <f t="shared" si="32"/>
        <v>2179</v>
      </c>
      <c r="C179" s="27"/>
      <c r="D179" s="18"/>
      <c r="E179" s="19"/>
      <c r="F179" s="27"/>
      <c r="G179" s="18"/>
      <c r="H179" s="19"/>
      <c r="I179" s="17">
        <f t="shared" si="33"/>
        <v>0</v>
      </c>
      <c r="J179" s="18">
        <f t="shared" si="34"/>
        <v>0</v>
      </c>
      <c r="K179" s="19">
        <f t="shared" si="35"/>
        <v>0</v>
      </c>
    </row>
    <row r="180" spans="1:11" ht="12.75">
      <c r="A180">
        <v>169</v>
      </c>
      <c r="B180">
        <f t="shared" si="32"/>
        <v>2180</v>
      </c>
      <c r="C180" s="27"/>
      <c r="D180" s="18"/>
      <c r="E180" s="19"/>
      <c r="F180" s="27"/>
      <c r="G180" s="18"/>
      <c r="H180" s="19"/>
      <c r="I180" s="17">
        <f t="shared" si="33"/>
        <v>0</v>
      </c>
      <c r="J180" s="18">
        <f t="shared" si="34"/>
        <v>0</v>
      </c>
      <c r="K180" s="19">
        <f t="shared" si="35"/>
        <v>0</v>
      </c>
    </row>
    <row r="181" spans="1:11" ht="13.5" thickBot="1">
      <c r="A181">
        <v>170</v>
      </c>
      <c r="B181">
        <f>+$B$2+A181</f>
        <v>2181</v>
      </c>
      <c r="C181" s="28"/>
      <c r="D181" s="21"/>
      <c r="E181" s="22"/>
      <c r="F181" s="28"/>
      <c r="G181" s="21"/>
      <c r="H181" s="22"/>
      <c r="I181" s="20">
        <f>SUM(F181,C181)</f>
        <v>0</v>
      </c>
      <c r="J181" s="21">
        <f>SUM(G181,D181)</f>
        <v>0</v>
      </c>
      <c r="K181" s="22">
        <f>SUM(H181,E181)</f>
        <v>0</v>
      </c>
    </row>
  </sheetData>
  <sheetProtection/>
  <conditionalFormatting sqref="C11:K181">
    <cfRule type="cellIs" priority="1" dxfId="0" operator="equal" stopIfTrue="1">
      <formula>0</formula>
    </cfRule>
  </conditionalFormatting>
  <hyperlinks>
    <hyperlink ref="C6" r:id="rId1" display="Click here to find 5-Yr rate for this week"/>
    <hyperlink ref="C5" r:id="rId2" display="http://www.bea.gov/scb/pdf/2011/06%20June/D%20Pages/0611dpg_a.pdf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Jim Harris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Discounting Worksheet - for Non-MSW facilities</dc:title>
  <dc:subject/>
  <dc:creator>Jim Harris</dc:creator>
  <cp:keywords/>
  <dc:description/>
  <cp:lastModifiedBy>Michelle Shepperd</cp:lastModifiedBy>
  <dcterms:created xsi:type="dcterms:W3CDTF">2007-05-23T16:28:15Z</dcterms:created>
  <dcterms:modified xsi:type="dcterms:W3CDTF">2011-08-22T15:24:20Z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ram0">
    <vt:lpwstr>Solid Waste Permits</vt:lpwstr>
  </property>
  <property fmtid="{D5CDD505-2E9C-101B-9397-08002B2CF9AE}" pid="3" name="Order">
    <vt:lpwstr>267900.000000000</vt:lpwstr>
  </property>
  <property fmtid="{D5CDD505-2E9C-101B-9397-08002B2CF9AE}" pid="4" name="Category">
    <vt:lpwstr>89;#</vt:lpwstr>
  </property>
  <property fmtid="{D5CDD505-2E9C-101B-9397-08002B2CF9AE}" pid="5" name="Tags">
    <vt:lpwstr>swpermit</vt:lpwstr>
  </property>
  <property fmtid="{D5CDD505-2E9C-101B-9397-08002B2CF9AE}" pid="6" name="Document Description">
    <vt:lpwstr/>
  </property>
  <property fmtid="{D5CDD505-2E9C-101B-9397-08002B2CF9AE}" pid="7" name="Year (for legislative publications)">
    <vt:lpwstr/>
  </property>
  <property fmtid="{D5CDD505-2E9C-101B-9397-08002B2CF9AE}" pid="8" name="display_urn:schemas-microsoft-com:office:office#Editor">
    <vt:lpwstr>Michele Thompson  </vt:lpwstr>
  </property>
  <property fmtid="{D5CDD505-2E9C-101B-9397-08002B2CF9AE}" pid="9" name="display_urn:schemas-microsoft-com:office:office#Author">
    <vt:lpwstr>Lia Boyarshinova</vt:lpwstr>
  </property>
</Properties>
</file>