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homps\Desktop\"/>
    </mc:Choice>
  </mc:AlternateContent>
  <bookViews>
    <workbookView xWindow="0" yWindow="0" windowWidth="19200" windowHeight="7050"/>
  </bookViews>
  <sheets>
    <sheet name="Instructions" sheetId="5" r:id="rId1"/>
    <sheet name="Table 1" sheetId="1" r:id="rId2"/>
    <sheet name="Table 2" sheetId="7" r:id="rId3"/>
    <sheet name="Table 3" sheetId="3" r:id="rId4"/>
    <sheet name="shared text" sheetId="8" state="hidden" r:id="rId5"/>
  </sheets>
  <definedNames>
    <definedName name="CAM_exemption_reasons">'shared text'!$A$3:$A$8</definedName>
    <definedName name="CAM_exemption_reasons_other">'shared text'!$A$8</definedName>
    <definedName name="CAM_exemption_reasons_precontrol">'shared text'!$A$6</definedName>
    <definedName name="DynPrint" localSheetId="3">OFFSET('Table 3'!$A$1,0,0,18,'Table 3'!$A$20)</definedName>
    <definedName name="_xlnm.Print_Area" localSheetId="0">Instructions!$A$1:$A$72</definedName>
    <definedName name="_xlnm.Print_Area" localSheetId="1">'Table 1'!$A$1:$H$28</definedName>
    <definedName name="_xlnm.Print_Area" localSheetId="3">'Table 3'!DynPrint</definedName>
    <definedName name="_xlnm.Print_Titles" localSheetId="1">'Table 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 r="J12" i="1"/>
  <c r="J13" i="1"/>
  <c r="J14" i="1"/>
  <c r="J15" i="1"/>
  <c r="J16" i="1"/>
  <c r="J17" i="1"/>
  <c r="J18" i="1"/>
  <c r="J19" i="1"/>
  <c r="J20" i="1"/>
  <c r="J21" i="1"/>
  <c r="J22" i="1"/>
  <c r="J23" i="1"/>
  <c r="J24" i="1"/>
  <c r="J25" i="1"/>
  <c r="J26" i="1"/>
  <c r="J27" i="1"/>
  <c r="J28" i="1"/>
  <c r="J10" i="1"/>
  <c r="J9" i="1"/>
  <c r="A20" i="3" l="1"/>
  <c r="I11" i="1" l="1"/>
  <c r="G6" i="3" s="1"/>
  <c r="I12" i="1"/>
  <c r="J6" i="3" s="1"/>
  <c r="I13" i="1"/>
  <c r="M6" i="3" s="1"/>
  <c r="I14" i="1"/>
  <c r="P6" i="3" s="1"/>
  <c r="I15" i="1"/>
  <c r="S6" i="3" s="1"/>
  <c r="I16" i="1"/>
  <c r="V6" i="3" s="1"/>
  <c r="I17" i="1"/>
  <c r="Y6" i="3" s="1"/>
  <c r="I18" i="1"/>
  <c r="AB6" i="3" s="1"/>
  <c r="I19" i="1"/>
  <c r="AE6" i="3" s="1"/>
  <c r="I20" i="1"/>
  <c r="AH6" i="3" s="1"/>
  <c r="I21" i="1"/>
  <c r="AK6" i="3" s="1"/>
  <c r="I22" i="1"/>
  <c r="AN6" i="3" s="1"/>
  <c r="I23" i="1"/>
  <c r="AQ6" i="3" s="1"/>
  <c r="I24" i="1"/>
  <c r="AT6" i="3" s="1"/>
  <c r="I25" i="1"/>
  <c r="AW6" i="3" s="1"/>
  <c r="I26" i="1"/>
  <c r="AZ6" i="3" s="1"/>
  <c r="I27" i="1"/>
  <c r="BC6" i="3" s="1"/>
  <c r="I28" i="1"/>
  <c r="BF6" i="3" s="1"/>
  <c r="I10" i="1"/>
  <c r="D6" i="3" s="1"/>
  <c r="I9" i="1"/>
  <c r="A6" i="3" s="1"/>
  <c r="BF4" i="3" l="1"/>
  <c r="BF3" i="3"/>
  <c r="BF2" i="3"/>
  <c r="BF1" i="3"/>
  <c r="BC4" i="3"/>
  <c r="BC3" i="3"/>
  <c r="BC2" i="3"/>
  <c r="BC1" i="3"/>
  <c r="AZ4" i="3"/>
  <c r="AZ3" i="3"/>
  <c r="AZ2" i="3"/>
  <c r="AZ1" i="3"/>
  <c r="AW4" i="3"/>
  <c r="AW3" i="3"/>
  <c r="AW2" i="3"/>
  <c r="AW1" i="3"/>
  <c r="AT4" i="3"/>
  <c r="AT3" i="3"/>
  <c r="AT2" i="3"/>
  <c r="AT1" i="3"/>
  <c r="AQ4" i="3"/>
  <c r="AQ3" i="3"/>
  <c r="AQ2" i="3"/>
  <c r="AQ1" i="3"/>
  <c r="AN4" i="3"/>
  <c r="AN3" i="3"/>
  <c r="AN2" i="3"/>
  <c r="AN1" i="3"/>
  <c r="AK4" i="3"/>
  <c r="AK3" i="3"/>
  <c r="AK2" i="3"/>
  <c r="AK1" i="3"/>
  <c r="AH4" i="3"/>
  <c r="AH3" i="3"/>
  <c r="AH2" i="3"/>
  <c r="AH1" i="3"/>
  <c r="AE4" i="3"/>
  <c r="AE3" i="3"/>
  <c r="AE2" i="3"/>
  <c r="AE1" i="3"/>
  <c r="AB4" i="3"/>
  <c r="AB3" i="3"/>
  <c r="AB2" i="3"/>
  <c r="AB1" i="3"/>
  <c r="Y4" i="3"/>
  <c r="Y3" i="3"/>
  <c r="Y2" i="3"/>
  <c r="Y1" i="3"/>
  <c r="V4" i="3"/>
  <c r="V3" i="3"/>
  <c r="V2" i="3"/>
  <c r="V1" i="3"/>
  <c r="S4" i="3"/>
  <c r="S3" i="3"/>
  <c r="S2" i="3"/>
  <c r="S1" i="3"/>
  <c r="P4" i="3"/>
  <c r="P3" i="3"/>
  <c r="P2" i="3"/>
  <c r="P1" i="3"/>
  <c r="M4" i="3"/>
  <c r="M3" i="3"/>
  <c r="M2" i="3"/>
  <c r="M1" i="3"/>
  <c r="J4" i="3"/>
  <c r="J3" i="3"/>
  <c r="J2" i="3"/>
  <c r="J1" i="3"/>
  <c r="G4" i="3"/>
  <c r="G3" i="3"/>
  <c r="G2" i="3"/>
  <c r="G1" i="3"/>
  <c r="D4" i="3"/>
  <c r="D3" i="3"/>
  <c r="D2" i="3"/>
  <c r="D1" i="3"/>
  <c r="F2" i="7"/>
  <c r="F1" i="7"/>
  <c r="BF7" i="3" l="1"/>
  <c r="BC7" i="3"/>
  <c r="AZ7" i="3"/>
  <c r="AW7" i="3"/>
  <c r="AT7" i="3"/>
  <c r="AQ7" i="3"/>
  <c r="AN7" i="3"/>
  <c r="AK7" i="3"/>
  <c r="AH7" i="3"/>
  <c r="AE7" i="3"/>
  <c r="AB7" i="3"/>
  <c r="Y7" i="3"/>
  <c r="V7" i="3"/>
  <c r="S7" i="3"/>
  <c r="P7" i="3"/>
  <c r="M7" i="3"/>
  <c r="J7" i="3"/>
  <c r="G7" i="3"/>
  <c r="D7" i="3"/>
  <c r="BH2" i="3"/>
  <c r="BH1" i="3"/>
  <c r="BE2" i="3"/>
  <c r="BE1" i="3"/>
  <c r="BB2" i="3"/>
  <c r="BB1" i="3"/>
  <c r="AY2" i="3"/>
  <c r="AY1" i="3"/>
  <c r="AV2" i="3"/>
  <c r="AV1" i="3"/>
  <c r="AS2" i="3"/>
  <c r="AS1" i="3"/>
  <c r="AP2" i="3"/>
  <c r="AP1" i="3"/>
  <c r="AM2" i="3"/>
  <c r="AM1" i="3"/>
  <c r="AJ2" i="3"/>
  <c r="AJ1" i="3"/>
  <c r="AG2" i="3"/>
  <c r="AG1" i="3"/>
  <c r="AD2" i="3"/>
  <c r="AD1" i="3"/>
  <c r="AA2" i="3"/>
  <c r="AA1" i="3"/>
  <c r="X2" i="3"/>
  <c r="X1" i="3"/>
  <c r="U2" i="3"/>
  <c r="U1" i="3"/>
  <c r="R2" i="3"/>
  <c r="R1" i="3"/>
  <c r="O2" i="3"/>
  <c r="O1" i="3"/>
  <c r="L2" i="3"/>
  <c r="L1" i="3"/>
  <c r="I2" i="3"/>
  <c r="I1" i="3"/>
  <c r="F2" i="3"/>
  <c r="F1" i="3"/>
  <c r="A7" i="3"/>
  <c r="C2" i="3"/>
  <c r="C1" i="3"/>
</calcChain>
</file>

<file path=xl/sharedStrings.xml><?xml version="1.0" encoding="utf-8"?>
<sst xmlns="http://schemas.openxmlformats.org/spreadsheetml/2006/main" count="378" uniqueCount="114">
  <si>
    <t>State of Oregon Department of Environmental Quality</t>
  </si>
  <si>
    <t>Facility Name:</t>
  </si>
  <si>
    <t>Emission Limit</t>
  </si>
  <si>
    <t>EU ID</t>
  </si>
  <si>
    <t>Pollutant</t>
  </si>
  <si>
    <t>EU Description</t>
  </si>
  <si>
    <t>Regulatory Basis</t>
  </si>
  <si>
    <t>EU-58</t>
  </si>
  <si>
    <t>EAF Baghouse</t>
  </si>
  <si>
    <t>I. Indicator</t>
  </si>
  <si>
    <t>II. Indicator Range</t>
  </si>
  <si>
    <t>III. Performance Criteria</t>
  </si>
  <si>
    <t>A. Data Representativeness</t>
  </si>
  <si>
    <t>B. Verification of Operational Status</t>
  </si>
  <si>
    <t>C. QA/QC Practices and Criteria</t>
  </si>
  <si>
    <t>D. Quality Improvement Plan Threshold</t>
  </si>
  <si>
    <t>E. Monitoring Frequency</t>
  </si>
  <si>
    <t>F. Data Collection</t>
  </si>
  <si>
    <t>G. Averaging Period</t>
  </si>
  <si>
    <t>Indicator No. 1</t>
  </si>
  <si>
    <t>Indicator No. 2</t>
  </si>
  <si>
    <t>lb/hr</t>
  </si>
  <si>
    <t>Monitoring Justification Attached?</t>
  </si>
  <si>
    <t>Options</t>
  </si>
  <si>
    <t>Yes</t>
  </si>
  <si>
    <t>No</t>
  </si>
  <si>
    <t>Source Number:</t>
  </si>
  <si>
    <r>
      <t>Title V Operating Permit Program</t>
    </r>
    <r>
      <rPr>
        <b/>
        <sz val="16"/>
        <color theme="1"/>
        <rFont val="Times New Roman"/>
        <family val="1"/>
      </rPr>
      <t/>
    </r>
  </si>
  <si>
    <t>PSD BACT, March 3, 2018 ACDP Condition 2.2.b.</t>
  </si>
  <si>
    <t>If the permittee is unable to establish indicator ranges at this time, provide the reason and describe the procedure for establishing the indicator ranges in the future.</t>
  </si>
  <si>
    <t>South Electric Arc Furnace</t>
  </si>
  <si>
    <t>● monitoring included for other applicable standards exempt from the CAM rule, if applicable to the control device for the pollutant-specific EU; and</t>
  </si>
  <si>
    <t>● a single maximum or minimum value (e.g., temperatures must not exceed or fall below a specific value);</t>
  </si>
  <si>
    <t>● expressed as a function of process variables (e.g., an indicator range expressed as minimum to maximum pressure drop across a venturi throat in a particulate scrubber);</t>
  </si>
  <si>
    <t>● maintaining the applicable parameter in a particular operational status or designated condition (e.g., position of a damper controlling gas flow to the atmosphere through a by-pass duct); or</t>
  </si>
  <si>
    <t>● monitoring identified in EPA guidance documents.</t>
  </si>
  <si>
    <t>PM</t>
  </si>
  <si>
    <t>Compliance Assurance Monitoring</t>
  </si>
  <si>
    <t>FORM CP709</t>
  </si>
  <si>
    <t>https://www.epa.gov/air-emissions-monitoring-knowledge-base/compliance-assurance-monitoring</t>
  </si>
  <si>
    <t>A. The EU is located at a major source;</t>
  </si>
  <si>
    <t>• NSPS (40 CFR Part 60) or NESHAP (40 CFR Part 61 and 63) proposed after 11/15/1990.</t>
  </si>
  <si>
    <t>• Stratospheric ozone protection requirements.</t>
  </si>
  <si>
    <t>• Acid Rain program requirements.</t>
  </si>
  <si>
    <t>C. The EU uses an add-on control device to achieve compliance with an emission limitation or standard;</t>
  </si>
  <si>
    <t>D. The EU has potential pre-control device emissions of the applicable regulated air pollutant that are equal to or greater than major source threshold levels; and</t>
  </si>
  <si>
    <t>Pollutant(s)</t>
  </si>
  <si>
    <t>Explanation of reason not subject (if "other" selected)</t>
  </si>
  <si>
    <t>Maximum Allowable Production Throughput</t>
  </si>
  <si>
    <t>Units</t>
  </si>
  <si>
    <t>Emissions Factor</t>
  </si>
  <si>
    <t>Potential Pre-control Emissions (tons/yr)*</t>
  </si>
  <si>
    <t>Pre-control emissions of this pollutant from this EU are less than the major source threshold</t>
  </si>
  <si>
    <t>List (for dropdown) of reasons an emissions unit and pollutant would not be subject to CAM</t>
  </si>
  <si>
    <t>This EU does not have a control device for this pollutant</t>
  </si>
  <si>
    <t>No emissions limit or standard applies to this EU for this pollutant</t>
  </si>
  <si>
    <t>A NESHAP or NSPS applies to this EU for this pollutant</t>
  </si>
  <si>
    <t>This facility is not a major source</t>
  </si>
  <si>
    <t>Other (please specify)</t>
  </si>
  <si>
    <t>note: used for conditional formatting of the "Explanation of reason not subject (if "other" selected)" column on the '2- EU not subject to CAM' worksheet.</t>
  </si>
  <si>
    <t>• Emission limitations or standards for which a Title V permit specifies a continuous compliance determination method, as defined in the CAM rule [40 CFR 64.1 and OAR 340-200-0020 (32)], Continuous Compliance Determination Method.</t>
  </si>
  <si>
    <t>• An emission cap that meets the requirements specified in 40 CFR 70.4(b)(12), 71.7(a)(13)(iii), or OAR 340 division 222 (Stationary Source Plant Site Emission Limits).</t>
  </si>
  <si>
    <t>Control Device Description</t>
  </si>
  <si>
    <t>Read the information below, and then fill out Tables 1, 2, and 3 on the other worksheets in this file.</t>
  </si>
  <si>
    <t xml:space="preserve"> Basis</t>
  </si>
  <si>
    <t>● established as interdependent between more than one indicator.</t>
  </si>
  <si>
    <t>1. Each facility must evaluate CAM applicability for each EU. 
2. Applicability determinations are made on a pollutant-by-pollutant basis for each EU.
3. CAM can apply to both criteria and hazardous air pollutants.
4. A proposed CAM plan that includes each EU subject to CAM must be submitted to DEQ for approval.</t>
  </si>
  <si>
    <t>Each emission unit subject to CAM must be entered into Tables 1 and 3. Each emission unit that is not subject to CAM should be entered into Table 2. Multiple pollutants may be included in each row if the reason for non-applicability is the same. The CAM plan must be submitted to DEQ for approval. Once the CAM plan is approved, elements of the plan will become permit conditions.</t>
  </si>
  <si>
    <t>Table 1</t>
  </si>
  <si>
    <t>Table 2</t>
  </si>
  <si>
    <t>Table 3</t>
  </si>
  <si>
    <t>Enter indicator information for each EU and pollutant subject to CAM. This page automatically loads all EU and pollutant information from Table 1 and automatically formats the print area to only print pages that contain data from Table 1.</t>
  </si>
  <si>
    <t>● accepted or alternative monitoring methods allowed or approved pursuant to 40 CFR part 75;</t>
  </si>
  <si>
    <t>The information in the first row is provided as an example. You may delete the example and replace it with information specific to your facility. If additional rows are needed, please use an additional CP709 workbook.</t>
  </si>
  <si>
    <r>
      <t xml:space="preserve">If the EU is subject to both </t>
    </r>
    <r>
      <rPr>
        <b/>
        <i/>
        <sz val="11"/>
        <rFont val="Arial"/>
        <family val="2"/>
      </rPr>
      <t>Exempt</t>
    </r>
    <r>
      <rPr>
        <i/>
        <sz val="11"/>
        <rFont val="Arial"/>
        <family val="2"/>
      </rPr>
      <t xml:space="preserve"> and </t>
    </r>
    <r>
      <rPr>
        <b/>
        <i/>
        <sz val="11"/>
        <rFont val="Arial"/>
        <family val="2"/>
      </rPr>
      <t>Not Exempt</t>
    </r>
    <r>
      <rPr>
        <i/>
        <sz val="11"/>
        <rFont val="Arial"/>
        <family val="2"/>
      </rPr>
      <t xml:space="preserve"> emission standards for the same pollutant, then the facility is required to determine the CAM applicability for Not Exempt emission standards.</t>
    </r>
  </si>
  <si>
    <r>
      <rPr>
        <b/>
        <sz val="11"/>
        <color theme="1"/>
        <rFont val="Arial"/>
        <family val="2"/>
      </rPr>
      <t>EU ID:</t>
    </r>
    <r>
      <rPr>
        <sz val="11"/>
        <color theme="1"/>
        <rFont val="Arial"/>
        <family val="2"/>
      </rPr>
      <t xml:space="preserve"> Enter the EU identification number or label (e.g., EU-58)</t>
    </r>
  </si>
  <si>
    <r>
      <rPr>
        <b/>
        <sz val="11"/>
        <color theme="1"/>
        <rFont val="Arial"/>
        <family val="2"/>
      </rPr>
      <t>EU Description:</t>
    </r>
    <r>
      <rPr>
        <sz val="11"/>
        <color theme="1"/>
        <rFont val="Arial"/>
        <family val="2"/>
      </rPr>
      <t xml:space="preserve"> Enter a brief description of the EU (e.g., South Electric Arc Furnace)</t>
    </r>
  </si>
  <si>
    <r>
      <rPr>
        <b/>
        <sz val="11"/>
        <color theme="1"/>
        <rFont val="Arial"/>
        <family val="2"/>
      </rPr>
      <t>Pollutant:</t>
    </r>
    <r>
      <rPr>
        <sz val="11"/>
        <color theme="1"/>
        <rFont val="Arial"/>
        <family val="2"/>
      </rPr>
      <t xml:space="preserve"> Input the applicable CAM pollutant. 
</t>
    </r>
    <r>
      <rPr>
        <i/>
        <sz val="11"/>
        <color theme="1"/>
        <rFont val="Arial"/>
        <family val="2"/>
      </rPr>
      <t>Note: An EU may have multiple pollutants subject to CAM. Input one line for each EU:Pollutant combination.</t>
    </r>
  </si>
  <si>
    <r>
      <rPr>
        <b/>
        <sz val="11"/>
        <color theme="1"/>
        <rFont val="Arial"/>
        <family val="2"/>
      </rPr>
      <t>Control Device:</t>
    </r>
    <r>
      <rPr>
        <sz val="11"/>
        <color theme="1"/>
        <rFont val="Arial"/>
        <family val="2"/>
      </rPr>
      <t xml:space="preserve"> Enter a brief description of the control device used to control the selected pollutant (e.g., EAF Baghouse)</t>
    </r>
  </si>
  <si>
    <r>
      <rPr>
        <b/>
        <sz val="11"/>
        <color theme="1"/>
        <rFont val="Arial"/>
        <family val="2"/>
      </rPr>
      <t>Emission Limit:</t>
    </r>
    <r>
      <rPr>
        <sz val="11"/>
        <color theme="1"/>
        <rFont val="Arial"/>
        <family val="2"/>
      </rPr>
      <t xml:space="preserve"> Enter the applicable emission limit and units for the selected pollutant</t>
    </r>
  </si>
  <si>
    <r>
      <rPr>
        <b/>
        <sz val="11"/>
        <color theme="1"/>
        <rFont val="Arial"/>
        <family val="2"/>
      </rPr>
      <t>Regulatory Basis:</t>
    </r>
    <r>
      <rPr>
        <sz val="11"/>
        <color theme="1"/>
        <rFont val="Arial"/>
        <family val="2"/>
      </rPr>
      <t xml:space="preserve"> Enter the rule, regulation, or permit condition that places the applicable emission limit on the EU</t>
    </r>
  </si>
  <si>
    <t>● required monitoring approaches, established by rule, that are designed to achieve compliance with this part for particular pollutant-specific EUs;</t>
  </si>
  <si>
    <r>
      <rPr>
        <b/>
        <sz val="11"/>
        <color theme="1"/>
        <rFont val="Arial"/>
        <family val="2"/>
      </rPr>
      <t>EU ID:</t>
    </r>
    <r>
      <rPr>
        <sz val="11"/>
        <color theme="1"/>
        <rFont val="Arial"/>
        <family val="2"/>
      </rPr>
      <t xml:space="preserve"> Enter the EU identification number or label (e.g., EU-14)</t>
    </r>
  </si>
  <si>
    <r>
      <rPr>
        <b/>
        <sz val="11"/>
        <color theme="1"/>
        <rFont val="Arial"/>
        <family val="2"/>
      </rPr>
      <t>EU Description:</t>
    </r>
    <r>
      <rPr>
        <sz val="11"/>
        <color theme="1"/>
        <rFont val="Arial"/>
        <family val="2"/>
      </rPr>
      <t xml:space="preserve"> Enter a brief description of the EU (e.g., Grain Receiving Baghouse 1)</t>
    </r>
  </si>
  <si>
    <r>
      <rPr>
        <b/>
        <sz val="11"/>
        <color theme="1"/>
        <rFont val="Arial"/>
        <family val="2"/>
      </rPr>
      <t>Pollutant(s):</t>
    </r>
    <r>
      <rPr>
        <sz val="11"/>
        <color theme="1"/>
        <rFont val="Arial"/>
        <family val="2"/>
      </rPr>
      <t xml:space="preserve"> Input the pollutant(s) not subject to CAM. 
</t>
    </r>
    <r>
      <rPr>
        <i/>
        <sz val="11"/>
        <color theme="1"/>
        <rFont val="Arial"/>
        <family val="2"/>
      </rPr>
      <t>Note: Multiple pollutants may be included in each row if the reason for non-applicability is the same.</t>
    </r>
  </si>
  <si>
    <r>
      <rPr>
        <b/>
        <sz val="11"/>
        <color theme="1"/>
        <rFont val="Arial"/>
        <family val="2"/>
      </rPr>
      <t>Reason Not Subject to CAM:</t>
    </r>
    <r>
      <rPr>
        <sz val="11"/>
        <color theme="1"/>
        <rFont val="Arial"/>
        <family val="2"/>
      </rPr>
      <t xml:space="preserve"> Use the drop down list to select the reason why the EU:Pollutant(s) combination is not subject to CAM</t>
    </r>
  </si>
  <si>
    <r>
      <rPr>
        <b/>
        <sz val="11"/>
        <color theme="1"/>
        <rFont val="Arial"/>
        <family val="2"/>
      </rPr>
      <t>Explanation of reason not subject:</t>
    </r>
    <r>
      <rPr>
        <sz val="11"/>
        <color theme="1"/>
        <rFont val="Arial"/>
        <family val="2"/>
      </rPr>
      <t xml:space="preserve"> If you selected "Other" as a reason not subject to CAM, you must provide further explanation as to why the EU:Pollutant(s) combination is not subject to CAM</t>
    </r>
  </si>
  <si>
    <r>
      <rPr>
        <b/>
        <sz val="11"/>
        <color theme="1"/>
        <rFont val="Arial"/>
        <family val="2"/>
      </rPr>
      <t>Potential Pre-control Emissions Calculations:</t>
    </r>
    <r>
      <rPr>
        <sz val="11"/>
        <color theme="1"/>
        <rFont val="Arial"/>
        <family val="2"/>
      </rPr>
      <t xml:space="preserve"> If you selected "Pre-control emissions of this pollutant from this EU are less than the major source threshold" as a reason not subject to CAM, you must provide a derivation of Pre-control PTE for the EU:Pollutant combination.</t>
    </r>
  </si>
  <si>
    <r>
      <rPr>
        <b/>
        <sz val="11"/>
        <color theme="1"/>
        <rFont val="Arial"/>
        <family val="2"/>
      </rPr>
      <t>Indicator:</t>
    </r>
    <r>
      <rPr>
        <sz val="11"/>
        <color theme="1"/>
        <rFont val="Arial"/>
        <family val="2"/>
      </rPr>
      <t xml:space="preserve"> Enter the indicator(s) of control device performance to be used in the CAM plan. Provided below is a discussion of available options but the owner or operator is encouraged to review EPA’s guidance for examples that may be suitable.</t>
    </r>
  </si>
  <si>
    <r>
      <rPr>
        <b/>
        <sz val="11"/>
        <color theme="1"/>
        <rFont val="Arial"/>
        <family val="2"/>
      </rPr>
      <t>Indicator Range:</t>
    </r>
    <r>
      <rPr>
        <sz val="11"/>
        <color theme="1"/>
        <rFont val="Arial"/>
        <family val="2"/>
      </rPr>
      <t xml:space="preserve"> For each of the control device performance indicators identified, specify the indicator range or operating condition that reflects proper operation and maintenance of the control device (and associated capture system, if applicable). The owner or operator will be required to take corrective action anytime there is a deviation from the selected indicator range or operating condition. Examples of indicator ranges and designated conditions include but are not limited to:</t>
    </r>
  </si>
  <si>
    <r>
      <rPr>
        <b/>
        <sz val="11"/>
        <color theme="1"/>
        <rFont val="Arial"/>
        <family val="2"/>
      </rPr>
      <t>Basis:</t>
    </r>
    <r>
      <rPr>
        <sz val="11"/>
        <color theme="1"/>
        <rFont val="Arial"/>
        <family val="2"/>
      </rPr>
      <t xml:space="preserve"> Enter the basis for the indicator ranges or operating conditions. This could be a source test, manufacturer’s design criteria, engineering assessment, statistical analysis of existing data, or some other basis.</t>
    </r>
  </si>
  <si>
    <r>
      <rPr>
        <b/>
        <sz val="11"/>
        <color theme="1"/>
        <rFont val="Arial"/>
        <family val="2"/>
      </rPr>
      <t>Data Representativeness:</t>
    </r>
    <r>
      <rPr>
        <sz val="11"/>
        <color theme="1"/>
        <rFont val="Arial"/>
        <family val="2"/>
      </rPr>
      <t xml:space="preserve"> Describe how the data collected is representative of the emissions or parameters being monitored. Typically these specifications should include, as a minimum, a brief description of: (1) detector location, (2) installation requirements (if applicable), and (3) minimum acceptable accuracy. </t>
    </r>
  </si>
  <si>
    <r>
      <rPr>
        <b/>
        <sz val="11"/>
        <color theme="1"/>
        <rFont val="Arial"/>
        <family val="2"/>
      </rPr>
      <t>Verification of Operational Status:</t>
    </r>
    <r>
      <rPr>
        <sz val="11"/>
        <color theme="1"/>
        <rFont val="Arial"/>
        <family val="2"/>
      </rPr>
      <t xml:space="preserve"> Describe the procedure by which the owner or operator will verify the operational status of any new or modified monitoring equipment. At a minimum, consider the manufacturer’s requirements or recommendations for installation, calibration, and start-up of the equipment. </t>
    </r>
  </si>
  <si>
    <r>
      <rPr>
        <b/>
        <sz val="11"/>
        <rFont val="Arial"/>
        <family val="2"/>
      </rPr>
      <t>QA/QC Practices and Criteria:</t>
    </r>
    <r>
      <rPr>
        <sz val="11"/>
        <rFont val="Arial"/>
        <family val="2"/>
      </rPr>
      <t xml:space="preserve"> Describe any quality assurance and control practices that are necessary to ensure the continuing validity of the data. For continuous emissions or opacity monitoring systems or predictive emissions monitoring systems, consider the QA/QC requirements in 40 CFR 60.13. For other types of monitoring, ongo</t>
    </r>
    <r>
      <rPr>
        <sz val="11"/>
        <color theme="1"/>
        <rFont val="Arial"/>
        <family val="2"/>
      </rPr>
      <t>ing quality control measures should, at a minimum, consider the manufacturer’s requirements or recommendations for developing quality assurance practices.</t>
    </r>
  </si>
  <si>
    <r>
      <rPr>
        <b/>
        <sz val="11"/>
        <rFont val="Arial"/>
        <family val="2"/>
      </rPr>
      <t>QIP</t>
    </r>
    <r>
      <rPr>
        <sz val="11"/>
        <rFont val="Arial"/>
        <family val="2"/>
      </rPr>
      <t>: A Quality Improvement Plan is only required if DEQ determines that the owner or operator has not used acceptable procedures in response to a parameter range excursion or emissions exceedance. A QIP is a written plan that outlines the procedures that will be used to evaluate problems that affect the performance of control devices and is not required with the initial CAM plan.</t>
    </r>
  </si>
  <si>
    <r>
      <rPr>
        <b/>
        <sz val="11"/>
        <color theme="1"/>
        <rFont val="Arial"/>
        <family val="2"/>
      </rPr>
      <t>Monitoring Frequency, Data Collection, and Averaging Period:</t>
    </r>
    <r>
      <rPr>
        <sz val="11"/>
        <color theme="1"/>
        <rFont val="Arial"/>
        <family val="2"/>
      </rPr>
      <t xml:space="preserve"> Describe the data collection system, including the method (e.g., strip chart, data logger, computer, manual, etc.), frequency, and averaging period. For EUs with post-control potential to emit less than 100% of the Title V source threshold, the data collection frequency must be at least once per 24-hour period. For EUs with the post-control potential to emit 100% or more of the Title V source threshold, at least four data points (equally spaced) must be collected over each hour. </t>
    </r>
  </si>
  <si>
    <t>Form Instructions</t>
  </si>
  <si>
    <t>Overview</t>
  </si>
  <si>
    <t>Facility Responsibility</t>
  </si>
  <si>
    <t>CAM applies to an emissions unit for a particular pollutant if ALL of the following criteria apply:</t>
  </si>
  <si>
    <t>B. The EU is subject to an emission limitation or standard for the applicable regulated air pollutant that is NOT exempt;</t>
  </si>
  <si>
    <t>Monitoring Justification must be included with the CAM plan or the CAM plan will be considered incomplete.</t>
  </si>
  <si>
    <r>
      <t>Table 1 – Emission Units Subject to CAM</t>
    </r>
    <r>
      <rPr>
        <sz val="14"/>
        <color theme="1"/>
        <rFont val="Arial"/>
        <family val="2"/>
      </rPr>
      <t> </t>
    </r>
  </si>
  <si>
    <r>
      <t>Table 2 – Emission Units Not Subject to CAM</t>
    </r>
    <r>
      <rPr>
        <sz val="14"/>
        <color theme="1"/>
        <rFont val="Arial"/>
        <family val="2"/>
      </rPr>
      <t> </t>
    </r>
  </si>
  <si>
    <r>
      <rPr>
        <b/>
        <sz val="11"/>
        <color theme="1"/>
        <rFont val="Arial"/>
        <family val="2"/>
      </rPr>
      <t>Potential Pre-control Emissions Calculations</t>
    </r>
    <r>
      <rPr>
        <sz val="11"/>
        <color theme="1"/>
        <rFont val="Arial"/>
        <family val="2"/>
      </rPr>
      <t xml:space="preserve">
Complete these columns only if pre-control emissions is the reason the EU is not subject to CAM.</t>
    </r>
  </si>
  <si>
    <r>
      <t>Reason Not Subject to CAM</t>
    </r>
    <r>
      <rPr>
        <b/>
        <sz val="8"/>
        <color theme="1"/>
        <rFont val="Arial"/>
        <family val="2"/>
      </rPr>
      <t> </t>
    </r>
  </si>
  <si>
    <t>List of exempt Emission Limitations or Standards below [OAR 340-212-0200(2)]:</t>
  </si>
  <si>
    <t>If no emission units are subject to Compliance Assurance Monitoring, then by submitting this documentation to DEQ you have completed your CAM requirements.</t>
  </si>
  <si>
    <t>The Compliance Assurance Monitoring rule is located in 40 CFR Part 64. Rule applicability must be determined for all sources that have a Title V Operating Permit. DEQ CAM rules are codified in OAR 340-212-0200 through 0280. The CAM rule applies to certain emission units (EU) at sources required to obtain an Oregon Title V Operating Permit.
EPA prepared a Technical Guidance Document that further explains the CAM process. Please review the EPA website for further background information.</t>
  </si>
  <si>
    <r>
      <t xml:space="preserve">E. The EU is </t>
    </r>
    <r>
      <rPr>
        <b/>
        <sz val="11"/>
        <rFont val="Arial"/>
        <family val="2"/>
      </rPr>
      <t>not</t>
    </r>
    <r>
      <rPr>
        <sz val="11"/>
        <rFont val="Arial"/>
        <family val="2"/>
      </rPr>
      <t xml:space="preserve"> an exempt backup utility power emission unit that is municipally owned and appropriately documented as provided in OAR 340-212-0200(2)(b).</t>
    </r>
  </si>
  <si>
    <r>
      <t xml:space="preserve">Enter information for all Emission Units (EUs) and pollutants </t>
    </r>
    <r>
      <rPr>
        <b/>
        <sz val="11"/>
        <color theme="1"/>
        <rFont val="Arial"/>
        <family val="2"/>
      </rPr>
      <t>not</t>
    </r>
    <r>
      <rPr>
        <sz val="11"/>
        <color theme="1"/>
        <rFont val="Arial"/>
        <family val="2"/>
      </rPr>
      <t xml:space="preserve"> subject to CAM.</t>
    </r>
  </si>
  <si>
    <t>● continuous emission, continuous opacity, or predictive emission monitoring systems that satisfy applicable monitoring requirements and performance specifications of the applicable Federal rules (i.e., NSPS, NESHAP);</t>
  </si>
  <si>
    <r>
      <rPr>
        <b/>
        <sz val="11"/>
        <rFont val="Arial"/>
        <family val="2"/>
      </rPr>
      <t>Monitoring Justification Attached?</t>
    </r>
    <r>
      <rPr>
        <sz val="11"/>
        <rFont val="Arial"/>
        <family val="2"/>
      </rPr>
      <t>: You must provide a justification for the proposed monitoring approach for each EU: Pollutant combination by attaching the justification to this form. The justification can rely on any available information, including appropriate reference materials and guidance documents. If an existing requirement already establishes monitoring for an EU and pollutant combination, the justification can rely in part on the existing requirement. EPA guidance specifies that the justification may draw from but is not limited to:</t>
    </r>
  </si>
  <si>
    <t>Enter information for all Emission Units and pollutants subject to CAM.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</si>
</sst>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x14ac:knownFonts="1">
    <font>
      <sz val="11"/>
      <color theme="1"/>
      <name val="Calibri"/>
      <family val="2"/>
      <scheme val="minor"/>
    </font>
    <font>
      <b/>
      <sz val="11"/>
      <color theme="1"/>
      <name val="Calibri"/>
      <family val="2"/>
      <scheme val="minor"/>
    </font>
    <font>
      <b/>
      <sz val="10"/>
      <color theme="1"/>
      <name val="Arial"/>
      <family val="2"/>
    </font>
    <font>
      <b/>
      <sz val="14"/>
      <color theme="1"/>
      <name val="Arial"/>
      <family val="2"/>
    </font>
    <font>
      <b/>
      <sz val="16"/>
      <color theme="1"/>
      <name val="Times New Roman"/>
      <family val="1"/>
    </font>
    <font>
      <b/>
      <sz val="12"/>
      <color theme="1"/>
      <name val="Arial"/>
      <family val="2"/>
    </font>
    <font>
      <u/>
      <sz val="11"/>
      <color theme="10"/>
      <name val="Calibri"/>
      <family val="2"/>
      <scheme val="minor"/>
    </font>
    <font>
      <b/>
      <sz val="10"/>
      <name val="Arial"/>
      <family val="2"/>
    </font>
    <font>
      <b/>
      <sz val="14"/>
      <name val="Arial"/>
      <family val="2"/>
    </font>
    <font>
      <b/>
      <sz val="12"/>
      <name val="Arial"/>
      <family val="2"/>
    </font>
    <font>
      <sz val="11"/>
      <color theme="1"/>
      <name val="Arial"/>
      <family val="2"/>
    </font>
    <font>
      <sz val="11"/>
      <name val="Arial"/>
      <family val="2"/>
    </font>
    <font>
      <u/>
      <sz val="11"/>
      <color theme="10"/>
      <name val="Arial"/>
      <family val="2"/>
    </font>
    <font>
      <b/>
      <sz val="11"/>
      <name val="Arial"/>
      <family val="2"/>
    </font>
    <font>
      <i/>
      <sz val="11"/>
      <name val="Arial"/>
      <family val="2"/>
    </font>
    <font>
      <b/>
      <i/>
      <sz val="11"/>
      <name val="Arial"/>
      <family val="2"/>
    </font>
    <font>
      <b/>
      <sz val="11"/>
      <color theme="1"/>
      <name val="Arial"/>
      <family val="2"/>
    </font>
    <font>
      <i/>
      <sz val="11"/>
      <color theme="1"/>
      <name val="Arial"/>
      <family val="2"/>
    </font>
    <font>
      <b/>
      <u/>
      <sz val="11"/>
      <color theme="1"/>
      <name val="Arial"/>
      <family val="2"/>
    </font>
    <font>
      <sz val="14"/>
      <color theme="1"/>
      <name val="Arial"/>
      <family val="2"/>
    </font>
    <font>
      <b/>
      <sz val="8"/>
      <color theme="1"/>
      <name val="Arial"/>
      <family val="2"/>
    </font>
    <font>
      <sz val="11"/>
      <color theme="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medium">
        <color auto="1"/>
      </left>
      <right/>
      <top/>
      <bottom/>
      <diagonal/>
    </border>
  </borders>
  <cellStyleXfs count="2">
    <xf numFmtId="0" fontId="0" fillId="0" borderId="0"/>
    <xf numFmtId="0" fontId="6" fillId="0" borderId="0" applyNumberFormat="0" applyFill="0" applyBorder="0" applyAlignment="0" applyProtection="0"/>
  </cellStyleXfs>
  <cellXfs count="92">
    <xf numFmtId="0" fontId="0" fillId="0" borderId="0" xfId="0"/>
    <xf numFmtId="0" fontId="2" fillId="0" borderId="0" xfId="0" applyFont="1" applyAlignment="1">
      <alignment horizontal="left" vertical="center" indent="7"/>
    </xf>
    <xf numFmtId="0" fontId="3" fillId="0" borderId="0" xfId="0" applyFont="1" applyAlignment="1">
      <alignment horizontal="left" vertical="center" indent="7"/>
    </xf>
    <xf numFmtId="0" fontId="5" fillId="0" borderId="0" xfId="0" applyFont="1" applyAlignment="1">
      <alignment horizontal="left" vertical="center" indent="7"/>
    </xf>
    <xf numFmtId="0" fontId="1" fillId="0" borderId="0" xfId="0" applyFont="1"/>
    <xf numFmtId="0" fontId="7" fillId="0" borderId="0" xfId="0" applyFont="1" applyAlignment="1">
      <alignment horizontal="left" vertical="center" indent="7"/>
    </xf>
    <xf numFmtId="0" fontId="8" fillId="0" borderId="0" xfId="0" applyFont="1" applyAlignment="1">
      <alignment horizontal="left" vertical="center" indent="7"/>
    </xf>
    <xf numFmtId="0" fontId="9" fillId="0" borderId="0" xfId="0" applyFont="1" applyAlignment="1">
      <alignment horizontal="left" vertical="center" indent="7"/>
    </xf>
    <xf numFmtId="0" fontId="10" fillId="0" borderId="0" xfId="0" applyFont="1"/>
    <xf numFmtId="0" fontId="10" fillId="0" borderId="0" xfId="0" applyFont="1" applyAlignment="1">
      <alignment wrapText="1"/>
    </xf>
    <xf numFmtId="0" fontId="11" fillId="0" borderId="0" xfId="0" applyFont="1" applyAlignment="1">
      <alignment horizontal="left" vertical="top" wrapText="1"/>
    </xf>
    <xf numFmtId="0" fontId="11" fillId="0" borderId="0" xfId="0" applyFont="1"/>
    <xf numFmtId="0" fontId="10" fillId="0" borderId="0" xfId="0" applyFont="1" applyAlignment="1">
      <alignment horizontal="left" vertical="top" wrapText="1"/>
    </xf>
    <xf numFmtId="0" fontId="11" fillId="0" borderId="0" xfId="0" applyFont="1" applyFill="1" applyAlignment="1">
      <alignment horizontal="left" vertical="top" wrapText="1"/>
    </xf>
    <xf numFmtId="0" fontId="16" fillId="0" borderId="0" xfId="0" applyFont="1" applyAlignment="1">
      <alignment horizontal="right"/>
    </xf>
    <xf numFmtId="0" fontId="10" fillId="2" borderId="0" xfId="0" applyFont="1" applyFill="1"/>
    <xf numFmtId="0" fontId="10" fillId="0" borderId="0" xfId="0" applyFont="1" applyAlignment="1">
      <alignment horizontal="left" vertical="center" indent="5"/>
    </xf>
    <xf numFmtId="0" fontId="3" fillId="0" borderId="0" xfId="0" applyFont="1" applyAlignment="1">
      <alignment horizontal="left"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quotePrefix="1" applyFont="1" applyFill="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0" borderId="0" xfId="0" applyFont="1" applyAlignment="1">
      <alignment horizontal="right" vertical="center"/>
    </xf>
    <xf numFmtId="0" fontId="10" fillId="0" borderId="0" xfId="0" applyFont="1" applyFill="1"/>
    <xf numFmtId="0" fontId="10" fillId="0" borderId="0" xfId="0" applyFont="1" applyFill="1" applyAlignment="1">
      <alignment wrapText="1"/>
    </xf>
    <xf numFmtId="0" fontId="16" fillId="0" borderId="0" xfId="0" applyFont="1"/>
    <xf numFmtId="0" fontId="10"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3" fillId="0" borderId="0" xfId="0" applyFont="1" applyAlignment="1">
      <alignment horizontal="right"/>
    </xf>
    <xf numFmtId="0" fontId="21" fillId="0" borderId="0" xfId="0" applyFont="1" applyAlignment="1">
      <alignment horizontal="left" vertical="center" indent="5"/>
    </xf>
    <xf numFmtId="0" fontId="21" fillId="0" borderId="0" xfId="0" applyFont="1"/>
    <xf numFmtId="0" fontId="16" fillId="0" borderId="1" xfId="0" applyFont="1" applyBorder="1"/>
    <xf numFmtId="0" fontId="10" fillId="0" borderId="2" xfId="0" applyFont="1" applyBorder="1" applyAlignment="1">
      <alignment horizontal="center"/>
    </xf>
    <xf numFmtId="0" fontId="10" fillId="0" borderId="3" xfId="0" applyFont="1" applyBorder="1" applyAlignment="1">
      <alignment horizontal="center"/>
    </xf>
    <xf numFmtId="0" fontId="13" fillId="0" borderId="1" xfId="0" applyFont="1" applyBorder="1"/>
    <xf numFmtId="0" fontId="11" fillId="0" borderId="2" xfId="0" applyFont="1" applyBorder="1" applyAlignment="1">
      <alignment horizontal="center"/>
    </xf>
    <xf numFmtId="0" fontId="11" fillId="0" borderId="3" xfId="0" applyFont="1" applyBorder="1" applyAlignment="1">
      <alignment horizontal="center"/>
    </xf>
    <xf numFmtId="0" fontId="16" fillId="0" borderId="15" xfId="0" applyFont="1" applyBorder="1" applyAlignment="1">
      <alignment vertical="center" wrapText="1"/>
    </xf>
    <xf numFmtId="0" fontId="10" fillId="2" borderId="6" xfId="0" applyFont="1" applyFill="1" applyBorder="1" applyAlignment="1">
      <alignment vertical="center" wrapText="1"/>
    </xf>
    <xf numFmtId="0" fontId="13" fillId="0" borderId="15" xfId="0" applyFont="1" applyBorder="1" applyAlignment="1">
      <alignmen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1" fillId="0" borderId="0" xfId="0" applyFont="1" applyAlignment="1">
      <alignment wrapText="1"/>
    </xf>
    <xf numFmtId="0" fontId="16" fillId="0" borderId="4" xfId="0" applyFont="1" applyBorder="1" applyAlignment="1">
      <alignment vertical="center" wrapText="1"/>
    </xf>
    <xf numFmtId="0" fontId="13" fillId="0" borderId="4" xfId="0" applyFont="1" applyBorder="1" applyAlignment="1">
      <alignment vertical="center" wrapText="1"/>
    </xf>
    <xf numFmtId="0" fontId="10" fillId="0" borderId="15" xfId="0" applyFont="1" applyBorder="1" applyAlignment="1">
      <alignment vertical="center" wrapText="1"/>
    </xf>
    <xf numFmtId="0" fontId="10" fillId="2" borderId="17" xfId="0" applyFont="1" applyFill="1" applyBorder="1" applyAlignment="1">
      <alignment vertical="center" wrapText="1"/>
    </xf>
    <xf numFmtId="0" fontId="10" fillId="2" borderId="18" xfId="0" applyFont="1" applyFill="1" applyBorder="1" applyAlignment="1">
      <alignment vertical="center" wrapText="1"/>
    </xf>
    <xf numFmtId="0" fontId="11" fillId="0" borderId="15" xfId="0" applyFont="1" applyBorder="1" applyAlignment="1">
      <alignment vertical="center"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21" fillId="0" borderId="21" xfId="0" applyFont="1" applyBorder="1" applyAlignment="1">
      <alignment vertical="center" wrapText="1"/>
    </xf>
    <xf numFmtId="0" fontId="10" fillId="0" borderId="16" xfId="0" applyFont="1" applyBorder="1" applyAlignment="1">
      <alignment horizontal="left" vertical="center" wrapText="1" indent="1"/>
    </xf>
    <xf numFmtId="0" fontId="10" fillId="2" borderId="10" xfId="0" applyFont="1" applyFill="1" applyBorder="1" applyAlignment="1">
      <alignment vertical="center" wrapText="1"/>
    </xf>
    <xf numFmtId="0" fontId="10" fillId="2" borderId="19" xfId="0" applyFont="1" applyFill="1" applyBorder="1" applyAlignment="1">
      <alignment vertical="center" wrapText="1"/>
    </xf>
    <xf numFmtId="0" fontId="11" fillId="0" borderId="16" xfId="0" applyFont="1" applyBorder="1" applyAlignment="1">
      <alignment horizontal="left" vertical="center" wrapText="1"/>
    </xf>
    <xf numFmtId="0" fontId="11" fillId="2" borderId="10"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0" borderId="16"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2" borderId="9" xfId="0" applyFont="1" applyFill="1" applyBorder="1" applyAlignment="1">
      <alignment vertical="center" wrapText="1"/>
    </xf>
    <xf numFmtId="0" fontId="11" fillId="0" borderId="20" xfId="0" applyFont="1" applyBorder="1" applyAlignment="1">
      <alignment horizontal="left" vertical="center" wrapText="1" inden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5" fillId="0" borderId="0" xfId="0" applyFont="1" applyAlignment="1">
      <alignment horizontal="left" vertical="top" wrapText="1"/>
    </xf>
    <xf numFmtId="0" fontId="10" fillId="0" borderId="0" xfId="0" applyFont="1" applyAlignment="1">
      <alignment vertical="top" wrapText="1"/>
    </xf>
    <xf numFmtId="0" fontId="12" fillId="0" borderId="0" xfId="1" applyFont="1" applyAlignment="1">
      <alignment horizontal="left" vertical="top" wrapText="1"/>
    </xf>
    <xf numFmtId="0" fontId="9" fillId="0" borderId="0" xfId="0" applyFont="1" applyAlignment="1">
      <alignment horizontal="left" vertical="top" wrapText="1"/>
    </xf>
    <xf numFmtId="0" fontId="13" fillId="0" borderId="0" xfId="0" applyFont="1" applyBorder="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vertical="top" wrapText="1"/>
    </xf>
    <xf numFmtId="164" fontId="10" fillId="0" borderId="0" xfId="0" applyNumberFormat="1" applyFont="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0" fillId="0" borderId="0" xfId="0" applyFont="1" applyFill="1" applyAlignment="1">
      <alignment horizontal="left" vertical="top" wrapText="1"/>
    </xf>
    <xf numFmtId="0" fontId="16" fillId="0" borderId="5" xfId="0" applyFont="1" applyFill="1" applyBorder="1" applyAlignment="1">
      <alignment horizontal="center" vertical="center" wrapText="1"/>
    </xf>
    <xf numFmtId="0" fontId="10" fillId="0" borderId="5" xfId="0" applyFont="1" applyFill="1" applyBorder="1" applyAlignment="1">
      <alignment horizontal="center" wrapText="1"/>
    </xf>
  </cellXfs>
  <cellStyles count="2">
    <cellStyle name="Hyperlink" xfId="1" builtinId="8"/>
    <cellStyle name="Normal" xfId="0" builtinId="0"/>
  </cellStyles>
  <dxfs count="2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theme="0" tint="-0.14996795556505021"/>
        </patternFill>
      </fill>
    </dxf>
    <dxf>
      <fill>
        <patternFill>
          <bgColor theme="4" tint="0.7999816888943144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445135</xdr:colOff>
      <xdr:row>4</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9751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426085</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97510" cy="914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435610</xdr:colOff>
      <xdr:row>4</xdr:row>
      <xdr:rowOff>38100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397510" cy="8572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97510" cy="914400"/>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7510" cy="914400"/>
        </a:xfrm>
        <a:prstGeom prst="rect">
          <a:avLst/>
        </a:prstGeom>
        <a:noFill/>
      </xdr:spPr>
    </xdr:pic>
    <xdr:clientData/>
  </xdr:oneCellAnchor>
  <xdr:oneCellAnchor>
    <xdr:from>
      <xdr:col>3</xdr:col>
      <xdr:colOff>28575</xdr:colOff>
      <xdr:row>0</xdr:row>
      <xdr:rowOff>0</xdr:rowOff>
    </xdr:from>
    <xdr:ext cx="397510" cy="914400"/>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4350" y="0"/>
          <a:ext cx="397510" cy="914400"/>
        </a:xfrm>
        <a:prstGeom prst="rect">
          <a:avLst/>
        </a:prstGeom>
        <a:noFill/>
      </xdr:spPr>
    </xdr:pic>
    <xdr:clientData/>
  </xdr:oneCellAnchor>
  <xdr:oneCellAnchor>
    <xdr:from>
      <xdr:col>6</xdr:col>
      <xdr:colOff>19050</xdr:colOff>
      <xdr:row>0</xdr:row>
      <xdr:rowOff>30480</xdr:rowOff>
    </xdr:from>
    <xdr:ext cx="397510" cy="914400"/>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30600" y="30480"/>
          <a:ext cx="397510" cy="914400"/>
        </a:xfrm>
        <a:prstGeom prst="rect">
          <a:avLst/>
        </a:prstGeom>
        <a:noFill/>
      </xdr:spPr>
    </xdr:pic>
    <xdr:clientData/>
  </xdr:oneCellAnchor>
  <xdr:oneCellAnchor>
    <xdr:from>
      <xdr:col>9</xdr:col>
      <xdr:colOff>19050</xdr:colOff>
      <xdr:row>0</xdr:row>
      <xdr:rowOff>0</xdr:rowOff>
    </xdr:from>
    <xdr:ext cx="397510" cy="914400"/>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36375" y="0"/>
          <a:ext cx="397510" cy="914400"/>
        </a:xfrm>
        <a:prstGeom prst="rect">
          <a:avLst/>
        </a:prstGeom>
        <a:noFill/>
      </xdr:spPr>
    </xdr:pic>
    <xdr:clientData/>
  </xdr:oneCellAnchor>
  <xdr:oneCellAnchor>
    <xdr:from>
      <xdr:col>12</xdr:col>
      <xdr:colOff>19050</xdr:colOff>
      <xdr:row>0</xdr:row>
      <xdr:rowOff>0</xdr:rowOff>
    </xdr:from>
    <xdr:ext cx="397510" cy="914400"/>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42150" y="0"/>
          <a:ext cx="397510" cy="914400"/>
        </a:xfrm>
        <a:prstGeom prst="rect">
          <a:avLst/>
        </a:prstGeom>
        <a:noFill/>
      </xdr:spPr>
    </xdr:pic>
    <xdr:clientData/>
  </xdr:oneCellAnchor>
  <xdr:oneCellAnchor>
    <xdr:from>
      <xdr:col>15</xdr:col>
      <xdr:colOff>19050</xdr:colOff>
      <xdr:row>0</xdr:row>
      <xdr:rowOff>0</xdr:rowOff>
    </xdr:from>
    <xdr:ext cx="397510" cy="914400"/>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47925" y="0"/>
          <a:ext cx="397510" cy="914400"/>
        </a:xfrm>
        <a:prstGeom prst="rect">
          <a:avLst/>
        </a:prstGeom>
        <a:noFill/>
      </xdr:spPr>
    </xdr:pic>
    <xdr:clientData/>
  </xdr:oneCellAnchor>
  <xdr:oneCellAnchor>
    <xdr:from>
      <xdr:col>18</xdr:col>
      <xdr:colOff>19050</xdr:colOff>
      <xdr:row>0</xdr:row>
      <xdr:rowOff>0</xdr:rowOff>
    </xdr:from>
    <xdr:ext cx="397510" cy="914400"/>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53700" y="0"/>
          <a:ext cx="397510" cy="914400"/>
        </a:xfrm>
        <a:prstGeom prst="rect">
          <a:avLst/>
        </a:prstGeom>
        <a:noFill/>
      </xdr:spPr>
    </xdr:pic>
    <xdr:clientData/>
  </xdr:oneCellAnchor>
  <xdr:oneCellAnchor>
    <xdr:from>
      <xdr:col>21</xdr:col>
      <xdr:colOff>19050</xdr:colOff>
      <xdr:row>0</xdr:row>
      <xdr:rowOff>0</xdr:rowOff>
    </xdr:from>
    <xdr:ext cx="397510" cy="914400"/>
    <xdr:pic>
      <xdr:nvPicPr>
        <xdr:cNvPr id="11" name="Picture 1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59475" y="0"/>
          <a:ext cx="397510" cy="914400"/>
        </a:xfrm>
        <a:prstGeom prst="rect">
          <a:avLst/>
        </a:prstGeom>
        <a:noFill/>
      </xdr:spPr>
    </xdr:pic>
    <xdr:clientData/>
  </xdr:oneCellAnchor>
  <xdr:oneCellAnchor>
    <xdr:from>
      <xdr:col>24</xdr:col>
      <xdr:colOff>19050</xdr:colOff>
      <xdr:row>0</xdr:row>
      <xdr:rowOff>0</xdr:rowOff>
    </xdr:from>
    <xdr:ext cx="397510" cy="914400"/>
    <xdr:pic>
      <xdr:nvPicPr>
        <xdr:cNvPr id="12" name="Picture 1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5250" y="0"/>
          <a:ext cx="397510" cy="914400"/>
        </a:xfrm>
        <a:prstGeom prst="rect">
          <a:avLst/>
        </a:prstGeom>
        <a:noFill/>
      </xdr:spPr>
    </xdr:pic>
    <xdr:clientData/>
  </xdr:oneCellAnchor>
  <xdr:oneCellAnchor>
    <xdr:from>
      <xdr:col>27</xdr:col>
      <xdr:colOff>19050</xdr:colOff>
      <xdr:row>0</xdr:row>
      <xdr:rowOff>0</xdr:rowOff>
    </xdr:from>
    <xdr:ext cx="397510" cy="914400"/>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71025" y="0"/>
          <a:ext cx="397510" cy="914400"/>
        </a:xfrm>
        <a:prstGeom prst="rect">
          <a:avLst/>
        </a:prstGeom>
        <a:noFill/>
      </xdr:spPr>
    </xdr:pic>
    <xdr:clientData/>
  </xdr:oneCellAnchor>
  <xdr:oneCellAnchor>
    <xdr:from>
      <xdr:col>30</xdr:col>
      <xdr:colOff>19050</xdr:colOff>
      <xdr:row>0</xdr:row>
      <xdr:rowOff>0</xdr:rowOff>
    </xdr:from>
    <xdr:ext cx="397510" cy="914400"/>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76800" y="0"/>
          <a:ext cx="397510" cy="914400"/>
        </a:xfrm>
        <a:prstGeom prst="rect">
          <a:avLst/>
        </a:prstGeom>
        <a:noFill/>
      </xdr:spPr>
    </xdr:pic>
    <xdr:clientData/>
  </xdr:oneCellAnchor>
  <xdr:oneCellAnchor>
    <xdr:from>
      <xdr:col>33</xdr:col>
      <xdr:colOff>19050</xdr:colOff>
      <xdr:row>0</xdr:row>
      <xdr:rowOff>0</xdr:rowOff>
    </xdr:from>
    <xdr:ext cx="397510" cy="914400"/>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82575" y="0"/>
          <a:ext cx="397510" cy="914400"/>
        </a:xfrm>
        <a:prstGeom prst="rect">
          <a:avLst/>
        </a:prstGeom>
        <a:noFill/>
      </xdr:spPr>
    </xdr:pic>
    <xdr:clientData/>
  </xdr:oneCellAnchor>
  <xdr:oneCellAnchor>
    <xdr:from>
      <xdr:col>36</xdr:col>
      <xdr:colOff>19050</xdr:colOff>
      <xdr:row>0</xdr:row>
      <xdr:rowOff>0</xdr:rowOff>
    </xdr:from>
    <xdr:ext cx="397510" cy="914400"/>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88350" y="0"/>
          <a:ext cx="397510" cy="914400"/>
        </a:xfrm>
        <a:prstGeom prst="rect">
          <a:avLst/>
        </a:prstGeom>
        <a:noFill/>
      </xdr:spPr>
    </xdr:pic>
    <xdr:clientData/>
  </xdr:oneCellAnchor>
  <xdr:oneCellAnchor>
    <xdr:from>
      <xdr:col>39</xdr:col>
      <xdr:colOff>19050</xdr:colOff>
      <xdr:row>0</xdr:row>
      <xdr:rowOff>0</xdr:rowOff>
    </xdr:from>
    <xdr:ext cx="397510" cy="914400"/>
    <xdr:pic>
      <xdr:nvPicPr>
        <xdr:cNvPr id="17" name="Picture 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125" y="0"/>
          <a:ext cx="397510" cy="914400"/>
        </a:xfrm>
        <a:prstGeom prst="rect">
          <a:avLst/>
        </a:prstGeom>
        <a:noFill/>
      </xdr:spPr>
    </xdr:pic>
    <xdr:clientData/>
  </xdr:oneCellAnchor>
  <xdr:oneCellAnchor>
    <xdr:from>
      <xdr:col>42</xdr:col>
      <xdr:colOff>19050</xdr:colOff>
      <xdr:row>0</xdr:row>
      <xdr:rowOff>0</xdr:rowOff>
    </xdr:from>
    <xdr:ext cx="397510" cy="914400"/>
    <xdr:pic>
      <xdr:nvPicPr>
        <xdr:cNvPr id="18" name="Picture 1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99900" y="0"/>
          <a:ext cx="397510" cy="914400"/>
        </a:xfrm>
        <a:prstGeom prst="rect">
          <a:avLst/>
        </a:prstGeom>
        <a:noFill/>
      </xdr:spPr>
    </xdr:pic>
    <xdr:clientData/>
  </xdr:oneCellAnchor>
  <xdr:oneCellAnchor>
    <xdr:from>
      <xdr:col>45</xdr:col>
      <xdr:colOff>19050</xdr:colOff>
      <xdr:row>0</xdr:row>
      <xdr:rowOff>0</xdr:rowOff>
    </xdr:from>
    <xdr:ext cx="397510" cy="914400"/>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05675" y="0"/>
          <a:ext cx="397510" cy="914400"/>
        </a:xfrm>
        <a:prstGeom prst="rect">
          <a:avLst/>
        </a:prstGeom>
        <a:noFill/>
      </xdr:spPr>
    </xdr:pic>
    <xdr:clientData/>
  </xdr:oneCellAnchor>
  <xdr:oneCellAnchor>
    <xdr:from>
      <xdr:col>48</xdr:col>
      <xdr:colOff>19050</xdr:colOff>
      <xdr:row>0</xdr:row>
      <xdr:rowOff>0</xdr:rowOff>
    </xdr:from>
    <xdr:ext cx="397510" cy="914400"/>
    <xdr:pic>
      <xdr:nvPicPr>
        <xdr:cNvPr id="20" name="Picture 1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11450" y="0"/>
          <a:ext cx="397510" cy="914400"/>
        </a:xfrm>
        <a:prstGeom prst="rect">
          <a:avLst/>
        </a:prstGeom>
        <a:noFill/>
      </xdr:spPr>
    </xdr:pic>
    <xdr:clientData/>
  </xdr:oneCellAnchor>
  <xdr:oneCellAnchor>
    <xdr:from>
      <xdr:col>51</xdr:col>
      <xdr:colOff>19050</xdr:colOff>
      <xdr:row>0</xdr:row>
      <xdr:rowOff>0</xdr:rowOff>
    </xdr:from>
    <xdr:ext cx="397510" cy="914400"/>
    <xdr:pic>
      <xdr:nvPicPr>
        <xdr:cNvPr id="21" name="Picture 2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817225" y="0"/>
          <a:ext cx="397510" cy="914400"/>
        </a:xfrm>
        <a:prstGeom prst="rect">
          <a:avLst/>
        </a:prstGeom>
        <a:noFill/>
      </xdr:spPr>
    </xdr:pic>
    <xdr:clientData/>
  </xdr:oneCellAnchor>
  <xdr:oneCellAnchor>
    <xdr:from>
      <xdr:col>54</xdr:col>
      <xdr:colOff>19050</xdr:colOff>
      <xdr:row>0</xdr:row>
      <xdr:rowOff>0</xdr:rowOff>
    </xdr:from>
    <xdr:ext cx="397510" cy="914400"/>
    <xdr:pic>
      <xdr:nvPicPr>
        <xdr:cNvPr id="22" name="Picture 2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23000" y="0"/>
          <a:ext cx="397510" cy="914400"/>
        </a:xfrm>
        <a:prstGeom prst="rect">
          <a:avLst/>
        </a:prstGeom>
        <a:noFill/>
      </xdr:spPr>
    </xdr:pic>
    <xdr:clientData/>
  </xdr:oneCellAnchor>
  <xdr:oneCellAnchor>
    <xdr:from>
      <xdr:col>57</xdr:col>
      <xdr:colOff>19050</xdr:colOff>
      <xdr:row>0</xdr:row>
      <xdr:rowOff>0</xdr:rowOff>
    </xdr:from>
    <xdr:ext cx="397510" cy="914400"/>
    <xdr:pic>
      <xdr:nvPicPr>
        <xdr:cNvPr id="23" name="Picture 2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028775" y="0"/>
          <a:ext cx="397510" cy="91440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air-emissions-monitoring-knowledge-base/compliance-assurance-monitor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2"/>
  <sheetViews>
    <sheetView tabSelected="1" zoomScaleNormal="100" zoomScaleSheetLayoutView="100" workbookViewId="0">
      <selection activeCell="A41" sqref="A41"/>
    </sheetView>
  </sheetViews>
  <sheetFormatPr defaultRowHeight="14.25" x14ac:dyDescent="0.2"/>
  <cols>
    <col min="1" max="1" width="90.7109375" style="8" customWidth="1"/>
    <col min="2" max="16384" width="9.140625" style="8"/>
  </cols>
  <sheetData>
    <row r="1" spans="1:1" x14ac:dyDescent="0.2">
      <c r="A1" s="1" t="s">
        <v>0</v>
      </c>
    </row>
    <row r="2" spans="1:1" ht="20.25" x14ac:dyDescent="0.2">
      <c r="A2" s="2" t="s">
        <v>27</v>
      </c>
    </row>
    <row r="3" spans="1:1" ht="15.75" x14ac:dyDescent="0.2">
      <c r="A3" s="3" t="s">
        <v>37</v>
      </c>
    </row>
    <row r="4" spans="1:1" ht="15.75" x14ac:dyDescent="0.2">
      <c r="A4" s="3" t="s">
        <v>38</v>
      </c>
    </row>
    <row r="7" spans="1:1" ht="15.75" x14ac:dyDescent="0.2">
      <c r="A7" s="78" t="s">
        <v>96</v>
      </c>
    </row>
    <row r="8" spans="1:1" ht="28.5" x14ac:dyDescent="0.2">
      <c r="A8" s="79" t="s">
        <v>63</v>
      </c>
    </row>
    <row r="9" spans="1:1" s="9" customFormat="1" ht="28.5" x14ac:dyDescent="0.2">
      <c r="A9" s="79" t="s">
        <v>107</v>
      </c>
    </row>
    <row r="10" spans="1:1" x14ac:dyDescent="0.2">
      <c r="A10" s="79"/>
    </row>
    <row r="11" spans="1:1" ht="15.75" x14ac:dyDescent="0.2">
      <c r="A11" s="78" t="s">
        <v>97</v>
      </c>
    </row>
    <row r="12" spans="1:1" ht="99.75" x14ac:dyDescent="0.2">
      <c r="A12" s="10" t="s">
        <v>108</v>
      </c>
    </row>
    <row r="13" spans="1:1" ht="28.5" x14ac:dyDescent="0.2">
      <c r="A13" s="80" t="s">
        <v>39</v>
      </c>
    </row>
    <row r="14" spans="1:1" x14ac:dyDescent="0.2">
      <c r="A14" s="79"/>
    </row>
    <row r="15" spans="1:1" ht="15.75" x14ac:dyDescent="0.2">
      <c r="A15" s="81" t="s">
        <v>98</v>
      </c>
    </row>
    <row r="16" spans="1:1" ht="71.25" x14ac:dyDescent="0.2">
      <c r="A16" s="10" t="s">
        <v>66</v>
      </c>
    </row>
    <row r="17" spans="1:1" ht="30" x14ac:dyDescent="0.2">
      <c r="A17" s="82" t="s">
        <v>99</v>
      </c>
    </row>
    <row r="18" spans="1:1" x14ac:dyDescent="0.2">
      <c r="A18" s="10" t="s">
        <v>40</v>
      </c>
    </row>
    <row r="19" spans="1:1" ht="28.5" x14ac:dyDescent="0.2">
      <c r="A19" s="10" t="s">
        <v>100</v>
      </c>
    </row>
    <row r="20" spans="1:1" ht="15" x14ac:dyDescent="0.2">
      <c r="A20" s="83" t="s">
        <v>106</v>
      </c>
    </row>
    <row r="21" spans="1:1" x14ac:dyDescent="0.2">
      <c r="A21" s="10" t="s">
        <v>41</v>
      </c>
    </row>
    <row r="22" spans="1:1" x14ac:dyDescent="0.2">
      <c r="A22" s="10" t="s">
        <v>42</v>
      </c>
    </row>
    <row r="23" spans="1:1" x14ac:dyDescent="0.2">
      <c r="A23" s="10" t="s">
        <v>43</v>
      </c>
    </row>
    <row r="24" spans="1:1" ht="42.75" x14ac:dyDescent="0.2">
      <c r="A24" s="10" t="s">
        <v>60</v>
      </c>
    </row>
    <row r="25" spans="1:1" ht="28.5" x14ac:dyDescent="0.2">
      <c r="A25" s="10" t="s">
        <v>61</v>
      </c>
    </row>
    <row r="26" spans="1:1" ht="42.75" x14ac:dyDescent="0.2">
      <c r="A26" s="84" t="s">
        <v>74</v>
      </c>
    </row>
    <row r="27" spans="1:1" ht="28.5" x14ac:dyDescent="0.2">
      <c r="A27" s="10" t="s">
        <v>44</v>
      </c>
    </row>
    <row r="28" spans="1:1" ht="28.5" x14ac:dyDescent="0.2">
      <c r="A28" s="10" t="s">
        <v>45</v>
      </c>
    </row>
    <row r="29" spans="1:1" ht="29.25" x14ac:dyDescent="0.2">
      <c r="A29" s="10" t="s">
        <v>109</v>
      </c>
    </row>
    <row r="30" spans="1:1" ht="71.25" x14ac:dyDescent="0.2">
      <c r="A30" s="85" t="s">
        <v>67</v>
      </c>
    </row>
    <row r="31" spans="1:1" x14ac:dyDescent="0.2">
      <c r="A31" s="85"/>
    </row>
    <row r="32" spans="1:1" ht="15.75" x14ac:dyDescent="0.2">
      <c r="A32" s="78" t="s">
        <v>68</v>
      </c>
    </row>
    <row r="33" spans="1:1" x14ac:dyDescent="0.2">
      <c r="A33" s="12" t="s">
        <v>113</v>
      </c>
    </row>
    <row r="34" spans="1:1" ht="42.75" x14ac:dyDescent="0.2">
      <c r="A34" s="86" t="s">
        <v>73</v>
      </c>
    </row>
    <row r="35" spans="1:1" ht="15" x14ac:dyDescent="0.2">
      <c r="A35" s="12" t="s">
        <v>75</v>
      </c>
    </row>
    <row r="36" spans="1:1" ht="15" x14ac:dyDescent="0.2">
      <c r="A36" s="12" t="s">
        <v>76</v>
      </c>
    </row>
    <row r="37" spans="1:1" ht="43.5" x14ac:dyDescent="0.2">
      <c r="A37" s="12" t="s">
        <v>77</v>
      </c>
    </row>
    <row r="38" spans="1:1" ht="29.25" x14ac:dyDescent="0.2">
      <c r="A38" s="12" t="s">
        <v>78</v>
      </c>
    </row>
    <row r="39" spans="1:1" ht="15" x14ac:dyDescent="0.2">
      <c r="A39" s="12" t="s">
        <v>79</v>
      </c>
    </row>
    <row r="40" spans="1:1" ht="29.25" x14ac:dyDescent="0.2">
      <c r="A40" s="12" t="s">
        <v>80</v>
      </c>
    </row>
    <row r="41" spans="1:1" ht="86.25" x14ac:dyDescent="0.2">
      <c r="A41" s="10" t="s">
        <v>112</v>
      </c>
    </row>
    <row r="42" spans="1:1" ht="28.5" x14ac:dyDescent="0.2">
      <c r="A42" s="12" t="s">
        <v>81</v>
      </c>
    </row>
    <row r="43" spans="1:1" ht="42.75" x14ac:dyDescent="0.2">
      <c r="A43" s="12" t="s">
        <v>111</v>
      </c>
    </row>
    <row r="44" spans="1:1" ht="28.5" x14ac:dyDescent="0.2">
      <c r="A44" s="12" t="s">
        <v>72</v>
      </c>
    </row>
    <row r="45" spans="1:1" ht="28.5" x14ac:dyDescent="0.2">
      <c r="A45" s="12" t="s">
        <v>31</v>
      </c>
    </row>
    <row r="46" spans="1:1" x14ac:dyDescent="0.2">
      <c r="A46" s="12" t="s">
        <v>35</v>
      </c>
    </row>
    <row r="47" spans="1:1" ht="30" x14ac:dyDescent="0.2">
      <c r="A47" s="87" t="s">
        <v>101</v>
      </c>
    </row>
    <row r="48" spans="1:1" ht="15" x14ac:dyDescent="0.2">
      <c r="A48" s="88"/>
    </row>
    <row r="49" spans="1:1" ht="15.75" x14ac:dyDescent="0.2">
      <c r="A49" s="78" t="s">
        <v>69</v>
      </c>
    </row>
    <row r="50" spans="1:1" ht="15" x14ac:dyDescent="0.2">
      <c r="A50" s="12" t="s">
        <v>110</v>
      </c>
    </row>
    <row r="51" spans="1:1" ht="15" x14ac:dyDescent="0.2">
      <c r="A51" s="12" t="s">
        <v>82</v>
      </c>
    </row>
    <row r="52" spans="1:1" ht="15" x14ac:dyDescent="0.2">
      <c r="A52" s="12" t="s">
        <v>83</v>
      </c>
    </row>
    <row r="53" spans="1:1" ht="43.5" x14ac:dyDescent="0.2">
      <c r="A53" s="12" t="s">
        <v>84</v>
      </c>
    </row>
    <row r="54" spans="1:1" ht="29.25" x14ac:dyDescent="0.2">
      <c r="A54" s="12" t="s">
        <v>85</v>
      </c>
    </row>
    <row r="55" spans="1:1" ht="43.5" x14ac:dyDescent="0.2">
      <c r="A55" s="12" t="s">
        <v>86</v>
      </c>
    </row>
    <row r="56" spans="1:1" ht="43.5" x14ac:dyDescent="0.2">
      <c r="A56" s="12" t="s">
        <v>87</v>
      </c>
    </row>
    <row r="57" spans="1:1" x14ac:dyDescent="0.2">
      <c r="A57" s="79"/>
    </row>
    <row r="58" spans="1:1" ht="15.75" x14ac:dyDescent="0.2">
      <c r="A58" s="78" t="s">
        <v>70</v>
      </c>
    </row>
    <row r="59" spans="1:1" ht="42.75" x14ac:dyDescent="0.2">
      <c r="A59" s="12" t="s">
        <v>71</v>
      </c>
    </row>
    <row r="60" spans="1:1" ht="43.5" x14ac:dyDescent="0.2">
      <c r="A60" s="12" t="s">
        <v>88</v>
      </c>
    </row>
    <row r="61" spans="1:1" ht="86.25" x14ac:dyDescent="0.2">
      <c r="A61" s="79" t="s">
        <v>89</v>
      </c>
    </row>
    <row r="62" spans="1:1" ht="28.5" x14ac:dyDescent="0.2">
      <c r="A62" s="12" t="s">
        <v>32</v>
      </c>
    </row>
    <row r="63" spans="1:1" ht="28.5" x14ac:dyDescent="0.2">
      <c r="A63" s="89" t="s">
        <v>33</v>
      </c>
    </row>
    <row r="64" spans="1:1" ht="42.75" x14ac:dyDescent="0.2">
      <c r="A64" s="12" t="s">
        <v>34</v>
      </c>
    </row>
    <row r="65" spans="1:1" x14ac:dyDescent="0.2">
      <c r="A65" s="89" t="s">
        <v>65</v>
      </c>
    </row>
    <row r="66" spans="1:1" ht="28.5" x14ac:dyDescent="0.2">
      <c r="A66" s="10" t="s">
        <v>29</v>
      </c>
    </row>
    <row r="67" spans="1:1" ht="43.5" x14ac:dyDescent="0.2">
      <c r="A67" s="79" t="s">
        <v>90</v>
      </c>
    </row>
    <row r="68" spans="1:1" ht="57.75" x14ac:dyDescent="0.2">
      <c r="A68" s="79" t="s">
        <v>91</v>
      </c>
    </row>
    <row r="69" spans="1:1" ht="57.75" x14ac:dyDescent="0.2">
      <c r="A69" s="12" t="s">
        <v>92</v>
      </c>
    </row>
    <row r="70" spans="1:1" ht="86.25" x14ac:dyDescent="0.2">
      <c r="A70" s="12" t="s">
        <v>93</v>
      </c>
    </row>
    <row r="71" spans="1:1" ht="72" x14ac:dyDescent="0.2">
      <c r="A71" s="13" t="s">
        <v>94</v>
      </c>
    </row>
    <row r="72" spans="1:1" ht="86.25" x14ac:dyDescent="0.2">
      <c r="A72" s="79" t="s">
        <v>95</v>
      </c>
    </row>
  </sheetData>
  <hyperlinks>
    <hyperlink ref="A13" r:id="rId1"/>
  </hyperlinks>
  <pageMargins left="0.7" right="0.7" top="0.75" bottom="0.75" header="0.3" footer="0.3"/>
  <pageSetup scale="88" fitToHeight="3" orientation="portrait" r:id="rId2"/>
  <rowBreaks count="2" manualBreakCount="2">
    <brk id="24" man="1"/>
    <brk id="4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topLeftCell="A4" zoomScale="85" zoomScaleNormal="100" zoomScaleSheetLayoutView="85" workbookViewId="0">
      <selection activeCell="O8" sqref="O8"/>
    </sheetView>
  </sheetViews>
  <sheetFormatPr defaultColWidth="8.85546875" defaultRowHeight="14.25" x14ac:dyDescent="0.2"/>
  <cols>
    <col min="1" max="1" width="11.85546875" style="8" customWidth="1"/>
    <col min="2" max="2" width="18.140625" style="8" customWidth="1"/>
    <col min="3" max="3" width="10" style="8" customWidth="1"/>
    <col min="4" max="4" width="16.140625" style="8" customWidth="1"/>
    <col min="5" max="5" width="10.140625" style="8" customWidth="1"/>
    <col min="6" max="6" width="10.5703125" style="8" customWidth="1"/>
    <col min="7" max="7" width="35" style="8" customWidth="1"/>
    <col min="8" max="8" width="20" style="8" customWidth="1"/>
    <col min="9" max="9" width="2" style="8" hidden="1" customWidth="1"/>
    <col min="10" max="10" width="4.42578125" style="8" hidden="1" customWidth="1"/>
    <col min="11" max="16384" width="8.85546875" style="8"/>
  </cols>
  <sheetData>
    <row r="1" spans="1:11" ht="15" x14ac:dyDescent="0.25">
      <c r="A1" s="1" t="s">
        <v>0</v>
      </c>
      <c r="F1" s="14" t="s">
        <v>1</v>
      </c>
      <c r="G1" s="15"/>
    </row>
    <row r="2" spans="1:11" ht="20.25" x14ac:dyDescent="0.25">
      <c r="A2" s="2" t="s">
        <v>27</v>
      </c>
      <c r="F2" s="14" t="s">
        <v>26</v>
      </c>
      <c r="G2" s="15"/>
    </row>
    <row r="3" spans="1:11" ht="15.75" x14ac:dyDescent="0.2">
      <c r="A3" s="3" t="s">
        <v>37</v>
      </c>
    </row>
    <row r="4" spans="1:11" ht="15.75" x14ac:dyDescent="0.2">
      <c r="A4" s="3" t="s">
        <v>38</v>
      </c>
    </row>
    <row r="5" spans="1:11" ht="15.75" x14ac:dyDescent="0.2">
      <c r="A5" s="3"/>
    </row>
    <row r="6" spans="1:11" x14ac:dyDescent="0.2">
      <c r="A6" s="16"/>
    </row>
    <row r="7" spans="1:11" ht="18.75" thickBot="1" x14ac:dyDescent="0.25">
      <c r="A7" s="17" t="s">
        <v>102</v>
      </c>
    </row>
    <row r="8" spans="1:11" ht="45" customHeight="1" thickBot="1" x14ac:dyDescent="0.3">
      <c r="A8" s="18" t="s">
        <v>3</v>
      </c>
      <c r="B8" s="19" t="s">
        <v>5</v>
      </c>
      <c r="C8" s="19" t="s">
        <v>4</v>
      </c>
      <c r="D8" s="19" t="s">
        <v>62</v>
      </c>
      <c r="E8" s="19" t="s">
        <v>2</v>
      </c>
      <c r="F8" s="19" t="s">
        <v>49</v>
      </c>
      <c r="G8" s="19" t="s">
        <v>6</v>
      </c>
      <c r="H8" s="20" t="s">
        <v>22</v>
      </c>
      <c r="I8" s="21"/>
      <c r="J8" s="21"/>
      <c r="K8" s="21"/>
    </row>
    <row r="9" spans="1:11" ht="28.5" x14ac:dyDescent="0.2">
      <c r="A9" s="22" t="s">
        <v>7</v>
      </c>
      <c r="B9" s="23" t="s">
        <v>30</v>
      </c>
      <c r="C9" s="24" t="s">
        <v>36</v>
      </c>
      <c r="D9" s="23" t="s">
        <v>8</v>
      </c>
      <c r="E9" s="23">
        <v>12.5</v>
      </c>
      <c r="F9" s="23" t="s">
        <v>21</v>
      </c>
      <c r="G9" s="23" t="s">
        <v>28</v>
      </c>
      <c r="H9" s="25" t="s">
        <v>24</v>
      </c>
      <c r="I9" s="8" t="str">
        <f>IF(A9="","","a")</f>
        <v>a</v>
      </c>
      <c r="J9" s="8">
        <f>IF(A9="","",2)</f>
        <v>2</v>
      </c>
    </row>
    <row r="10" spans="1:11" x14ac:dyDescent="0.2">
      <c r="A10" s="26"/>
      <c r="B10" s="27"/>
      <c r="C10" s="28"/>
      <c r="D10" s="27"/>
      <c r="E10" s="27"/>
      <c r="F10" s="27"/>
      <c r="G10" s="27"/>
      <c r="H10" s="29"/>
      <c r="I10" s="8" t="str">
        <f>IF(A10="","",CHAR(CODE(I9)+1))</f>
        <v/>
      </c>
      <c r="J10" s="8" t="str">
        <f>IF(A10="","",J9+1)</f>
        <v/>
      </c>
    </row>
    <row r="11" spans="1:11" x14ac:dyDescent="0.2">
      <c r="A11" s="26"/>
      <c r="B11" s="27"/>
      <c r="C11" s="28"/>
      <c r="D11" s="27"/>
      <c r="E11" s="27"/>
      <c r="F11" s="27"/>
      <c r="G11" s="27"/>
      <c r="H11" s="29"/>
      <c r="I11" s="8" t="str">
        <f t="shared" ref="I11:I28" si="0">IF(A11="","",CHAR(CODE(I10)+1))</f>
        <v/>
      </c>
      <c r="J11" s="8" t="str">
        <f t="shared" ref="J11:J28" si="1">IF(A11="","",J10+1)</f>
        <v/>
      </c>
    </row>
    <row r="12" spans="1:11" x14ac:dyDescent="0.2">
      <c r="A12" s="26"/>
      <c r="B12" s="27"/>
      <c r="C12" s="28"/>
      <c r="D12" s="27"/>
      <c r="E12" s="27"/>
      <c r="F12" s="27"/>
      <c r="G12" s="27"/>
      <c r="H12" s="29"/>
      <c r="I12" s="8" t="str">
        <f t="shared" si="0"/>
        <v/>
      </c>
      <c r="J12" s="8" t="str">
        <f t="shared" si="1"/>
        <v/>
      </c>
    </row>
    <row r="13" spans="1:11" x14ac:dyDescent="0.2">
      <c r="A13" s="26"/>
      <c r="B13" s="27"/>
      <c r="C13" s="28"/>
      <c r="D13" s="27"/>
      <c r="E13" s="27"/>
      <c r="F13" s="27"/>
      <c r="G13" s="27"/>
      <c r="H13" s="29"/>
      <c r="I13" s="8" t="str">
        <f t="shared" si="0"/>
        <v/>
      </c>
      <c r="J13" s="8" t="str">
        <f t="shared" si="1"/>
        <v/>
      </c>
    </row>
    <row r="14" spans="1:11" x14ac:dyDescent="0.2">
      <c r="A14" s="26"/>
      <c r="B14" s="27"/>
      <c r="C14" s="28"/>
      <c r="D14" s="27"/>
      <c r="E14" s="27"/>
      <c r="F14" s="27"/>
      <c r="G14" s="27"/>
      <c r="H14" s="29"/>
      <c r="I14" s="8" t="str">
        <f t="shared" si="0"/>
        <v/>
      </c>
      <c r="J14" s="8" t="str">
        <f t="shared" si="1"/>
        <v/>
      </c>
    </row>
    <row r="15" spans="1:11" x14ac:dyDescent="0.2">
      <c r="A15" s="26"/>
      <c r="B15" s="27"/>
      <c r="C15" s="28"/>
      <c r="D15" s="27"/>
      <c r="E15" s="27"/>
      <c r="F15" s="27"/>
      <c r="G15" s="27"/>
      <c r="H15" s="29"/>
      <c r="I15" s="8" t="str">
        <f t="shared" si="0"/>
        <v/>
      </c>
      <c r="J15" s="8" t="str">
        <f t="shared" si="1"/>
        <v/>
      </c>
    </row>
    <row r="16" spans="1:11" x14ac:dyDescent="0.2">
      <c r="A16" s="26"/>
      <c r="B16" s="27"/>
      <c r="C16" s="28"/>
      <c r="D16" s="27"/>
      <c r="E16" s="27"/>
      <c r="F16" s="27"/>
      <c r="G16" s="27"/>
      <c r="H16" s="29"/>
      <c r="I16" s="8" t="str">
        <f t="shared" si="0"/>
        <v/>
      </c>
      <c r="J16" s="8" t="str">
        <f t="shared" si="1"/>
        <v/>
      </c>
    </row>
    <row r="17" spans="1:10" x14ac:dyDescent="0.2">
      <c r="A17" s="26"/>
      <c r="B17" s="27"/>
      <c r="C17" s="28"/>
      <c r="D17" s="27"/>
      <c r="E17" s="27"/>
      <c r="F17" s="27"/>
      <c r="G17" s="27"/>
      <c r="H17" s="29"/>
      <c r="I17" s="8" t="str">
        <f t="shared" si="0"/>
        <v/>
      </c>
      <c r="J17" s="8" t="str">
        <f t="shared" si="1"/>
        <v/>
      </c>
    </row>
    <row r="18" spans="1:10" x14ac:dyDescent="0.2">
      <c r="A18" s="26"/>
      <c r="B18" s="27"/>
      <c r="C18" s="28"/>
      <c r="D18" s="27"/>
      <c r="E18" s="27"/>
      <c r="F18" s="27"/>
      <c r="G18" s="27"/>
      <c r="H18" s="29"/>
      <c r="I18" s="8" t="str">
        <f t="shared" si="0"/>
        <v/>
      </c>
      <c r="J18" s="8" t="str">
        <f t="shared" si="1"/>
        <v/>
      </c>
    </row>
    <row r="19" spans="1:10" x14ac:dyDescent="0.2">
      <c r="A19" s="30"/>
      <c r="B19" s="27"/>
      <c r="C19" s="28"/>
      <c r="D19" s="27"/>
      <c r="E19" s="27"/>
      <c r="F19" s="27"/>
      <c r="G19" s="27"/>
      <c r="H19" s="29"/>
      <c r="I19" s="8" t="str">
        <f t="shared" si="0"/>
        <v/>
      </c>
      <c r="J19" s="8" t="str">
        <f t="shared" si="1"/>
        <v/>
      </c>
    </row>
    <row r="20" spans="1:10" x14ac:dyDescent="0.2">
      <c r="A20" s="26"/>
      <c r="B20" s="27"/>
      <c r="C20" s="28"/>
      <c r="D20" s="27"/>
      <c r="E20" s="27"/>
      <c r="F20" s="27"/>
      <c r="G20" s="27"/>
      <c r="H20" s="29"/>
      <c r="I20" s="8" t="str">
        <f t="shared" si="0"/>
        <v/>
      </c>
      <c r="J20" s="8" t="str">
        <f t="shared" si="1"/>
        <v/>
      </c>
    </row>
    <row r="21" spans="1:10" x14ac:dyDescent="0.2">
      <c r="A21" s="26"/>
      <c r="B21" s="27"/>
      <c r="C21" s="28"/>
      <c r="D21" s="27"/>
      <c r="E21" s="27"/>
      <c r="F21" s="27"/>
      <c r="G21" s="27"/>
      <c r="H21" s="29"/>
      <c r="I21" s="8" t="str">
        <f t="shared" si="0"/>
        <v/>
      </c>
      <c r="J21" s="8" t="str">
        <f t="shared" si="1"/>
        <v/>
      </c>
    </row>
    <row r="22" spans="1:10" x14ac:dyDescent="0.2">
      <c r="A22" s="26"/>
      <c r="B22" s="27"/>
      <c r="C22" s="28"/>
      <c r="D22" s="27"/>
      <c r="E22" s="27"/>
      <c r="F22" s="27"/>
      <c r="G22" s="27"/>
      <c r="H22" s="29"/>
      <c r="I22" s="8" t="str">
        <f t="shared" si="0"/>
        <v/>
      </c>
      <c r="J22" s="8" t="str">
        <f t="shared" si="1"/>
        <v/>
      </c>
    </row>
    <row r="23" spans="1:10" x14ac:dyDescent="0.2">
      <c r="A23" s="26"/>
      <c r="B23" s="27"/>
      <c r="C23" s="28"/>
      <c r="D23" s="27"/>
      <c r="E23" s="27"/>
      <c r="F23" s="27"/>
      <c r="G23" s="27"/>
      <c r="H23" s="29"/>
      <c r="I23" s="8" t="str">
        <f t="shared" si="0"/>
        <v/>
      </c>
      <c r="J23" s="8" t="str">
        <f t="shared" si="1"/>
        <v/>
      </c>
    </row>
    <row r="24" spans="1:10" x14ac:dyDescent="0.2">
      <c r="A24" s="26"/>
      <c r="B24" s="27"/>
      <c r="C24" s="28"/>
      <c r="D24" s="27"/>
      <c r="E24" s="27"/>
      <c r="F24" s="27"/>
      <c r="G24" s="27"/>
      <c r="H24" s="29"/>
      <c r="I24" s="8" t="str">
        <f t="shared" si="0"/>
        <v/>
      </c>
      <c r="J24" s="8" t="str">
        <f t="shared" si="1"/>
        <v/>
      </c>
    </row>
    <row r="25" spans="1:10" x14ac:dyDescent="0.2">
      <c r="A25" s="26"/>
      <c r="B25" s="27"/>
      <c r="C25" s="28"/>
      <c r="D25" s="27"/>
      <c r="E25" s="27"/>
      <c r="F25" s="27"/>
      <c r="G25" s="27"/>
      <c r="H25" s="29"/>
      <c r="I25" s="8" t="str">
        <f t="shared" si="0"/>
        <v/>
      </c>
      <c r="J25" s="8" t="str">
        <f t="shared" si="1"/>
        <v/>
      </c>
    </row>
    <row r="26" spans="1:10" x14ac:dyDescent="0.2">
      <c r="A26" s="26"/>
      <c r="B26" s="27"/>
      <c r="C26" s="28"/>
      <c r="D26" s="27"/>
      <c r="E26" s="27"/>
      <c r="F26" s="27"/>
      <c r="G26" s="27"/>
      <c r="H26" s="29"/>
      <c r="I26" s="8" t="str">
        <f t="shared" si="0"/>
        <v/>
      </c>
      <c r="J26" s="8" t="str">
        <f t="shared" si="1"/>
        <v/>
      </c>
    </row>
    <row r="27" spans="1:10" x14ac:dyDescent="0.2">
      <c r="A27" s="26"/>
      <c r="B27" s="27"/>
      <c r="C27" s="28"/>
      <c r="D27" s="27"/>
      <c r="E27" s="27"/>
      <c r="F27" s="27"/>
      <c r="G27" s="27"/>
      <c r="H27" s="29"/>
      <c r="I27" s="8" t="str">
        <f t="shared" si="0"/>
        <v/>
      </c>
      <c r="J27" s="8" t="str">
        <f t="shared" si="1"/>
        <v/>
      </c>
    </row>
    <row r="28" spans="1:10" ht="15" thickBot="1" x14ac:dyDescent="0.25">
      <c r="A28" s="31"/>
      <c r="B28" s="32"/>
      <c r="C28" s="33"/>
      <c r="D28" s="32"/>
      <c r="E28" s="32"/>
      <c r="F28" s="32"/>
      <c r="G28" s="32"/>
      <c r="H28" s="34"/>
      <c r="I28" s="8" t="str">
        <f t="shared" si="0"/>
        <v/>
      </c>
      <c r="J28" s="8" t="str">
        <f t="shared" si="1"/>
        <v/>
      </c>
    </row>
  </sheetData>
  <sheetProtection algorithmName="SHA-512" hashValue="wlIiFp5brEMLj3+q3Ry4KcYipMpwpKIP9OjsTdUih8ovAOG/pT+8ZNU+TzVipWmFXhFhgLeu4l2yr30l0bQsIg==" saltValue="SmTU80YuIw+vyCSLfmfFdA==" spinCount="100000" sheet="1" objects="1" scenarios="1"/>
  <protectedRanges>
    <protectedRange sqref="G1:G2" name="NameID"/>
    <protectedRange sqref="A9:H28" name="Entry"/>
  </protectedRanges>
  <conditionalFormatting sqref="H9:H28">
    <cfRule type="containsText" dxfId="22" priority="1" operator="containsText" text="&quot;No&quot;">
      <formula>NOT(ISERROR(SEARCH("""No""",H9)))</formula>
    </cfRule>
    <cfRule type="cellIs" dxfId="21" priority="2" operator="equal">
      <formula>"No"</formula>
    </cfRule>
  </conditionalFormatting>
  <dataValidations count="1">
    <dataValidation allowBlank="1" showInputMessage="1" showErrorMessage="1" sqref="C10:C28"/>
  </dataValidations>
  <pageMargins left="0.7" right="0.7" top="0.75" bottom="0.75" header="0.3" footer="0.3"/>
  <pageSetup scale="92" fitToHeight="4" orientation="landscape" r:id="rId1"/>
  <colBreaks count="1" manualBreakCount="1">
    <brk id="8" max="2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'shared text'!$A$11:$A$12</xm:f>
          </x14:formula1>
          <xm:sqref>H9:H28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D1" workbookViewId="0">
      <selection activeCell="D9" sqref="D9"/>
    </sheetView>
  </sheetViews>
  <sheetFormatPr defaultRowHeight="14.25" x14ac:dyDescent="0.2"/>
  <cols>
    <col min="1" max="1" width="7" style="8" customWidth="1"/>
    <col min="2" max="2" width="30.28515625" style="8" customWidth="1"/>
    <col min="3" max="3" width="21" style="8" customWidth="1"/>
    <col min="4" max="4" width="46.5703125" style="8" customWidth="1"/>
    <col min="5" max="5" width="33" style="8" customWidth="1"/>
    <col min="6" max="6" width="22.7109375" style="8" customWidth="1"/>
    <col min="7" max="7" width="15" style="8" customWidth="1"/>
    <col min="8" max="8" width="21.28515625" style="8" customWidth="1"/>
    <col min="9" max="9" width="12.7109375" style="8" customWidth="1"/>
    <col min="10" max="12" width="21" style="8" customWidth="1"/>
    <col min="13" max="13" width="18.42578125" style="8" customWidth="1"/>
    <col min="14" max="16384" width="9.140625" style="8"/>
  </cols>
  <sheetData>
    <row r="1" spans="1:10" ht="15" x14ac:dyDescent="0.25">
      <c r="A1" s="1" t="s">
        <v>0</v>
      </c>
      <c r="F1" s="14" t="str">
        <f>'Table 1'!$F$1&amp;" "&amp;'Table 1'!$G$1</f>
        <v xml:space="preserve">Facility Name: </v>
      </c>
    </row>
    <row r="2" spans="1:10" ht="20.25" x14ac:dyDescent="0.25">
      <c r="A2" s="2" t="s">
        <v>27</v>
      </c>
      <c r="F2" s="14" t="str">
        <f>'Table 1'!$F$2&amp;" "&amp;'Table 1'!$G$2</f>
        <v xml:space="preserve">Source Number: </v>
      </c>
    </row>
    <row r="3" spans="1:10" ht="15.75" x14ac:dyDescent="0.2">
      <c r="A3" s="3" t="s">
        <v>37</v>
      </c>
    </row>
    <row r="4" spans="1:10" ht="15.75" x14ac:dyDescent="0.2">
      <c r="A4" s="3" t="s">
        <v>38</v>
      </c>
    </row>
    <row r="5" spans="1:10" ht="15.75" x14ac:dyDescent="0.2">
      <c r="A5" s="35"/>
      <c r="D5" s="36"/>
      <c r="E5" s="36"/>
      <c r="F5" s="36"/>
      <c r="G5" s="36"/>
      <c r="H5" s="36"/>
      <c r="I5" s="36"/>
      <c r="J5" s="36"/>
    </row>
    <row r="6" spans="1:10" ht="33" customHeight="1" x14ac:dyDescent="0.2">
      <c r="A6" s="17" t="s">
        <v>103</v>
      </c>
      <c r="D6" s="37"/>
      <c r="F6" s="91" t="s">
        <v>104</v>
      </c>
      <c r="G6" s="91"/>
      <c r="H6" s="91"/>
      <c r="I6" s="91"/>
      <c r="J6" s="91"/>
    </row>
    <row r="7" spans="1:10" s="38" customFormat="1" ht="45" x14ac:dyDescent="0.25">
      <c r="A7" s="90" t="s">
        <v>3</v>
      </c>
      <c r="B7" s="90" t="s">
        <v>5</v>
      </c>
      <c r="C7" s="90" t="s">
        <v>46</v>
      </c>
      <c r="D7" s="90" t="s">
        <v>105</v>
      </c>
      <c r="E7" s="90" t="s">
        <v>47</v>
      </c>
      <c r="F7" s="90" t="s">
        <v>48</v>
      </c>
      <c r="G7" s="90" t="s">
        <v>49</v>
      </c>
      <c r="H7" s="90" t="s">
        <v>50</v>
      </c>
      <c r="I7" s="90" t="s">
        <v>49</v>
      </c>
      <c r="J7" s="90" t="s">
        <v>51</v>
      </c>
    </row>
    <row r="8" spans="1:10" x14ac:dyDescent="0.2">
      <c r="A8" s="39"/>
      <c r="B8" s="39"/>
      <c r="C8" s="39"/>
      <c r="D8" s="40"/>
      <c r="E8" s="41"/>
      <c r="F8" s="39"/>
      <c r="G8" s="39"/>
      <c r="H8" s="39"/>
      <c r="I8" s="39"/>
      <c r="J8" s="39"/>
    </row>
    <row r="9" spans="1:10" x14ac:dyDescent="0.2">
      <c r="A9" s="39"/>
      <c r="B9" s="39"/>
      <c r="C9" s="39"/>
      <c r="D9" s="40"/>
      <c r="E9" s="41"/>
      <c r="F9" s="39"/>
      <c r="G9" s="39"/>
      <c r="H9" s="39"/>
      <c r="I9" s="39"/>
      <c r="J9" s="39"/>
    </row>
    <row r="10" spans="1:10" x14ac:dyDescent="0.2">
      <c r="A10" s="39"/>
      <c r="B10" s="39"/>
      <c r="C10" s="39"/>
      <c r="D10" s="40"/>
      <c r="E10" s="41"/>
      <c r="F10" s="39"/>
      <c r="G10" s="39"/>
      <c r="H10" s="39"/>
      <c r="I10" s="39"/>
      <c r="J10" s="39"/>
    </row>
    <row r="11" spans="1:10" x14ac:dyDescent="0.2">
      <c r="A11" s="39"/>
      <c r="B11" s="39"/>
      <c r="C11" s="39"/>
      <c r="D11" s="40"/>
      <c r="E11" s="41"/>
      <c r="F11" s="39"/>
      <c r="G11" s="39"/>
      <c r="H11" s="39"/>
      <c r="I11" s="39"/>
      <c r="J11" s="39"/>
    </row>
    <row r="12" spans="1:10" x14ac:dyDescent="0.2">
      <c r="A12" s="39"/>
      <c r="B12" s="39"/>
      <c r="C12" s="39"/>
      <c r="D12" s="40"/>
      <c r="E12" s="41"/>
      <c r="F12" s="39"/>
      <c r="G12" s="39"/>
      <c r="H12" s="39"/>
      <c r="I12" s="39"/>
      <c r="J12" s="39"/>
    </row>
    <row r="13" spans="1:10" x14ac:dyDescent="0.2">
      <c r="A13" s="39"/>
      <c r="B13" s="39"/>
      <c r="C13" s="39"/>
      <c r="D13" s="40"/>
      <c r="E13" s="41"/>
      <c r="F13" s="39"/>
      <c r="G13" s="39"/>
      <c r="H13" s="39"/>
      <c r="I13" s="39"/>
      <c r="J13" s="39"/>
    </row>
    <row r="14" spans="1:10" x14ac:dyDescent="0.2">
      <c r="A14" s="39"/>
      <c r="B14" s="39"/>
      <c r="C14" s="39"/>
      <c r="D14" s="40"/>
      <c r="E14" s="41"/>
      <c r="F14" s="39"/>
      <c r="G14" s="39"/>
      <c r="H14" s="39"/>
      <c r="I14" s="39"/>
      <c r="J14" s="39"/>
    </row>
    <row r="15" spans="1:10" x14ac:dyDescent="0.2">
      <c r="A15" s="39"/>
      <c r="B15" s="39"/>
      <c r="C15" s="39"/>
      <c r="D15" s="40"/>
      <c r="E15" s="41"/>
      <c r="F15" s="39"/>
      <c r="G15" s="39"/>
      <c r="H15" s="39"/>
      <c r="I15" s="39"/>
      <c r="J15" s="39"/>
    </row>
    <row r="16" spans="1:10" x14ac:dyDescent="0.2">
      <c r="A16" s="39"/>
      <c r="B16" s="39"/>
      <c r="C16" s="39"/>
      <c r="D16" s="40"/>
      <c r="E16" s="41"/>
      <c r="F16" s="39"/>
      <c r="G16" s="39"/>
      <c r="H16" s="39"/>
      <c r="I16" s="39"/>
      <c r="J16" s="39"/>
    </row>
    <row r="17" spans="1:10" x14ac:dyDescent="0.2">
      <c r="A17" s="39"/>
      <c r="B17" s="39"/>
      <c r="C17" s="39"/>
      <c r="D17" s="40"/>
      <c r="E17" s="41"/>
      <c r="F17" s="39"/>
      <c r="G17" s="39"/>
      <c r="H17" s="39"/>
      <c r="I17" s="39"/>
      <c r="J17" s="39"/>
    </row>
    <row r="18" spans="1:10" x14ac:dyDescent="0.2">
      <c r="A18" s="39"/>
      <c r="B18" s="39"/>
      <c r="C18" s="39"/>
      <c r="D18" s="40"/>
      <c r="E18" s="41"/>
      <c r="F18" s="39"/>
      <c r="G18" s="39"/>
      <c r="H18" s="39"/>
      <c r="I18" s="39"/>
      <c r="J18" s="39"/>
    </row>
    <row r="19" spans="1:10" x14ac:dyDescent="0.2">
      <c r="A19" s="39"/>
      <c r="B19" s="39"/>
      <c r="C19" s="39"/>
      <c r="D19" s="40"/>
      <c r="E19" s="41"/>
      <c r="F19" s="39"/>
      <c r="G19" s="39"/>
      <c r="H19" s="39"/>
      <c r="I19" s="39"/>
      <c r="J19" s="39"/>
    </row>
    <row r="20" spans="1:10" x14ac:dyDescent="0.2">
      <c r="A20" s="39"/>
      <c r="B20" s="39"/>
      <c r="C20" s="39"/>
      <c r="D20" s="40"/>
      <c r="E20" s="41"/>
      <c r="F20" s="39"/>
      <c r="G20" s="39"/>
      <c r="H20" s="39"/>
      <c r="I20" s="39"/>
      <c r="J20" s="39"/>
    </row>
    <row r="21" spans="1:10" x14ac:dyDescent="0.2">
      <c r="A21" s="39"/>
      <c r="B21" s="39"/>
      <c r="C21" s="39"/>
      <c r="D21" s="40"/>
      <c r="E21" s="41"/>
      <c r="F21" s="39"/>
      <c r="G21" s="39"/>
      <c r="H21" s="39"/>
      <c r="I21" s="39"/>
      <c r="J21" s="39"/>
    </row>
    <row r="22" spans="1:10" x14ac:dyDescent="0.2">
      <c r="A22" s="39"/>
      <c r="B22" s="39"/>
      <c r="C22" s="39"/>
      <c r="D22" s="40"/>
      <c r="E22" s="41"/>
      <c r="F22" s="39"/>
      <c r="G22" s="39"/>
      <c r="H22" s="39"/>
      <c r="I22" s="39"/>
      <c r="J22" s="39"/>
    </row>
    <row r="23" spans="1:10" x14ac:dyDescent="0.2">
      <c r="A23" s="39"/>
      <c r="B23" s="39"/>
      <c r="C23" s="39"/>
      <c r="D23" s="40"/>
      <c r="E23" s="41"/>
      <c r="F23" s="39"/>
      <c r="G23" s="39"/>
      <c r="H23" s="39"/>
      <c r="I23" s="39"/>
      <c r="J23" s="39"/>
    </row>
    <row r="24" spans="1:10" x14ac:dyDescent="0.2">
      <c r="A24" s="39"/>
      <c r="B24" s="39"/>
      <c r="C24" s="39"/>
      <c r="D24" s="40"/>
      <c r="E24" s="41"/>
      <c r="F24" s="39"/>
      <c r="G24" s="39"/>
      <c r="H24" s="39"/>
      <c r="I24" s="39"/>
      <c r="J24" s="39"/>
    </row>
    <row r="25" spans="1:10" x14ac:dyDescent="0.2">
      <c r="A25" s="39"/>
      <c r="B25" s="39"/>
      <c r="C25" s="39"/>
      <c r="D25" s="40"/>
      <c r="E25" s="41"/>
      <c r="F25" s="39"/>
      <c r="G25" s="39"/>
      <c r="H25" s="39"/>
      <c r="I25" s="39"/>
      <c r="J25" s="39"/>
    </row>
    <row r="26" spans="1:10" x14ac:dyDescent="0.2">
      <c r="A26" s="39"/>
      <c r="B26" s="39"/>
      <c r="C26" s="39"/>
      <c r="D26" s="40"/>
      <c r="E26" s="41"/>
      <c r="F26" s="39"/>
      <c r="G26" s="39"/>
      <c r="H26" s="39"/>
      <c r="I26" s="39"/>
      <c r="J26" s="39"/>
    </row>
  </sheetData>
  <sheetProtection algorithmName="SHA-512" hashValue="oRylhEjAhRsWvcRLyfus/RA7r8xkzXObmLxMTpVVJTq4EBxC79KK1kVjfLxokdg6v4f5BTyQqTZvOWHxWrcD0g==" saltValue="BG2EPnIOPzn0Dg9w9ptbzA==" spinCount="100000" sheet="1" objects="1" scenarios="1"/>
  <protectedRanges>
    <protectedRange sqref="A8:J26" name="Entry"/>
  </protectedRanges>
  <mergeCells count="1">
    <mergeCell ref="F6:J6"/>
  </mergeCells>
  <conditionalFormatting sqref="E8:E26">
    <cfRule type="expression" dxfId="20" priority="2">
      <formula>$D8=CAM_exemption_reasons_other</formula>
    </cfRule>
  </conditionalFormatting>
  <conditionalFormatting sqref="F8:J26">
    <cfRule type="expression" dxfId="19" priority="1">
      <formula>$D8&lt;&gt;CAM_exemption_reasons_precontrol</formula>
    </cfRule>
  </conditionalFormatting>
  <dataValidations count="1">
    <dataValidation type="list" allowBlank="1" showInputMessage="1" showErrorMessage="1" sqref="D8:D26">
      <formula1>CAM_exemption_reasons</formula1>
    </dataValidation>
  </dataValidations>
  <pageMargins left="0.7" right="0.7" top="0.75" bottom="0.75" header="0.3" footer="0.3"/>
  <pageSetup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
  <sheetViews>
    <sheetView zoomScaleNormal="100" workbookViewId="0">
      <selection activeCell="C22" sqref="C22"/>
    </sheetView>
  </sheetViews>
  <sheetFormatPr defaultColWidth="8.85546875" defaultRowHeight="14.25" x14ac:dyDescent="0.2"/>
  <cols>
    <col min="1" max="1" width="25.85546875" style="8" customWidth="1"/>
    <col min="2" max="3" width="47.85546875" style="8" customWidth="1"/>
    <col min="4" max="4" width="25.85546875" style="8" customWidth="1"/>
    <col min="5" max="6" width="47.85546875" style="8" customWidth="1"/>
    <col min="7" max="7" width="25.85546875" style="8" customWidth="1"/>
    <col min="8" max="9" width="47.85546875" style="8" customWidth="1"/>
    <col min="10" max="10" width="25.85546875" style="8" customWidth="1"/>
    <col min="11" max="12" width="47.85546875" style="8" customWidth="1"/>
    <col min="13" max="13" width="25.85546875" style="8" customWidth="1"/>
    <col min="14" max="15" width="47.85546875" style="8" customWidth="1"/>
    <col min="16" max="16" width="25.85546875" style="8" customWidth="1"/>
    <col min="17" max="18" width="47.85546875" style="8" customWidth="1"/>
    <col min="19" max="19" width="25.85546875" style="8" customWidth="1"/>
    <col min="20" max="21" width="47.85546875" style="8" customWidth="1"/>
    <col min="22" max="22" width="25.85546875" style="8" customWidth="1"/>
    <col min="23" max="24" width="47.85546875" style="8" customWidth="1"/>
    <col min="25" max="25" width="25.85546875" style="8" customWidth="1"/>
    <col min="26" max="27" width="47.85546875" style="8" customWidth="1"/>
    <col min="28" max="28" width="25.85546875" style="8" customWidth="1"/>
    <col min="29" max="30" width="47.85546875" style="8" customWidth="1"/>
    <col min="31" max="31" width="25.85546875" style="8" customWidth="1"/>
    <col min="32" max="33" width="47.85546875" style="8" customWidth="1"/>
    <col min="34" max="34" width="25.85546875" style="8" customWidth="1"/>
    <col min="35" max="36" width="47.85546875" style="8" customWidth="1"/>
    <col min="37" max="37" width="25.85546875" style="8" customWidth="1"/>
    <col min="38" max="39" width="47.85546875" style="8" customWidth="1"/>
    <col min="40" max="40" width="25.85546875" style="8" customWidth="1"/>
    <col min="41" max="42" width="47.85546875" style="8" customWidth="1"/>
    <col min="43" max="43" width="25.85546875" style="8" customWidth="1"/>
    <col min="44" max="45" width="47.85546875" style="8" customWidth="1"/>
    <col min="46" max="46" width="25.85546875" style="8" customWidth="1"/>
    <col min="47" max="48" width="47.85546875" style="8" customWidth="1"/>
    <col min="49" max="49" width="25.85546875" style="8" customWidth="1"/>
    <col min="50" max="51" width="47.85546875" style="8" customWidth="1"/>
    <col min="52" max="52" width="25.85546875" style="8" customWidth="1"/>
    <col min="53" max="54" width="47.85546875" style="8" customWidth="1"/>
    <col min="55" max="55" width="25.85546875" style="8" customWidth="1"/>
    <col min="56" max="57" width="47.85546875" style="8" customWidth="1"/>
    <col min="58" max="58" width="25.85546875" style="8" customWidth="1"/>
    <col min="59" max="60" width="47.85546875" style="8" customWidth="1"/>
    <col min="61" max="16384" width="8.85546875" style="8"/>
  </cols>
  <sheetData>
    <row r="1" spans="1:61" ht="15" x14ac:dyDescent="0.25">
      <c r="A1" s="1" t="s">
        <v>0</v>
      </c>
      <c r="C1" s="14" t="str">
        <f>'Table 1'!$F$1&amp;" "&amp;'Table 1'!$G$1</f>
        <v xml:space="preserve">Facility Name: </v>
      </c>
      <c r="D1" s="5" t="str">
        <f>$A$1</f>
        <v>State of Oregon Department of Environmental Quality</v>
      </c>
      <c r="E1" s="11"/>
      <c r="F1" s="42" t="str">
        <f>'Table 1'!$F$1&amp;" "&amp;'Table 1'!$G$1</f>
        <v xml:space="preserve">Facility Name: </v>
      </c>
      <c r="G1" s="5" t="str">
        <f>$A$1</f>
        <v>State of Oregon Department of Environmental Quality</v>
      </c>
      <c r="H1" s="11"/>
      <c r="I1" s="42" t="str">
        <f>'Table 1'!$F$1&amp;" "&amp;'Table 1'!$G$1</f>
        <v xml:space="preserve">Facility Name: </v>
      </c>
      <c r="J1" s="5" t="str">
        <f>$A$1</f>
        <v>State of Oregon Department of Environmental Quality</v>
      </c>
      <c r="K1" s="11"/>
      <c r="L1" s="42" t="str">
        <f>'Table 1'!$F$1&amp;" "&amp;'Table 1'!$G$1</f>
        <v xml:space="preserve">Facility Name: </v>
      </c>
      <c r="M1" s="5" t="str">
        <f>$A$1</f>
        <v>State of Oregon Department of Environmental Quality</v>
      </c>
      <c r="N1" s="11"/>
      <c r="O1" s="42" t="str">
        <f>'Table 1'!$F$1&amp;" "&amp;'Table 1'!$G$1</f>
        <v xml:space="preserve">Facility Name: </v>
      </c>
      <c r="P1" s="5" t="str">
        <f>$A$1</f>
        <v>State of Oregon Department of Environmental Quality</v>
      </c>
      <c r="Q1" s="11"/>
      <c r="R1" s="42" t="str">
        <f>'Table 1'!$F$1&amp;" "&amp;'Table 1'!$G$1</f>
        <v xml:space="preserve">Facility Name: </v>
      </c>
      <c r="S1" s="5" t="str">
        <f>$A$1</f>
        <v>State of Oregon Department of Environmental Quality</v>
      </c>
      <c r="T1" s="11"/>
      <c r="U1" s="42" t="str">
        <f>'Table 1'!$F$1&amp;" "&amp;'Table 1'!$G$1</f>
        <v xml:space="preserve">Facility Name: </v>
      </c>
      <c r="V1" s="5" t="str">
        <f>$A$1</f>
        <v>State of Oregon Department of Environmental Quality</v>
      </c>
      <c r="W1" s="11"/>
      <c r="X1" s="42" t="str">
        <f>'Table 1'!$F$1&amp;" "&amp;'Table 1'!$G$1</f>
        <v xml:space="preserve">Facility Name: </v>
      </c>
      <c r="Y1" s="5" t="str">
        <f>$A$1</f>
        <v>State of Oregon Department of Environmental Quality</v>
      </c>
      <c r="Z1" s="11"/>
      <c r="AA1" s="42" t="str">
        <f>'Table 1'!$F$1&amp;" "&amp;'Table 1'!$G$1</f>
        <v xml:space="preserve">Facility Name: </v>
      </c>
      <c r="AB1" s="5" t="str">
        <f>$A$1</f>
        <v>State of Oregon Department of Environmental Quality</v>
      </c>
      <c r="AC1" s="11"/>
      <c r="AD1" s="42" t="str">
        <f>'Table 1'!$F$1&amp;" "&amp;'Table 1'!$G$1</f>
        <v xml:space="preserve">Facility Name: </v>
      </c>
      <c r="AE1" s="5" t="str">
        <f>$A$1</f>
        <v>State of Oregon Department of Environmental Quality</v>
      </c>
      <c r="AF1" s="11"/>
      <c r="AG1" s="42" t="str">
        <f>'Table 1'!$F$1&amp;" "&amp;'Table 1'!$G$1</f>
        <v xml:space="preserve">Facility Name: </v>
      </c>
      <c r="AH1" s="5" t="str">
        <f>$A$1</f>
        <v>State of Oregon Department of Environmental Quality</v>
      </c>
      <c r="AI1" s="11"/>
      <c r="AJ1" s="42" t="str">
        <f>'Table 1'!$F$1&amp;" "&amp;'Table 1'!$G$1</f>
        <v xml:space="preserve">Facility Name: </v>
      </c>
      <c r="AK1" s="5" t="str">
        <f>$A$1</f>
        <v>State of Oregon Department of Environmental Quality</v>
      </c>
      <c r="AL1" s="11"/>
      <c r="AM1" s="42" t="str">
        <f>'Table 1'!$F$1&amp;" "&amp;'Table 1'!$G$1</f>
        <v xml:space="preserve">Facility Name: </v>
      </c>
      <c r="AN1" s="5" t="str">
        <f>$A$1</f>
        <v>State of Oregon Department of Environmental Quality</v>
      </c>
      <c r="AO1" s="11"/>
      <c r="AP1" s="42" t="str">
        <f>'Table 1'!$F$1&amp;" "&amp;'Table 1'!$G$1</f>
        <v xml:space="preserve">Facility Name: </v>
      </c>
      <c r="AQ1" s="5" t="str">
        <f>$A$1</f>
        <v>State of Oregon Department of Environmental Quality</v>
      </c>
      <c r="AR1" s="11"/>
      <c r="AS1" s="42" t="str">
        <f>'Table 1'!$F$1&amp;" "&amp;'Table 1'!$G$1</f>
        <v xml:space="preserve">Facility Name: </v>
      </c>
      <c r="AT1" s="5" t="str">
        <f>$A$1</f>
        <v>State of Oregon Department of Environmental Quality</v>
      </c>
      <c r="AU1" s="11"/>
      <c r="AV1" s="42" t="str">
        <f>'Table 1'!$F$1&amp;" "&amp;'Table 1'!$G$1</f>
        <v xml:space="preserve">Facility Name: </v>
      </c>
      <c r="AW1" s="5" t="str">
        <f>$A$1</f>
        <v>State of Oregon Department of Environmental Quality</v>
      </c>
      <c r="AX1" s="11"/>
      <c r="AY1" s="42" t="str">
        <f>'Table 1'!$F$1&amp;" "&amp;'Table 1'!$G$1</f>
        <v xml:space="preserve">Facility Name: </v>
      </c>
      <c r="AZ1" s="5" t="str">
        <f>$A$1</f>
        <v>State of Oregon Department of Environmental Quality</v>
      </c>
      <c r="BA1" s="11"/>
      <c r="BB1" s="42" t="str">
        <f>'Table 1'!$F$1&amp;" "&amp;'Table 1'!$G$1</f>
        <v xml:space="preserve">Facility Name: </v>
      </c>
      <c r="BC1" s="5" t="str">
        <f>$A$1</f>
        <v>State of Oregon Department of Environmental Quality</v>
      </c>
      <c r="BD1" s="11"/>
      <c r="BE1" s="42" t="str">
        <f>'Table 1'!$F$1&amp;" "&amp;'Table 1'!$G$1</f>
        <v xml:space="preserve">Facility Name: </v>
      </c>
      <c r="BF1" s="5" t="str">
        <f>$A$1</f>
        <v>State of Oregon Department of Environmental Quality</v>
      </c>
      <c r="BG1" s="11"/>
      <c r="BH1" s="42" t="str">
        <f>'Table 1'!$F$1&amp;" "&amp;'Table 1'!$G$1</f>
        <v xml:space="preserve">Facility Name: </v>
      </c>
      <c r="BI1" s="43"/>
    </row>
    <row r="2" spans="1:61" ht="20.25" x14ac:dyDescent="0.25">
      <c r="A2" s="2" t="s">
        <v>27</v>
      </c>
      <c r="C2" s="14" t="str">
        <f>'Table 1'!$F$2&amp;" "&amp;'Table 1'!$G$2</f>
        <v xml:space="preserve">Source Number: </v>
      </c>
      <c r="D2" s="6" t="str">
        <f>$A$2</f>
        <v>Title V Operating Permit Program</v>
      </c>
      <c r="E2" s="11"/>
      <c r="F2" s="42" t="str">
        <f>'Table 1'!$F$2&amp;" "&amp;'Table 1'!$G$2</f>
        <v xml:space="preserve">Source Number: </v>
      </c>
      <c r="G2" s="6" t="str">
        <f>$A$2</f>
        <v>Title V Operating Permit Program</v>
      </c>
      <c r="H2" s="11"/>
      <c r="I2" s="42" t="str">
        <f>'Table 1'!$F$2&amp;" "&amp;'Table 1'!$G$2</f>
        <v xml:space="preserve">Source Number: </v>
      </c>
      <c r="J2" s="6" t="str">
        <f>$A$2</f>
        <v>Title V Operating Permit Program</v>
      </c>
      <c r="K2" s="11"/>
      <c r="L2" s="42" t="str">
        <f>'Table 1'!$F$2&amp;" "&amp;'Table 1'!$G$2</f>
        <v xml:space="preserve">Source Number: </v>
      </c>
      <c r="M2" s="6" t="str">
        <f>$A$2</f>
        <v>Title V Operating Permit Program</v>
      </c>
      <c r="N2" s="11"/>
      <c r="O2" s="42" t="str">
        <f>'Table 1'!$F$2&amp;" "&amp;'Table 1'!$G$2</f>
        <v xml:space="preserve">Source Number: </v>
      </c>
      <c r="P2" s="6" t="str">
        <f>$A$2</f>
        <v>Title V Operating Permit Program</v>
      </c>
      <c r="Q2" s="11"/>
      <c r="R2" s="42" t="str">
        <f>'Table 1'!$F$2&amp;" "&amp;'Table 1'!$G$2</f>
        <v xml:space="preserve">Source Number: </v>
      </c>
      <c r="S2" s="6" t="str">
        <f>$A$2</f>
        <v>Title V Operating Permit Program</v>
      </c>
      <c r="T2" s="11"/>
      <c r="U2" s="42" t="str">
        <f>'Table 1'!$F$2&amp;" "&amp;'Table 1'!$G$2</f>
        <v xml:space="preserve">Source Number: </v>
      </c>
      <c r="V2" s="6" t="str">
        <f>$A$2</f>
        <v>Title V Operating Permit Program</v>
      </c>
      <c r="W2" s="11"/>
      <c r="X2" s="42" t="str">
        <f>'Table 1'!$F$2&amp;" "&amp;'Table 1'!$G$2</f>
        <v xml:space="preserve">Source Number: </v>
      </c>
      <c r="Y2" s="6" t="str">
        <f>$A$2</f>
        <v>Title V Operating Permit Program</v>
      </c>
      <c r="Z2" s="11"/>
      <c r="AA2" s="42" t="str">
        <f>'Table 1'!$F$2&amp;" "&amp;'Table 1'!$G$2</f>
        <v xml:space="preserve">Source Number: </v>
      </c>
      <c r="AB2" s="6" t="str">
        <f>$A$2</f>
        <v>Title V Operating Permit Program</v>
      </c>
      <c r="AC2" s="11"/>
      <c r="AD2" s="42" t="str">
        <f>'Table 1'!$F$2&amp;" "&amp;'Table 1'!$G$2</f>
        <v xml:space="preserve">Source Number: </v>
      </c>
      <c r="AE2" s="6" t="str">
        <f>$A$2</f>
        <v>Title V Operating Permit Program</v>
      </c>
      <c r="AF2" s="11"/>
      <c r="AG2" s="42" t="str">
        <f>'Table 1'!$F$2&amp;" "&amp;'Table 1'!$G$2</f>
        <v xml:space="preserve">Source Number: </v>
      </c>
      <c r="AH2" s="6" t="str">
        <f>$A$2</f>
        <v>Title V Operating Permit Program</v>
      </c>
      <c r="AI2" s="11"/>
      <c r="AJ2" s="42" t="str">
        <f>'Table 1'!$F$2&amp;" "&amp;'Table 1'!$G$2</f>
        <v xml:space="preserve">Source Number: </v>
      </c>
      <c r="AK2" s="6" t="str">
        <f>$A$2</f>
        <v>Title V Operating Permit Program</v>
      </c>
      <c r="AL2" s="11"/>
      <c r="AM2" s="42" t="str">
        <f>'Table 1'!$F$2&amp;" "&amp;'Table 1'!$G$2</f>
        <v xml:space="preserve">Source Number: </v>
      </c>
      <c r="AN2" s="6" t="str">
        <f>$A$2</f>
        <v>Title V Operating Permit Program</v>
      </c>
      <c r="AO2" s="11"/>
      <c r="AP2" s="42" t="str">
        <f>'Table 1'!$F$2&amp;" "&amp;'Table 1'!$G$2</f>
        <v xml:space="preserve">Source Number: </v>
      </c>
      <c r="AQ2" s="6" t="str">
        <f>$A$2</f>
        <v>Title V Operating Permit Program</v>
      </c>
      <c r="AR2" s="11"/>
      <c r="AS2" s="42" t="str">
        <f>'Table 1'!$F$2&amp;" "&amp;'Table 1'!$G$2</f>
        <v xml:space="preserve">Source Number: </v>
      </c>
      <c r="AT2" s="6" t="str">
        <f>$A$2</f>
        <v>Title V Operating Permit Program</v>
      </c>
      <c r="AU2" s="11"/>
      <c r="AV2" s="42" t="str">
        <f>'Table 1'!$F$2&amp;" "&amp;'Table 1'!$G$2</f>
        <v xml:space="preserve">Source Number: </v>
      </c>
      <c r="AW2" s="6" t="str">
        <f>$A$2</f>
        <v>Title V Operating Permit Program</v>
      </c>
      <c r="AX2" s="11"/>
      <c r="AY2" s="42" t="str">
        <f>'Table 1'!$F$2&amp;" "&amp;'Table 1'!$G$2</f>
        <v xml:space="preserve">Source Number: </v>
      </c>
      <c r="AZ2" s="6" t="str">
        <f>$A$2</f>
        <v>Title V Operating Permit Program</v>
      </c>
      <c r="BA2" s="11"/>
      <c r="BB2" s="42" t="str">
        <f>'Table 1'!$F$2&amp;" "&amp;'Table 1'!$G$2</f>
        <v xml:space="preserve">Source Number: </v>
      </c>
      <c r="BC2" s="6" t="str">
        <f>$A$2</f>
        <v>Title V Operating Permit Program</v>
      </c>
      <c r="BD2" s="11"/>
      <c r="BE2" s="42" t="str">
        <f>'Table 1'!$F$2&amp;" "&amp;'Table 1'!$G$2</f>
        <v xml:space="preserve">Source Number: </v>
      </c>
      <c r="BF2" s="6" t="str">
        <f>$A$2</f>
        <v>Title V Operating Permit Program</v>
      </c>
      <c r="BG2" s="11"/>
      <c r="BH2" s="42" t="str">
        <f>'Table 1'!$F$2&amp;" "&amp;'Table 1'!$G$2</f>
        <v xml:space="preserve">Source Number: </v>
      </c>
      <c r="BI2" s="43"/>
    </row>
    <row r="3" spans="1:61" ht="15.75" x14ac:dyDescent="0.2">
      <c r="A3" s="3" t="s">
        <v>37</v>
      </c>
      <c r="D3" s="7" t="str">
        <f>$A$3</f>
        <v>Compliance Assurance Monitoring</v>
      </c>
      <c r="E3" s="11"/>
      <c r="F3" s="11"/>
      <c r="G3" s="7" t="str">
        <f>$A$3</f>
        <v>Compliance Assurance Monitoring</v>
      </c>
      <c r="H3" s="11"/>
      <c r="I3" s="11"/>
      <c r="J3" s="7" t="str">
        <f>$A$3</f>
        <v>Compliance Assurance Monitoring</v>
      </c>
      <c r="K3" s="11"/>
      <c r="L3" s="11"/>
      <c r="M3" s="7" t="str">
        <f>$A$3</f>
        <v>Compliance Assurance Monitoring</v>
      </c>
      <c r="N3" s="11"/>
      <c r="O3" s="11"/>
      <c r="P3" s="7" t="str">
        <f>$A$3</f>
        <v>Compliance Assurance Monitoring</v>
      </c>
      <c r="Q3" s="11"/>
      <c r="R3" s="11"/>
      <c r="S3" s="7" t="str">
        <f>$A$3</f>
        <v>Compliance Assurance Monitoring</v>
      </c>
      <c r="T3" s="11"/>
      <c r="U3" s="11"/>
      <c r="V3" s="7" t="str">
        <f>$A$3</f>
        <v>Compliance Assurance Monitoring</v>
      </c>
      <c r="W3" s="11"/>
      <c r="X3" s="11"/>
      <c r="Y3" s="7" t="str">
        <f>$A$3</f>
        <v>Compliance Assurance Monitoring</v>
      </c>
      <c r="Z3" s="11"/>
      <c r="AA3" s="11"/>
      <c r="AB3" s="7" t="str">
        <f>$A$3</f>
        <v>Compliance Assurance Monitoring</v>
      </c>
      <c r="AC3" s="11"/>
      <c r="AD3" s="11"/>
      <c r="AE3" s="7" t="str">
        <f>$A$3</f>
        <v>Compliance Assurance Monitoring</v>
      </c>
      <c r="AF3" s="11"/>
      <c r="AG3" s="11"/>
      <c r="AH3" s="7" t="str">
        <f>$A$3</f>
        <v>Compliance Assurance Monitoring</v>
      </c>
      <c r="AI3" s="11"/>
      <c r="AJ3" s="11"/>
      <c r="AK3" s="7" t="str">
        <f>$A$3</f>
        <v>Compliance Assurance Monitoring</v>
      </c>
      <c r="AL3" s="11"/>
      <c r="AM3" s="11"/>
      <c r="AN3" s="7" t="str">
        <f>$A$3</f>
        <v>Compliance Assurance Monitoring</v>
      </c>
      <c r="AO3" s="11"/>
      <c r="AP3" s="11"/>
      <c r="AQ3" s="7" t="str">
        <f>$A$3</f>
        <v>Compliance Assurance Monitoring</v>
      </c>
      <c r="AR3" s="11"/>
      <c r="AS3" s="11"/>
      <c r="AT3" s="7" t="str">
        <f>$A$3</f>
        <v>Compliance Assurance Monitoring</v>
      </c>
      <c r="AU3" s="11"/>
      <c r="AV3" s="11"/>
      <c r="AW3" s="7" t="str">
        <f>$A$3</f>
        <v>Compliance Assurance Monitoring</v>
      </c>
      <c r="AX3" s="11"/>
      <c r="AY3" s="11"/>
      <c r="AZ3" s="7" t="str">
        <f>$A$3</f>
        <v>Compliance Assurance Monitoring</v>
      </c>
      <c r="BA3" s="11"/>
      <c r="BB3" s="11"/>
      <c r="BC3" s="7" t="str">
        <f>$A$3</f>
        <v>Compliance Assurance Monitoring</v>
      </c>
      <c r="BD3" s="11"/>
      <c r="BE3" s="11"/>
      <c r="BF3" s="7" t="str">
        <f>$A$3</f>
        <v>Compliance Assurance Monitoring</v>
      </c>
      <c r="BG3" s="11"/>
      <c r="BH3" s="11"/>
      <c r="BI3" s="43"/>
    </row>
    <row r="4" spans="1:61" ht="15.75" x14ac:dyDescent="0.2">
      <c r="A4" s="3" t="s">
        <v>38</v>
      </c>
      <c r="D4" s="7" t="str">
        <f>$A$4</f>
        <v>FORM CP709</v>
      </c>
      <c r="E4" s="11"/>
      <c r="F4" s="11"/>
      <c r="G4" s="7" t="str">
        <f>$A$4</f>
        <v>FORM CP709</v>
      </c>
      <c r="H4" s="11"/>
      <c r="I4" s="11"/>
      <c r="J4" s="7" t="str">
        <f>$A$4</f>
        <v>FORM CP709</v>
      </c>
      <c r="K4" s="11"/>
      <c r="L4" s="11"/>
      <c r="M4" s="7" t="str">
        <f>$A$4</f>
        <v>FORM CP709</v>
      </c>
      <c r="N4" s="11"/>
      <c r="O4" s="11"/>
      <c r="P4" s="7" t="str">
        <f>$A$4</f>
        <v>FORM CP709</v>
      </c>
      <c r="Q4" s="11"/>
      <c r="R4" s="11"/>
      <c r="S4" s="7" t="str">
        <f>$A$4</f>
        <v>FORM CP709</v>
      </c>
      <c r="T4" s="11"/>
      <c r="U4" s="11"/>
      <c r="V4" s="7" t="str">
        <f>$A$4</f>
        <v>FORM CP709</v>
      </c>
      <c r="W4" s="11"/>
      <c r="X4" s="11"/>
      <c r="Y4" s="7" t="str">
        <f>$A$4</f>
        <v>FORM CP709</v>
      </c>
      <c r="Z4" s="11"/>
      <c r="AA4" s="11"/>
      <c r="AB4" s="7" t="str">
        <f>$A$4</f>
        <v>FORM CP709</v>
      </c>
      <c r="AC4" s="11"/>
      <c r="AD4" s="11"/>
      <c r="AE4" s="7" t="str">
        <f>$A$4</f>
        <v>FORM CP709</v>
      </c>
      <c r="AF4" s="11"/>
      <c r="AG4" s="11"/>
      <c r="AH4" s="7" t="str">
        <f>$A$4</f>
        <v>FORM CP709</v>
      </c>
      <c r="AI4" s="11"/>
      <c r="AJ4" s="11"/>
      <c r="AK4" s="7" t="str">
        <f>$A$4</f>
        <v>FORM CP709</v>
      </c>
      <c r="AL4" s="11"/>
      <c r="AM4" s="11"/>
      <c r="AN4" s="7" t="str">
        <f>$A$4</f>
        <v>FORM CP709</v>
      </c>
      <c r="AO4" s="11"/>
      <c r="AP4" s="11"/>
      <c r="AQ4" s="7" t="str">
        <f>$A$4</f>
        <v>FORM CP709</v>
      </c>
      <c r="AR4" s="11"/>
      <c r="AS4" s="11"/>
      <c r="AT4" s="7" t="str">
        <f>$A$4</f>
        <v>FORM CP709</v>
      </c>
      <c r="AU4" s="11"/>
      <c r="AV4" s="11"/>
      <c r="AW4" s="7" t="str">
        <f>$A$4</f>
        <v>FORM CP709</v>
      </c>
      <c r="AX4" s="11"/>
      <c r="AY4" s="11"/>
      <c r="AZ4" s="7" t="str">
        <f>$A$4</f>
        <v>FORM CP709</v>
      </c>
      <c r="BA4" s="11"/>
      <c r="BB4" s="11"/>
      <c r="BC4" s="7" t="str">
        <f>$A$4</f>
        <v>FORM CP709</v>
      </c>
      <c r="BD4" s="11"/>
      <c r="BE4" s="11"/>
      <c r="BF4" s="7" t="str">
        <f>$A$4</f>
        <v>FORM CP709</v>
      </c>
      <c r="BG4" s="11"/>
      <c r="BH4" s="11"/>
      <c r="BI4" s="43"/>
    </row>
    <row r="5" spans="1:61" ht="15.75" x14ac:dyDescent="0.2">
      <c r="A5" s="3"/>
      <c r="D5" s="7"/>
      <c r="E5" s="11"/>
      <c r="F5" s="11"/>
      <c r="G5" s="7"/>
      <c r="H5" s="11"/>
      <c r="I5" s="11"/>
      <c r="J5" s="7"/>
      <c r="K5" s="11"/>
      <c r="L5" s="11"/>
      <c r="M5" s="7"/>
      <c r="N5" s="11"/>
      <c r="O5" s="11"/>
      <c r="P5" s="7"/>
      <c r="Q5" s="11"/>
      <c r="R5" s="11"/>
      <c r="S5" s="7"/>
      <c r="T5" s="11"/>
      <c r="U5" s="11"/>
      <c r="V5" s="7"/>
      <c r="W5" s="11"/>
      <c r="X5" s="11"/>
      <c r="Y5" s="7"/>
      <c r="Z5" s="11"/>
      <c r="AA5" s="11"/>
      <c r="AB5" s="7"/>
      <c r="AC5" s="11"/>
      <c r="AD5" s="11"/>
      <c r="AE5" s="7"/>
      <c r="AF5" s="11"/>
      <c r="AG5" s="11"/>
      <c r="AH5" s="7"/>
      <c r="AI5" s="11"/>
      <c r="AJ5" s="11"/>
      <c r="AK5" s="7"/>
      <c r="AL5" s="11"/>
      <c r="AM5" s="11"/>
      <c r="AN5" s="7"/>
      <c r="AO5" s="11"/>
      <c r="AP5" s="11"/>
      <c r="AQ5" s="7"/>
      <c r="AR5" s="11"/>
      <c r="AS5" s="11"/>
      <c r="AT5" s="7"/>
      <c r="AU5" s="11"/>
      <c r="AV5" s="11"/>
      <c r="AW5" s="7"/>
      <c r="AX5" s="11"/>
      <c r="AY5" s="11"/>
      <c r="AZ5" s="7"/>
      <c r="BA5" s="11"/>
      <c r="BB5" s="11"/>
      <c r="BC5" s="7"/>
      <c r="BD5" s="11"/>
      <c r="BE5" s="11"/>
      <c r="BF5" s="7"/>
      <c r="BG5" s="11"/>
      <c r="BH5" s="11"/>
      <c r="BI5" s="44"/>
    </row>
    <row r="6" spans="1:61" ht="16.5" thickBot="1" x14ac:dyDescent="0.25">
      <c r="A6" s="3" t="str">
        <f>"Table 3"&amp;'Table 1'!$I$9&amp;": CAM Plan for the "&amp;'Table 1'!$D$9&amp;" ("&amp;'Table 1'!$A$9&amp;")"</f>
        <v>Table 3a: CAM Plan for the EAF Baghouse (EU-58)</v>
      </c>
      <c r="D6" s="7" t="str">
        <f>"Table 3"&amp;'Table 1'!$I$10&amp;": CAM Plan for the "&amp;'Table 1'!$D$10&amp;" ("&amp;'Table 1'!$A$10&amp;")"</f>
        <v>Table 3: CAM Plan for the  ()</v>
      </c>
      <c r="E6" s="11"/>
      <c r="F6" s="11"/>
      <c r="G6" s="7" t="str">
        <f>"Table 3"&amp;'Table 1'!$I$11&amp;": CAM Plan for the "&amp;'Table 1'!$D$11&amp;" ("&amp;'Table 1'!$A$11&amp;")"</f>
        <v>Table 3: CAM Plan for the  ()</v>
      </c>
      <c r="H6" s="11"/>
      <c r="I6" s="11"/>
      <c r="J6" s="7" t="str">
        <f>"Table 3"&amp;'Table 1'!$I$12&amp;": CAM Plan for the "&amp;'Table 1'!$D$12&amp;" ("&amp;'Table 1'!$A$12&amp;")"</f>
        <v>Table 3: CAM Plan for the  ()</v>
      </c>
      <c r="K6" s="11"/>
      <c r="L6" s="11"/>
      <c r="M6" s="7" t="str">
        <f>"Table 3"&amp;'Table 1'!$I$13&amp;": CAM Plan for the "&amp;'Table 1'!$D$13&amp;" ("&amp;'Table 1'!$A$13&amp;")"</f>
        <v>Table 3: CAM Plan for the  ()</v>
      </c>
      <c r="N6" s="11"/>
      <c r="O6" s="11"/>
      <c r="P6" s="7" t="str">
        <f>"Table 3"&amp;'Table 1'!$I$14&amp;": CAM Plan for the "&amp;'Table 1'!$D$14&amp;" ("&amp;'Table 1'!$A$14&amp;")"</f>
        <v>Table 3: CAM Plan for the  ()</v>
      </c>
      <c r="Q6" s="11"/>
      <c r="R6" s="11"/>
      <c r="S6" s="7" t="str">
        <f>"Table 3"&amp;'Table 1'!$I$15&amp;": CAM Plan for the "&amp;'Table 1'!$D$15&amp;" ("&amp;'Table 1'!$A$15&amp;")"</f>
        <v>Table 3: CAM Plan for the  ()</v>
      </c>
      <c r="T6" s="11"/>
      <c r="U6" s="11"/>
      <c r="V6" s="7" t="str">
        <f>"Table 3"&amp;'Table 1'!$I$16&amp;": CAM Plan for the "&amp;'Table 1'!$D$16&amp;" ("&amp;'Table 1'!$A$16&amp;")"</f>
        <v>Table 3: CAM Plan for the  ()</v>
      </c>
      <c r="W6" s="11"/>
      <c r="X6" s="11"/>
      <c r="Y6" s="7" t="str">
        <f>"Table 3"&amp;'Table 1'!$I$17&amp;": CAM Plan for the "&amp;'Table 1'!$D$17&amp;" ("&amp;'Table 1'!$A$17&amp;")"</f>
        <v>Table 3: CAM Plan for the  ()</v>
      </c>
      <c r="Z6" s="11"/>
      <c r="AA6" s="11"/>
      <c r="AB6" s="7" t="str">
        <f>"Table 3"&amp;'Table 1'!$I$18&amp;": CAM Plan for the "&amp;'Table 1'!$D$18&amp;" ("&amp;'Table 1'!$A$18&amp;")"</f>
        <v>Table 3: CAM Plan for the  ()</v>
      </c>
      <c r="AC6" s="11"/>
      <c r="AD6" s="11"/>
      <c r="AE6" s="7" t="str">
        <f>"Table 3"&amp;'Table 1'!$I$19&amp;": CAM Plan for the "&amp;'Table 1'!$D$19&amp;" ("&amp;'Table 1'!$A$19&amp;")"</f>
        <v>Table 3: CAM Plan for the  ()</v>
      </c>
      <c r="AF6" s="11"/>
      <c r="AG6" s="11"/>
      <c r="AH6" s="7" t="str">
        <f>"Table 3"&amp;'Table 1'!$I$20&amp;": CAM Plan for the "&amp;'Table 1'!$D$20&amp;" ("&amp;'Table 1'!$A$20&amp;")"</f>
        <v>Table 3: CAM Plan for the  ()</v>
      </c>
      <c r="AI6" s="11"/>
      <c r="AJ6" s="11"/>
      <c r="AK6" s="7" t="str">
        <f>"Table 3"&amp;'Table 1'!$I$21&amp;": CAM Plan for the "&amp;'Table 1'!$D$21&amp;" ("&amp;'Table 1'!$A$21&amp;")"</f>
        <v>Table 3: CAM Plan for the  ()</v>
      </c>
      <c r="AL6" s="11"/>
      <c r="AM6" s="11"/>
      <c r="AN6" s="7" t="str">
        <f>"Table 3"&amp;'Table 1'!$I$22&amp;": CAM Plan for the "&amp;'Table 1'!$D$22&amp;" ("&amp;'Table 1'!$A$22&amp;")"</f>
        <v>Table 3: CAM Plan for the  ()</v>
      </c>
      <c r="AO6" s="11"/>
      <c r="AP6" s="11"/>
      <c r="AQ6" s="7" t="str">
        <f>"Table 3"&amp;'Table 1'!$I$23&amp;": CAM Plan for the "&amp;'Table 1'!$D$23&amp;" ("&amp;'Table 1'!$A$23&amp;")"</f>
        <v>Table 3: CAM Plan for the  ()</v>
      </c>
      <c r="AR6" s="11"/>
      <c r="AS6" s="11"/>
      <c r="AT6" s="7" t="str">
        <f>"Table 3"&amp;'Table 1'!$I$24&amp;": CAM Plan for the "&amp;'Table 1'!$D$24&amp;" ("&amp;'Table 1'!$A$24&amp;")"</f>
        <v>Table 3: CAM Plan for the  ()</v>
      </c>
      <c r="AU6" s="11"/>
      <c r="AV6" s="11"/>
      <c r="AW6" s="7" t="str">
        <f>"Table 3"&amp;'Table 1'!$I$25&amp;": CAM Plan for the "&amp;'Table 1'!$D$25&amp;" ("&amp;'Table 1'!$A$25&amp;")"</f>
        <v>Table 3: CAM Plan for the  ()</v>
      </c>
      <c r="AX6" s="11"/>
      <c r="AY6" s="11"/>
      <c r="AZ6" s="7" t="str">
        <f>"Table 3"&amp;'Table 1'!$I$26&amp;": CAM Plan for the "&amp;'Table 1'!$D$26&amp;" ("&amp;'Table 1'!$A$26&amp;")"</f>
        <v>Table 3: CAM Plan for the  ()</v>
      </c>
      <c r="BA6" s="11"/>
      <c r="BB6" s="11"/>
      <c r="BC6" s="7" t="str">
        <f>"Table 3"&amp;'Table 1'!$I$27&amp;": CAM Plan for the "&amp;'Table 1'!$D$27&amp;" ("&amp;'Table 1'!$A$27&amp;")"</f>
        <v>Table 3: CAM Plan for the  ()</v>
      </c>
      <c r="BD6" s="11"/>
      <c r="BE6" s="11"/>
      <c r="BF6" s="7" t="str">
        <f>"Table 3"&amp;'Table 1'!$I$28&amp;": CAM Plan for the "&amp;'Table 1'!$D$28&amp;" ("&amp;'Table 1'!$A$28&amp;")"</f>
        <v>Table 3: CAM Plan for the  ()</v>
      </c>
      <c r="BG6" s="11"/>
      <c r="BH6" s="11"/>
      <c r="BI6" s="44"/>
    </row>
    <row r="7" spans="1:61" ht="15" x14ac:dyDescent="0.25">
      <c r="A7" s="45" t="str">
        <f>'Table 1'!$C$8&amp;": "&amp;'Table 1'!$C$9</f>
        <v>Pollutant: PM</v>
      </c>
      <c r="B7" s="46" t="s">
        <v>19</v>
      </c>
      <c r="C7" s="47" t="s">
        <v>20</v>
      </c>
      <c r="D7" s="48" t="str">
        <f>'Table 1'!$C$8&amp;": "&amp;'Table 1'!$C$10</f>
        <v xml:space="preserve">Pollutant: </v>
      </c>
      <c r="E7" s="49" t="s">
        <v>19</v>
      </c>
      <c r="F7" s="50" t="s">
        <v>20</v>
      </c>
      <c r="G7" s="48" t="str">
        <f>'Table 1'!$C$8&amp;": "&amp;'Table 1'!$C$11</f>
        <v xml:space="preserve">Pollutant: </v>
      </c>
      <c r="H7" s="49" t="s">
        <v>19</v>
      </c>
      <c r="I7" s="50" t="s">
        <v>20</v>
      </c>
      <c r="J7" s="48" t="str">
        <f>'Table 1'!$C$8&amp;": "&amp;'Table 1'!$C$12</f>
        <v xml:space="preserve">Pollutant: </v>
      </c>
      <c r="K7" s="49" t="s">
        <v>19</v>
      </c>
      <c r="L7" s="50" t="s">
        <v>20</v>
      </c>
      <c r="M7" s="48" t="str">
        <f>'Table 1'!$C$8&amp;": "&amp;'Table 1'!$C$13</f>
        <v xml:space="preserve">Pollutant: </v>
      </c>
      <c r="N7" s="49" t="s">
        <v>19</v>
      </c>
      <c r="O7" s="50" t="s">
        <v>20</v>
      </c>
      <c r="P7" s="48" t="str">
        <f>'Table 1'!$C$8&amp;": "&amp;'Table 1'!$C$14</f>
        <v xml:space="preserve">Pollutant: </v>
      </c>
      <c r="Q7" s="49" t="s">
        <v>19</v>
      </c>
      <c r="R7" s="50" t="s">
        <v>20</v>
      </c>
      <c r="S7" s="48" t="str">
        <f>'Table 1'!$C$8&amp;": "&amp;'Table 1'!$C$15</f>
        <v xml:space="preserve">Pollutant: </v>
      </c>
      <c r="T7" s="49" t="s">
        <v>19</v>
      </c>
      <c r="U7" s="50" t="s">
        <v>20</v>
      </c>
      <c r="V7" s="48" t="str">
        <f>'Table 1'!$C$8&amp;": "&amp;'Table 1'!$C$16</f>
        <v xml:space="preserve">Pollutant: </v>
      </c>
      <c r="W7" s="49" t="s">
        <v>19</v>
      </c>
      <c r="X7" s="50" t="s">
        <v>20</v>
      </c>
      <c r="Y7" s="48" t="str">
        <f>'Table 1'!$C$8&amp;": "&amp;'Table 1'!$C$17</f>
        <v xml:space="preserve">Pollutant: </v>
      </c>
      <c r="Z7" s="49" t="s">
        <v>19</v>
      </c>
      <c r="AA7" s="50" t="s">
        <v>20</v>
      </c>
      <c r="AB7" s="48" t="str">
        <f>'Table 1'!$C$8&amp;": "&amp;'Table 1'!$C$18</f>
        <v xml:space="preserve">Pollutant: </v>
      </c>
      <c r="AC7" s="49" t="s">
        <v>19</v>
      </c>
      <c r="AD7" s="50" t="s">
        <v>20</v>
      </c>
      <c r="AE7" s="48" t="str">
        <f>'Table 1'!$C$8&amp;": "&amp;'Table 1'!$C$19</f>
        <v xml:space="preserve">Pollutant: </v>
      </c>
      <c r="AF7" s="49" t="s">
        <v>19</v>
      </c>
      <c r="AG7" s="50" t="s">
        <v>20</v>
      </c>
      <c r="AH7" s="48" t="str">
        <f>'Table 1'!$C$8&amp;": "&amp;'Table 1'!$C$20</f>
        <v xml:space="preserve">Pollutant: </v>
      </c>
      <c r="AI7" s="49" t="s">
        <v>19</v>
      </c>
      <c r="AJ7" s="50" t="s">
        <v>20</v>
      </c>
      <c r="AK7" s="48" t="str">
        <f>'Table 1'!$C$8&amp;": "&amp;'Table 1'!$C$21</f>
        <v xml:space="preserve">Pollutant: </v>
      </c>
      <c r="AL7" s="49" t="s">
        <v>19</v>
      </c>
      <c r="AM7" s="50" t="s">
        <v>20</v>
      </c>
      <c r="AN7" s="48" t="str">
        <f>'Table 1'!$C$8&amp;": "&amp;'Table 1'!$C$22</f>
        <v xml:space="preserve">Pollutant: </v>
      </c>
      <c r="AO7" s="49" t="s">
        <v>19</v>
      </c>
      <c r="AP7" s="50" t="s">
        <v>20</v>
      </c>
      <c r="AQ7" s="48" t="str">
        <f>'Table 1'!$C$8&amp;": "&amp;'Table 1'!$C$23</f>
        <v xml:space="preserve">Pollutant: </v>
      </c>
      <c r="AR7" s="49" t="s">
        <v>19</v>
      </c>
      <c r="AS7" s="50" t="s">
        <v>20</v>
      </c>
      <c r="AT7" s="48" t="str">
        <f>'Table 1'!$C$8&amp;": "&amp;'Table 1'!$C$24</f>
        <v xml:space="preserve">Pollutant: </v>
      </c>
      <c r="AU7" s="49" t="s">
        <v>19</v>
      </c>
      <c r="AV7" s="50" t="s">
        <v>20</v>
      </c>
      <c r="AW7" s="48" t="str">
        <f>'Table 1'!$C$8&amp;": "&amp;'Table 1'!$C$25</f>
        <v xml:space="preserve">Pollutant: </v>
      </c>
      <c r="AX7" s="49" t="s">
        <v>19</v>
      </c>
      <c r="AY7" s="50" t="s">
        <v>20</v>
      </c>
      <c r="AZ7" s="48" t="str">
        <f>'Table 1'!$C$8&amp;": "&amp;'Table 1'!$C$26</f>
        <v xml:space="preserve">Pollutant: </v>
      </c>
      <c r="BA7" s="49" t="s">
        <v>19</v>
      </c>
      <c r="BB7" s="50" t="s">
        <v>20</v>
      </c>
      <c r="BC7" s="48" t="str">
        <f>'Table 1'!$C$8&amp;": "&amp;'Table 1'!$C$27</f>
        <v xml:space="preserve">Pollutant: </v>
      </c>
      <c r="BD7" s="49" t="s">
        <v>19</v>
      </c>
      <c r="BE7" s="50" t="s">
        <v>20</v>
      </c>
      <c r="BF7" s="48" t="str">
        <f>'Table 1'!$C$8&amp;": "&amp;'Table 1'!$C$28</f>
        <v xml:space="preserve">Pollutant: </v>
      </c>
      <c r="BG7" s="49" t="s">
        <v>19</v>
      </c>
      <c r="BH7" s="50" t="s">
        <v>20</v>
      </c>
      <c r="BI7" s="44"/>
    </row>
    <row r="8" spans="1:61" s="9" customFormat="1" ht="15" x14ac:dyDescent="0.2">
      <c r="A8" s="51" t="s">
        <v>9</v>
      </c>
      <c r="B8" s="27"/>
      <c r="C8" s="52"/>
      <c r="D8" s="53" t="s">
        <v>9</v>
      </c>
      <c r="E8" s="54"/>
      <c r="F8" s="55"/>
      <c r="G8" s="53" t="s">
        <v>9</v>
      </c>
      <c r="H8" s="54"/>
      <c r="I8" s="55"/>
      <c r="J8" s="53" t="s">
        <v>9</v>
      </c>
      <c r="K8" s="54"/>
      <c r="L8" s="55"/>
      <c r="M8" s="53" t="s">
        <v>9</v>
      </c>
      <c r="N8" s="54"/>
      <c r="O8" s="55"/>
      <c r="P8" s="53" t="s">
        <v>9</v>
      </c>
      <c r="Q8" s="54"/>
      <c r="R8" s="55"/>
      <c r="S8" s="53" t="s">
        <v>9</v>
      </c>
      <c r="T8" s="54"/>
      <c r="U8" s="55"/>
      <c r="V8" s="53" t="s">
        <v>9</v>
      </c>
      <c r="W8" s="54"/>
      <c r="X8" s="55"/>
      <c r="Y8" s="53" t="s">
        <v>9</v>
      </c>
      <c r="Z8" s="54"/>
      <c r="AA8" s="55"/>
      <c r="AB8" s="53" t="s">
        <v>9</v>
      </c>
      <c r="AC8" s="54"/>
      <c r="AD8" s="55"/>
      <c r="AE8" s="53" t="s">
        <v>9</v>
      </c>
      <c r="AF8" s="54"/>
      <c r="AG8" s="55"/>
      <c r="AH8" s="53" t="s">
        <v>9</v>
      </c>
      <c r="AI8" s="54"/>
      <c r="AJ8" s="55"/>
      <c r="AK8" s="53" t="s">
        <v>9</v>
      </c>
      <c r="AL8" s="54"/>
      <c r="AM8" s="55"/>
      <c r="AN8" s="53" t="s">
        <v>9</v>
      </c>
      <c r="AO8" s="54"/>
      <c r="AP8" s="55"/>
      <c r="AQ8" s="53" t="s">
        <v>9</v>
      </c>
      <c r="AR8" s="54"/>
      <c r="AS8" s="55"/>
      <c r="AT8" s="53" t="s">
        <v>9</v>
      </c>
      <c r="AU8" s="54"/>
      <c r="AV8" s="55"/>
      <c r="AW8" s="53" t="s">
        <v>9</v>
      </c>
      <c r="AX8" s="54"/>
      <c r="AY8" s="55"/>
      <c r="AZ8" s="53" t="s">
        <v>9</v>
      </c>
      <c r="BA8" s="54"/>
      <c r="BB8" s="55"/>
      <c r="BC8" s="53" t="s">
        <v>9</v>
      </c>
      <c r="BD8" s="54"/>
      <c r="BE8" s="55"/>
      <c r="BF8" s="53" t="s">
        <v>9</v>
      </c>
      <c r="BG8" s="54"/>
      <c r="BH8" s="55"/>
      <c r="BI8" s="56"/>
    </row>
    <row r="9" spans="1:61" s="9" customFormat="1" ht="15" x14ac:dyDescent="0.2">
      <c r="A9" s="57" t="s">
        <v>10</v>
      </c>
      <c r="B9" s="27"/>
      <c r="C9" s="52"/>
      <c r="D9" s="58" t="s">
        <v>10</v>
      </c>
      <c r="E9" s="54"/>
      <c r="F9" s="55"/>
      <c r="G9" s="58" t="s">
        <v>10</v>
      </c>
      <c r="H9" s="54"/>
      <c r="I9" s="55"/>
      <c r="J9" s="58" t="s">
        <v>10</v>
      </c>
      <c r="K9" s="54"/>
      <c r="L9" s="55"/>
      <c r="M9" s="58" t="s">
        <v>10</v>
      </c>
      <c r="N9" s="54"/>
      <c r="O9" s="55"/>
      <c r="P9" s="58" t="s">
        <v>10</v>
      </c>
      <c r="Q9" s="54"/>
      <c r="R9" s="55"/>
      <c r="S9" s="58" t="s">
        <v>10</v>
      </c>
      <c r="T9" s="54"/>
      <c r="U9" s="55"/>
      <c r="V9" s="58" t="s">
        <v>10</v>
      </c>
      <c r="W9" s="54"/>
      <c r="X9" s="55"/>
      <c r="Y9" s="58" t="s">
        <v>10</v>
      </c>
      <c r="Z9" s="54"/>
      <c r="AA9" s="55"/>
      <c r="AB9" s="58" t="s">
        <v>10</v>
      </c>
      <c r="AC9" s="54"/>
      <c r="AD9" s="55"/>
      <c r="AE9" s="58" t="s">
        <v>10</v>
      </c>
      <c r="AF9" s="54"/>
      <c r="AG9" s="55"/>
      <c r="AH9" s="58" t="s">
        <v>10</v>
      </c>
      <c r="AI9" s="54"/>
      <c r="AJ9" s="55"/>
      <c r="AK9" s="58" t="s">
        <v>10</v>
      </c>
      <c r="AL9" s="54"/>
      <c r="AM9" s="55"/>
      <c r="AN9" s="58" t="s">
        <v>10</v>
      </c>
      <c r="AO9" s="54"/>
      <c r="AP9" s="55"/>
      <c r="AQ9" s="58" t="s">
        <v>10</v>
      </c>
      <c r="AR9" s="54"/>
      <c r="AS9" s="55"/>
      <c r="AT9" s="58" t="s">
        <v>10</v>
      </c>
      <c r="AU9" s="54"/>
      <c r="AV9" s="55"/>
      <c r="AW9" s="58" t="s">
        <v>10</v>
      </c>
      <c r="AX9" s="54"/>
      <c r="AY9" s="55"/>
      <c r="AZ9" s="58" t="s">
        <v>10</v>
      </c>
      <c r="BA9" s="54"/>
      <c r="BB9" s="55"/>
      <c r="BC9" s="58" t="s">
        <v>10</v>
      </c>
      <c r="BD9" s="54"/>
      <c r="BE9" s="55"/>
      <c r="BF9" s="58" t="s">
        <v>10</v>
      </c>
      <c r="BG9" s="54"/>
      <c r="BH9" s="55"/>
      <c r="BI9" s="56"/>
    </row>
    <row r="10" spans="1:61" s="9" customFormat="1" x14ac:dyDescent="0.2">
      <c r="A10" s="59" t="s">
        <v>64</v>
      </c>
      <c r="B10" s="60"/>
      <c r="C10" s="61"/>
      <c r="D10" s="62" t="s">
        <v>64</v>
      </c>
      <c r="E10" s="63"/>
      <c r="F10" s="64"/>
      <c r="G10" s="62" t="s">
        <v>64</v>
      </c>
      <c r="H10" s="63"/>
      <c r="I10" s="64"/>
      <c r="J10" s="62" t="s">
        <v>64</v>
      </c>
      <c r="K10" s="63"/>
      <c r="L10" s="64"/>
      <c r="M10" s="62" t="s">
        <v>64</v>
      </c>
      <c r="N10" s="63"/>
      <c r="O10" s="64"/>
      <c r="P10" s="62" t="s">
        <v>64</v>
      </c>
      <c r="Q10" s="63"/>
      <c r="R10" s="64"/>
      <c r="S10" s="62" t="s">
        <v>64</v>
      </c>
      <c r="T10" s="63"/>
      <c r="U10" s="64"/>
      <c r="V10" s="62" t="s">
        <v>64</v>
      </c>
      <c r="W10" s="63"/>
      <c r="X10" s="64"/>
      <c r="Y10" s="62" t="s">
        <v>64</v>
      </c>
      <c r="Z10" s="63"/>
      <c r="AA10" s="64"/>
      <c r="AB10" s="62" t="s">
        <v>64</v>
      </c>
      <c r="AC10" s="63"/>
      <c r="AD10" s="64"/>
      <c r="AE10" s="62" t="s">
        <v>64</v>
      </c>
      <c r="AF10" s="63"/>
      <c r="AG10" s="64"/>
      <c r="AH10" s="62" t="s">
        <v>64</v>
      </c>
      <c r="AI10" s="63"/>
      <c r="AJ10" s="64"/>
      <c r="AK10" s="62" t="s">
        <v>64</v>
      </c>
      <c r="AL10" s="63"/>
      <c r="AM10" s="64"/>
      <c r="AN10" s="62" t="s">
        <v>64</v>
      </c>
      <c r="AO10" s="63"/>
      <c r="AP10" s="64"/>
      <c r="AQ10" s="62" t="s">
        <v>64</v>
      </c>
      <c r="AR10" s="63"/>
      <c r="AS10" s="64"/>
      <c r="AT10" s="62" t="s">
        <v>64</v>
      </c>
      <c r="AU10" s="63"/>
      <c r="AV10" s="64"/>
      <c r="AW10" s="62" t="s">
        <v>64</v>
      </c>
      <c r="AX10" s="63"/>
      <c r="AY10" s="64"/>
      <c r="AZ10" s="62" t="s">
        <v>64</v>
      </c>
      <c r="BA10" s="63"/>
      <c r="BB10" s="64"/>
      <c r="BC10" s="62" t="s">
        <v>64</v>
      </c>
      <c r="BD10" s="63"/>
      <c r="BE10" s="64"/>
      <c r="BF10" s="62" t="s">
        <v>64</v>
      </c>
      <c r="BG10" s="63"/>
      <c r="BH10" s="64"/>
      <c r="BI10" s="65"/>
    </row>
    <row r="11" spans="1:61" s="9" customFormat="1" ht="15" x14ac:dyDescent="0.2">
      <c r="A11" s="51" t="s">
        <v>11</v>
      </c>
      <c r="B11" s="60"/>
      <c r="C11" s="61"/>
      <c r="D11" s="53" t="s">
        <v>11</v>
      </c>
      <c r="E11" s="63"/>
      <c r="F11" s="64"/>
      <c r="G11" s="53" t="s">
        <v>11</v>
      </c>
      <c r="H11" s="63"/>
      <c r="I11" s="64"/>
      <c r="J11" s="53" t="s">
        <v>11</v>
      </c>
      <c r="K11" s="63"/>
      <c r="L11" s="64"/>
      <c r="M11" s="53" t="s">
        <v>11</v>
      </c>
      <c r="N11" s="63"/>
      <c r="O11" s="64"/>
      <c r="P11" s="53" t="s">
        <v>11</v>
      </c>
      <c r="Q11" s="63"/>
      <c r="R11" s="64"/>
      <c r="S11" s="53" t="s">
        <v>11</v>
      </c>
      <c r="T11" s="63"/>
      <c r="U11" s="64"/>
      <c r="V11" s="53" t="s">
        <v>11</v>
      </c>
      <c r="W11" s="63"/>
      <c r="X11" s="64"/>
      <c r="Y11" s="53" t="s">
        <v>11</v>
      </c>
      <c r="Z11" s="63"/>
      <c r="AA11" s="64"/>
      <c r="AB11" s="53" t="s">
        <v>11</v>
      </c>
      <c r="AC11" s="63"/>
      <c r="AD11" s="64"/>
      <c r="AE11" s="53" t="s">
        <v>11</v>
      </c>
      <c r="AF11" s="63"/>
      <c r="AG11" s="64"/>
      <c r="AH11" s="53" t="s">
        <v>11</v>
      </c>
      <c r="AI11" s="63"/>
      <c r="AJ11" s="64"/>
      <c r="AK11" s="53" t="s">
        <v>11</v>
      </c>
      <c r="AL11" s="63"/>
      <c r="AM11" s="64"/>
      <c r="AN11" s="53" t="s">
        <v>11</v>
      </c>
      <c r="AO11" s="63"/>
      <c r="AP11" s="64"/>
      <c r="AQ11" s="53" t="s">
        <v>11</v>
      </c>
      <c r="AR11" s="63"/>
      <c r="AS11" s="64"/>
      <c r="AT11" s="53" t="s">
        <v>11</v>
      </c>
      <c r="AU11" s="63"/>
      <c r="AV11" s="64"/>
      <c r="AW11" s="53" t="s">
        <v>11</v>
      </c>
      <c r="AX11" s="63"/>
      <c r="AY11" s="64"/>
      <c r="AZ11" s="53" t="s">
        <v>11</v>
      </c>
      <c r="BA11" s="63"/>
      <c r="BB11" s="64"/>
      <c r="BC11" s="53" t="s">
        <v>11</v>
      </c>
      <c r="BD11" s="63"/>
      <c r="BE11" s="64"/>
      <c r="BF11" s="53" t="s">
        <v>11</v>
      </c>
      <c r="BG11" s="63"/>
      <c r="BH11" s="64"/>
      <c r="BI11" s="56"/>
    </row>
    <row r="12" spans="1:61" s="9" customFormat="1" ht="28.5" x14ac:dyDescent="0.2">
      <c r="A12" s="66" t="s">
        <v>12</v>
      </c>
      <c r="B12" s="67"/>
      <c r="C12" s="68"/>
      <c r="D12" s="69" t="s">
        <v>12</v>
      </c>
      <c r="E12" s="70"/>
      <c r="F12" s="71"/>
      <c r="G12" s="69" t="s">
        <v>12</v>
      </c>
      <c r="H12" s="70"/>
      <c r="I12" s="71"/>
      <c r="J12" s="69" t="s">
        <v>12</v>
      </c>
      <c r="K12" s="70"/>
      <c r="L12" s="71"/>
      <c r="M12" s="69" t="s">
        <v>12</v>
      </c>
      <c r="N12" s="70"/>
      <c r="O12" s="71"/>
      <c r="P12" s="69" t="s">
        <v>12</v>
      </c>
      <c r="Q12" s="70"/>
      <c r="R12" s="71"/>
      <c r="S12" s="69" t="s">
        <v>12</v>
      </c>
      <c r="T12" s="70"/>
      <c r="U12" s="71"/>
      <c r="V12" s="69" t="s">
        <v>12</v>
      </c>
      <c r="W12" s="70"/>
      <c r="X12" s="71"/>
      <c r="Y12" s="69" t="s">
        <v>12</v>
      </c>
      <c r="Z12" s="70"/>
      <c r="AA12" s="71"/>
      <c r="AB12" s="69" t="s">
        <v>12</v>
      </c>
      <c r="AC12" s="70"/>
      <c r="AD12" s="71"/>
      <c r="AE12" s="69" t="s">
        <v>12</v>
      </c>
      <c r="AF12" s="70"/>
      <c r="AG12" s="71"/>
      <c r="AH12" s="69" t="s">
        <v>12</v>
      </c>
      <c r="AI12" s="70"/>
      <c r="AJ12" s="71"/>
      <c r="AK12" s="69" t="s">
        <v>12</v>
      </c>
      <c r="AL12" s="70"/>
      <c r="AM12" s="71"/>
      <c r="AN12" s="69" t="s">
        <v>12</v>
      </c>
      <c r="AO12" s="70"/>
      <c r="AP12" s="71"/>
      <c r="AQ12" s="69" t="s">
        <v>12</v>
      </c>
      <c r="AR12" s="70"/>
      <c r="AS12" s="71"/>
      <c r="AT12" s="69" t="s">
        <v>12</v>
      </c>
      <c r="AU12" s="70"/>
      <c r="AV12" s="71"/>
      <c r="AW12" s="69" t="s">
        <v>12</v>
      </c>
      <c r="AX12" s="70"/>
      <c r="AY12" s="71"/>
      <c r="AZ12" s="69" t="s">
        <v>12</v>
      </c>
      <c r="BA12" s="70"/>
      <c r="BB12" s="71"/>
      <c r="BC12" s="69" t="s">
        <v>12</v>
      </c>
      <c r="BD12" s="70"/>
      <c r="BE12" s="71"/>
      <c r="BF12" s="69" t="s">
        <v>12</v>
      </c>
      <c r="BG12" s="70"/>
      <c r="BH12" s="71"/>
      <c r="BI12" s="56"/>
    </row>
    <row r="13" spans="1:61" s="9" customFormat="1" ht="28.5" x14ac:dyDescent="0.2">
      <c r="A13" s="66" t="s">
        <v>13</v>
      </c>
      <c r="B13" s="27"/>
      <c r="C13" s="52"/>
      <c r="D13" s="72" t="s">
        <v>13</v>
      </c>
      <c r="E13" s="54"/>
      <c r="F13" s="55"/>
      <c r="G13" s="72" t="s">
        <v>13</v>
      </c>
      <c r="H13" s="54"/>
      <c r="I13" s="55"/>
      <c r="J13" s="72" t="s">
        <v>13</v>
      </c>
      <c r="K13" s="54"/>
      <c r="L13" s="55"/>
      <c r="M13" s="72" t="s">
        <v>13</v>
      </c>
      <c r="N13" s="54"/>
      <c r="O13" s="55"/>
      <c r="P13" s="72" t="s">
        <v>13</v>
      </c>
      <c r="Q13" s="54"/>
      <c r="R13" s="55"/>
      <c r="S13" s="72" t="s">
        <v>13</v>
      </c>
      <c r="T13" s="54"/>
      <c r="U13" s="55"/>
      <c r="V13" s="72" t="s">
        <v>13</v>
      </c>
      <c r="W13" s="54"/>
      <c r="X13" s="55"/>
      <c r="Y13" s="72" t="s">
        <v>13</v>
      </c>
      <c r="Z13" s="54"/>
      <c r="AA13" s="55"/>
      <c r="AB13" s="72" t="s">
        <v>13</v>
      </c>
      <c r="AC13" s="54"/>
      <c r="AD13" s="55"/>
      <c r="AE13" s="72" t="s">
        <v>13</v>
      </c>
      <c r="AF13" s="54"/>
      <c r="AG13" s="55"/>
      <c r="AH13" s="72" t="s">
        <v>13</v>
      </c>
      <c r="AI13" s="54"/>
      <c r="AJ13" s="55"/>
      <c r="AK13" s="72" t="s">
        <v>13</v>
      </c>
      <c r="AL13" s="54"/>
      <c r="AM13" s="55"/>
      <c r="AN13" s="72" t="s">
        <v>13</v>
      </c>
      <c r="AO13" s="54"/>
      <c r="AP13" s="55"/>
      <c r="AQ13" s="72" t="s">
        <v>13</v>
      </c>
      <c r="AR13" s="54"/>
      <c r="AS13" s="55"/>
      <c r="AT13" s="72" t="s">
        <v>13</v>
      </c>
      <c r="AU13" s="54"/>
      <c r="AV13" s="55"/>
      <c r="AW13" s="72" t="s">
        <v>13</v>
      </c>
      <c r="AX13" s="54"/>
      <c r="AY13" s="55"/>
      <c r="AZ13" s="72" t="s">
        <v>13</v>
      </c>
      <c r="BA13" s="54"/>
      <c r="BB13" s="55"/>
      <c r="BC13" s="72" t="s">
        <v>13</v>
      </c>
      <c r="BD13" s="54"/>
      <c r="BE13" s="55"/>
      <c r="BF13" s="72" t="s">
        <v>13</v>
      </c>
      <c r="BG13" s="54"/>
      <c r="BH13" s="55"/>
      <c r="BI13" s="56"/>
    </row>
    <row r="14" spans="1:61" s="9" customFormat="1" ht="28.5" x14ac:dyDescent="0.2">
      <c r="A14" s="66" t="s">
        <v>14</v>
      </c>
      <c r="B14" s="27"/>
      <c r="C14" s="52"/>
      <c r="D14" s="72" t="s">
        <v>14</v>
      </c>
      <c r="E14" s="54"/>
      <c r="F14" s="55"/>
      <c r="G14" s="72" t="s">
        <v>14</v>
      </c>
      <c r="H14" s="54"/>
      <c r="I14" s="55"/>
      <c r="J14" s="72" t="s">
        <v>14</v>
      </c>
      <c r="K14" s="54"/>
      <c r="L14" s="55"/>
      <c r="M14" s="72" t="s">
        <v>14</v>
      </c>
      <c r="N14" s="54"/>
      <c r="O14" s="55"/>
      <c r="P14" s="72" t="s">
        <v>14</v>
      </c>
      <c r="Q14" s="54"/>
      <c r="R14" s="55"/>
      <c r="S14" s="72" t="s">
        <v>14</v>
      </c>
      <c r="T14" s="54"/>
      <c r="U14" s="55"/>
      <c r="V14" s="72" t="s">
        <v>14</v>
      </c>
      <c r="W14" s="54"/>
      <c r="X14" s="55"/>
      <c r="Y14" s="72" t="s">
        <v>14</v>
      </c>
      <c r="Z14" s="54"/>
      <c r="AA14" s="55"/>
      <c r="AB14" s="72" t="s">
        <v>14</v>
      </c>
      <c r="AC14" s="54"/>
      <c r="AD14" s="55"/>
      <c r="AE14" s="72" t="s">
        <v>14</v>
      </c>
      <c r="AF14" s="54"/>
      <c r="AG14" s="55"/>
      <c r="AH14" s="72" t="s">
        <v>14</v>
      </c>
      <c r="AI14" s="54"/>
      <c r="AJ14" s="55"/>
      <c r="AK14" s="72" t="s">
        <v>14</v>
      </c>
      <c r="AL14" s="54"/>
      <c r="AM14" s="55"/>
      <c r="AN14" s="72" t="s">
        <v>14</v>
      </c>
      <c r="AO14" s="54"/>
      <c r="AP14" s="55"/>
      <c r="AQ14" s="72" t="s">
        <v>14</v>
      </c>
      <c r="AR14" s="54"/>
      <c r="AS14" s="55"/>
      <c r="AT14" s="72" t="s">
        <v>14</v>
      </c>
      <c r="AU14" s="54"/>
      <c r="AV14" s="55"/>
      <c r="AW14" s="72" t="s">
        <v>14</v>
      </c>
      <c r="AX14" s="54"/>
      <c r="AY14" s="55"/>
      <c r="AZ14" s="72" t="s">
        <v>14</v>
      </c>
      <c r="BA14" s="54"/>
      <c r="BB14" s="55"/>
      <c r="BC14" s="72" t="s">
        <v>14</v>
      </c>
      <c r="BD14" s="54"/>
      <c r="BE14" s="55"/>
      <c r="BF14" s="72" t="s">
        <v>14</v>
      </c>
      <c r="BG14" s="54"/>
      <c r="BH14" s="55"/>
      <c r="BI14" s="56"/>
    </row>
    <row r="15" spans="1:61" s="9" customFormat="1" ht="28.5" x14ac:dyDescent="0.2">
      <c r="A15" s="66" t="s">
        <v>15</v>
      </c>
      <c r="B15" s="27"/>
      <c r="C15" s="52"/>
      <c r="D15" s="72" t="s">
        <v>15</v>
      </c>
      <c r="E15" s="54"/>
      <c r="F15" s="55"/>
      <c r="G15" s="72" t="s">
        <v>15</v>
      </c>
      <c r="H15" s="54"/>
      <c r="I15" s="55"/>
      <c r="J15" s="72" t="s">
        <v>15</v>
      </c>
      <c r="K15" s="54"/>
      <c r="L15" s="55"/>
      <c r="M15" s="72" t="s">
        <v>15</v>
      </c>
      <c r="N15" s="54"/>
      <c r="O15" s="55"/>
      <c r="P15" s="72" t="s">
        <v>15</v>
      </c>
      <c r="Q15" s="54"/>
      <c r="R15" s="55"/>
      <c r="S15" s="72" t="s">
        <v>15</v>
      </c>
      <c r="T15" s="54"/>
      <c r="U15" s="55"/>
      <c r="V15" s="72" t="s">
        <v>15</v>
      </c>
      <c r="W15" s="54"/>
      <c r="X15" s="55"/>
      <c r="Y15" s="72" t="s">
        <v>15</v>
      </c>
      <c r="Z15" s="54"/>
      <c r="AA15" s="55"/>
      <c r="AB15" s="72" t="s">
        <v>15</v>
      </c>
      <c r="AC15" s="54"/>
      <c r="AD15" s="55"/>
      <c r="AE15" s="72" t="s">
        <v>15</v>
      </c>
      <c r="AF15" s="54"/>
      <c r="AG15" s="55"/>
      <c r="AH15" s="72" t="s">
        <v>15</v>
      </c>
      <c r="AI15" s="54"/>
      <c r="AJ15" s="55"/>
      <c r="AK15" s="72" t="s">
        <v>15</v>
      </c>
      <c r="AL15" s="54"/>
      <c r="AM15" s="55"/>
      <c r="AN15" s="72" t="s">
        <v>15</v>
      </c>
      <c r="AO15" s="54"/>
      <c r="AP15" s="55"/>
      <c r="AQ15" s="72" t="s">
        <v>15</v>
      </c>
      <c r="AR15" s="54"/>
      <c r="AS15" s="55"/>
      <c r="AT15" s="72" t="s">
        <v>15</v>
      </c>
      <c r="AU15" s="54"/>
      <c r="AV15" s="55"/>
      <c r="AW15" s="72" t="s">
        <v>15</v>
      </c>
      <c r="AX15" s="54"/>
      <c r="AY15" s="55"/>
      <c r="AZ15" s="72" t="s">
        <v>15</v>
      </c>
      <c r="BA15" s="54"/>
      <c r="BB15" s="55"/>
      <c r="BC15" s="72" t="s">
        <v>15</v>
      </c>
      <c r="BD15" s="54"/>
      <c r="BE15" s="55"/>
      <c r="BF15" s="72" t="s">
        <v>15</v>
      </c>
      <c r="BG15" s="54"/>
      <c r="BH15" s="55"/>
      <c r="BI15" s="56"/>
    </row>
    <row r="16" spans="1:61" s="9" customFormat="1" x14ac:dyDescent="0.2">
      <c r="A16" s="66" t="s">
        <v>16</v>
      </c>
      <c r="B16" s="27"/>
      <c r="C16" s="52"/>
      <c r="D16" s="72" t="s">
        <v>16</v>
      </c>
      <c r="E16" s="54"/>
      <c r="F16" s="55"/>
      <c r="G16" s="72" t="s">
        <v>16</v>
      </c>
      <c r="H16" s="54"/>
      <c r="I16" s="55"/>
      <c r="J16" s="72" t="s">
        <v>16</v>
      </c>
      <c r="K16" s="54"/>
      <c r="L16" s="55"/>
      <c r="M16" s="72" t="s">
        <v>16</v>
      </c>
      <c r="N16" s="54"/>
      <c r="O16" s="55"/>
      <c r="P16" s="72" t="s">
        <v>16</v>
      </c>
      <c r="Q16" s="54"/>
      <c r="R16" s="55"/>
      <c r="S16" s="72" t="s">
        <v>16</v>
      </c>
      <c r="T16" s="54"/>
      <c r="U16" s="55"/>
      <c r="V16" s="72" t="s">
        <v>16</v>
      </c>
      <c r="W16" s="54"/>
      <c r="X16" s="55"/>
      <c r="Y16" s="72" t="s">
        <v>16</v>
      </c>
      <c r="Z16" s="54"/>
      <c r="AA16" s="55"/>
      <c r="AB16" s="72" t="s">
        <v>16</v>
      </c>
      <c r="AC16" s="54"/>
      <c r="AD16" s="55"/>
      <c r="AE16" s="72" t="s">
        <v>16</v>
      </c>
      <c r="AF16" s="54"/>
      <c r="AG16" s="55"/>
      <c r="AH16" s="72" t="s">
        <v>16</v>
      </c>
      <c r="AI16" s="54"/>
      <c r="AJ16" s="55"/>
      <c r="AK16" s="72" t="s">
        <v>16</v>
      </c>
      <c r="AL16" s="54"/>
      <c r="AM16" s="55"/>
      <c r="AN16" s="72" t="s">
        <v>16</v>
      </c>
      <c r="AO16" s="54"/>
      <c r="AP16" s="55"/>
      <c r="AQ16" s="72" t="s">
        <v>16</v>
      </c>
      <c r="AR16" s="54"/>
      <c r="AS16" s="55"/>
      <c r="AT16" s="72" t="s">
        <v>16</v>
      </c>
      <c r="AU16" s="54"/>
      <c r="AV16" s="55"/>
      <c r="AW16" s="72" t="s">
        <v>16</v>
      </c>
      <c r="AX16" s="54"/>
      <c r="AY16" s="55"/>
      <c r="AZ16" s="72" t="s">
        <v>16</v>
      </c>
      <c r="BA16" s="54"/>
      <c r="BB16" s="55"/>
      <c r="BC16" s="72" t="s">
        <v>16</v>
      </c>
      <c r="BD16" s="54"/>
      <c r="BE16" s="55"/>
      <c r="BF16" s="72" t="s">
        <v>16</v>
      </c>
      <c r="BG16" s="54"/>
      <c r="BH16" s="55"/>
      <c r="BI16" s="56"/>
    </row>
    <row r="17" spans="1:61" s="9" customFormat="1" x14ac:dyDescent="0.2">
      <c r="A17" s="66" t="s">
        <v>17</v>
      </c>
      <c r="B17" s="27"/>
      <c r="C17" s="52"/>
      <c r="D17" s="72" t="s">
        <v>17</v>
      </c>
      <c r="E17" s="54"/>
      <c r="F17" s="55"/>
      <c r="G17" s="72" t="s">
        <v>17</v>
      </c>
      <c r="H17" s="54"/>
      <c r="I17" s="55"/>
      <c r="J17" s="72" t="s">
        <v>17</v>
      </c>
      <c r="K17" s="54"/>
      <c r="L17" s="55"/>
      <c r="M17" s="72" t="s">
        <v>17</v>
      </c>
      <c r="N17" s="54"/>
      <c r="O17" s="55"/>
      <c r="P17" s="72" t="s">
        <v>17</v>
      </c>
      <c r="Q17" s="54"/>
      <c r="R17" s="55"/>
      <c r="S17" s="72" t="s">
        <v>17</v>
      </c>
      <c r="T17" s="54"/>
      <c r="U17" s="55"/>
      <c r="V17" s="72" t="s">
        <v>17</v>
      </c>
      <c r="W17" s="54"/>
      <c r="X17" s="55"/>
      <c r="Y17" s="72" t="s">
        <v>17</v>
      </c>
      <c r="Z17" s="54"/>
      <c r="AA17" s="55"/>
      <c r="AB17" s="72" t="s">
        <v>17</v>
      </c>
      <c r="AC17" s="54"/>
      <c r="AD17" s="55"/>
      <c r="AE17" s="72" t="s">
        <v>17</v>
      </c>
      <c r="AF17" s="54"/>
      <c r="AG17" s="55"/>
      <c r="AH17" s="72" t="s">
        <v>17</v>
      </c>
      <c r="AI17" s="54"/>
      <c r="AJ17" s="55"/>
      <c r="AK17" s="72" t="s">
        <v>17</v>
      </c>
      <c r="AL17" s="54"/>
      <c r="AM17" s="55"/>
      <c r="AN17" s="72" t="s">
        <v>17</v>
      </c>
      <c r="AO17" s="54"/>
      <c r="AP17" s="55"/>
      <c r="AQ17" s="72" t="s">
        <v>17</v>
      </c>
      <c r="AR17" s="54"/>
      <c r="AS17" s="55"/>
      <c r="AT17" s="72" t="s">
        <v>17</v>
      </c>
      <c r="AU17" s="54"/>
      <c r="AV17" s="55"/>
      <c r="AW17" s="72" t="s">
        <v>17</v>
      </c>
      <c r="AX17" s="54"/>
      <c r="AY17" s="55"/>
      <c r="AZ17" s="72" t="s">
        <v>17</v>
      </c>
      <c r="BA17" s="54"/>
      <c r="BB17" s="55"/>
      <c r="BC17" s="72" t="s">
        <v>17</v>
      </c>
      <c r="BD17" s="54"/>
      <c r="BE17" s="55"/>
      <c r="BF17" s="72" t="s">
        <v>17</v>
      </c>
      <c r="BG17" s="54"/>
      <c r="BH17" s="55"/>
      <c r="BI17" s="56"/>
    </row>
    <row r="18" spans="1:61" s="9" customFormat="1" ht="15" thickBot="1" x14ac:dyDescent="0.25">
      <c r="A18" s="73" t="s">
        <v>18</v>
      </c>
      <c r="B18" s="32"/>
      <c r="C18" s="74"/>
      <c r="D18" s="75" t="s">
        <v>18</v>
      </c>
      <c r="E18" s="76"/>
      <c r="F18" s="77"/>
      <c r="G18" s="75" t="s">
        <v>18</v>
      </c>
      <c r="H18" s="76"/>
      <c r="I18" s="77"/>
      <c r="J18" s="75" t="s">
        <v>18</v>
      </c>
      <c r="K18" s="76"/>
      <c r="L18" s="77"/>
      <c r="M18" s="75" t="s">
        <v>18</v>
      </c>
      <c r="N18" s="76"/>
      <c r="O18" s="77"/>
      <c r="P18" s="75" t="s">
        <v>18</v>
      </c>
      <c r="Q18" s="76"/>
      <c r="R18" s="77"/>
      <c r="S18" s="75" t="s">
        <v>18</v>
      </c>
      <c r="T18" s="76"/>
      <c r="U18" s="77"/>
      <c r="V18" s="75" t="s">
        <v>18</v>
      </c>
      <c r="W18" s="76"/>
      <c r="X18" s="77"/>
      <c r="Y18" s="75" t="s">
        <v>18</v>
      </c>
      <c r="Z18" s="76"/>
      <c r="AA18" s="77"/>
      <c r="AB18" s="75" t="s">
        <v>18</v>
      </c>
      <c r="AC18" s="76"/>
      <c r="AD18" s="77"/>
      <c r="AE18" s="75" t="s">
        <v>18</v>
      </c>
      <c r="AF18" s="76"/>
      <c r="AG18" s="77"/>
      <c r="AH18" s="75" t="s">
        <v>18</v>
      </c>
      <c r="AI18" s="76"/>
      <c r="AJ18" s="77"/>
      <c r="AK18" s="75" t="s">
        <v>18</v>
      </c>
      <c r="AL18" s="76"/>
      <c r="AM18" s="77"/>
      <c r="AN18" s="75" t="s">
        <v>18</v>
      </c>
      <c r="AO18" s="76"/>
      <c r="AP18" s="77"/>
      <c r="AQ18" s="75" t="s">
        <v>18</v>
      </c>
      <c r="AR18" s="76"/>
      <c r="AS18" s="77"/>
      <c r="AT18" s="75" t="s">
        <v>18</v>
      </c>
      <c r="AU18" s="76"/>
      <c r="AV18" s="77"/>
      <c r="AW18" s="75" t="s">
        <v>18</v>
      </c>
      <c r="AX18" s="76"/>
      <c r="AY18" s="77"/>
      <c r="AZ18" s="75" t="s">
        <v>18</v>
      </c>
      <c r="BA18" s="76"/>
      <c r="BB18" s="77"/>
      <c r="BC18" s="75" t="s">
        <v>18</v>
      </c>
      <c r="BD18" s="76"/>
      <c r="BE18" s="77"/>
      <c r="BF18" s="75" t="s">
        <v>18</v>
      </c>
      <c r="BG18" s="76"/>
      <c r="BH18" s="77"/>
      <c r="BI18" s="56"/>
    </row>
    <row r="19" spans="1:61" x14ac:dyDescent="0.2">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row>
    <row r="20" spans="1:61" hidden="1" x14ac:dyDescent="0.2">
      <c r="A20" s="8">
        <f>(MAX('Table 1'!J:J)-1)*3</f>
        <v>3</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row>
  </sheetData>
  <sheetProtection algorithmName="SHA-512" hashValue="T4lcnLxcnvJ0dRO5P8Hl5mcwTq8biX0uSXJb6C3zKm1E0gCibKPNe0tjj4KwdyiUJKAxtsCGRPIpJIzE7wuaAw==" saltValue="Wer8gIUl0rlGx1LlwhFXVQ==" spinCount="100000" sheet="1" objects="1" scenarios="1"/>
  <protectedRanges>
    <protectedRange sqref="BG8:BH18" name="Part20"/>
    <protectedRange sqref="BD8:BE18" name="Part19"/>
    <protectedRange sqref="AU8:AV18" name="Part16"/>
    <protectedRange sqref="AR8:AS18" name="Part15"/>
    <protectedRange sqref="AI8:AJ18" name="Part12"/>
    <protectedRange sqref="AF8:AG18" name="Part11"/>
    <protectedRange sqref="W8:X18" name="Part8"/>
    <protectedRange sqref="T8:U18" name="Part7"/>
    <protectedRange sqref="Q8:R18" name="Part6"/>
    <protectedRange sqref="N8:O18" name="Part5"/>
    <protectedRange sqref="K8:L18" name="Part 4"/>
    <protectedRange sqref="H8:I18" name="Part3"/>
    <protectedRange sqref="B8:C18" name="Part1"/>
    <protectedRange sqref="E8:F18" name="Part2"/>
    <protectedRange sqref="Z8:AA18" name="Part9"/>
    <protectedRange sqref="AC8:AD18" name="Part10"/>
    <protectedRange sqref="AL8:AM18" name="Part13"/>
    <protectedRange sqref="AO8:AP18" name="Part14"/>
    <protectedRange sqref="AX8:AY18" name="Part17"/>
    <protectedRange sqref="BA8:BB18" name="Part18"/>
  </protectedRange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7" id="{1D49B953-F70B-4245-9DD7-6E5CBF86F5AE}">
            <xm:f>'Table 1'!$A$10=""</xm:f>
            <x14:dxf>
              <font>
                <color theme="0"/>
              </font>
              <fill>
                <patternFill patternType="none">
                  <bgColor auto="1"/>
                </patternFill>
              </fill>
            </x14:dxf>
          </x14:cfRule>
          <xm:sqref>D1:F18</xm:sqref>
        </x14:conditionalFormatting>
        <x14:conditionalFormatting xmlns:xm="http://schemas.microsoft.com/office/excel/2006/main">
          <x14:cfRule type="expression" priority="56" id="{BA0FDEAB-39E1-4E0A-ADB0-5E7C1FC12C6D}">
            <xm:f>'Table 1'!$A$11=""</xm:f>
            <x14:dxf>
              <font>
                <color theme="0"/>
              </font>
              <fill>
                <patternFill patternType="none">
                  <bgColor auto="1"/>
                </patternFill>
              </fill>
            </x14:dxf>
          </x14:cfRule>
          <xm:sqref>G1:I18</xm:sqref>
        </x14:conditionalFormatting>
        <x14:conditionalFormatting xmlns:xm="http://schemas.microsoft.com/office/excel/2006/main">
          <x14:cfRule type="expression" priority="55" id="{CC574A12-E84E-4CE3-A96D-E751411FD669}">
            <xm:f>'Table 1'!$A$12=""</xm:f>
            <x14:dxf>
              <font>
                <color theme="0"/>
              </font>
              <fill>
                <patternFill patternType="none">
                  <bgColor auto="1"/>
                </patternFill>
              </fill>
            </x14:dxf>
          </x14:cfRule>
          <xm:sqref>J1:L18</xm:sqref>
        </x14:conditionalFormatting>
        <x14:conditionalFormatting xmlns:xm="http://schemas.microsoft.com/office/excel/2006/main">
          <x14:cfRule type="expression" priority="54" id="{6682A26A-62F1-4B93-984D-E466BED6649E}">
            <xm:f>'Table 1'!$A$13=""</xm:f>
            <x14:dxf>
              <font>
                <color theme="0"/>
              </font>
              <fill>
                <patternFill patternType="none">
                  <bgColor auto="1"/>
                </patternFill>
              </fill>
            </x14:dxf>
          </x14:cfRule>
          <xm:sqref>M1:O18</xm:sqref>
        </x14:conditionalFormatting>
        <x14:conditionalFormatting xmlns:xm="http://schemas.microsoft.com/office/excel/2006/main">
          <x14:cfRule type="expression" priority="53" id="{955F8177-D87F-44A8-8C50-8A6FFBF49E92}">
            <xm:f>'Table 1'!$A$14=""</xm:f>
            <x14:dxf>
              <font>
                <color theme="0"/>
              </font>
              <fill>
                <patternFill patternType="none">
                  <bgColor auto="1"/>
                </patternFill>
              </fill>
            </x14:dxf>
          </x14:cfRule>
          <xm:sqref>P1:R18</xm:sqref>
        </x14:conditionalFormatting>
        <x14:conditionalFormatting xmlns:xm="http://schemas.microsoft.com/office/excel/2006/main">
          <x14:cfRule type="expression" priority="52" id="{3E2FCFCD-4E2E-406B-A9C1-B990148CE01B}">
            <xm:f>'Table 1'!$A$15=""</xm:f>
            <x14:dxf>
              <font>
                <color theme="0"/>
              </font>
              <fill>
                <patternFill patternType="none">
                  <bgColor auto="1"/>
                </patternFill>
              </fill>
            </x14:dxf>
          </x14:cfRule>
          <xm:sqref>S1:U18</xm:sqref>
        </x14:conditionalFormatting>
        <x14:conditionalFormatting xmlns:xm="http://schemas.microsoft.com/office/excel/2006/main">
          <x14:cfRule type="expression" priority="51" id="{FD796156-ECBF-453C-9BED-657620FB3EA3}">
            <xm:f>'Table 1'!$A$16=""</xm:f>
            <x14:dxf>
              <font>
                <color theme="0"/>
              </font>
              <fill>
                <patternFill patternType="none">
                  <bgColor auto="1"/>
                </patternFill>
              </fill>
            </x14:dxf>
          </x14:cfRule>
          <xm:sqref>V1:X18</xm:sqref>
        </x14:conditionalFormatting>
        <x14:conditionalFormatting xmlns:xm="http://schemas.microsoft.com/office/excel/2006/main">
          <x14:cfRule type="expression" priority="50" id="{0CFA1342-F566-4684-B828-F30D5F1409E7}">
            <xm:f>'Table 1'!$A$17=""</xm:f>
            <x14:dxf>
              <font>
                <color theme="0"/>
              </font>
              <fill>
                <patternFill patternType="none">
                  <bgColor auto="1"/>
                </patternFill>
              </fill>
            </x14:dxf>
          </x14:cfRule>
          <xm:sqref>Y1:AA18</xm:sqref>
        </x14:conditionalFormatting>
        <x14:conditionalFormatting xmlns:xm="http://schemas.microsoft.com/office/excel/2006/main">
          <x14:cfRule type="expression" priority="49" id="{DB3657AB-931F-4914-B146-FE5EC9821794}">
            <xm:f>'Table 1'!$A$18=""</xm:f>
            <x14:dxf>
              <font>
                <color theme="0"/>
              </font>
              <fill>
                <patternFill patternType="none">
                  <bgColor auto="1"/>
                </patternFill>
              </fill>
            </x14:dxf>
          </x14:cfRule>
          <xm:sqref>AB1:AD18</xm:sqref>
        </x14:conditionalFormatting>
        <x14:conditionalFormatting xmlns:xm="http://schemas.microsoft.com/office/excel/2006/main">
          <x14:cfRule type="expression" priority="48" id="{9ACF7998-92DB-4942-A087-02B72B13D078}">
            <xm:f>'Table 1'!$A$19=""</xm:f>
            <x14:dxf>
              <font>
                <color theme="0"/>
              </font>
              <fill>
                <patternFill patternType="none">
                  <bgColor auto="1"/>
                </patternFill>
              </fill>
            </x14:dxf>
          </x14:cfRule>
          <xm:sqref>AE1:AG18</xm:sqref>
        </x14:conditionalFormatting>
        <x14:conditionalFormatting xmlns:xm="http://schemas.microsoft.com/office/excel/2006/main">
          <x14:cfRule type="expression" priority="47" id="{99829BF8-32FD-48E7-BC7B-97D138AC758E}">
            <xm:f>'Table 1'!$A$20=""</xm:f>
            <x14:dxf>
              <font>
                <color theme="0"/>
              </font>
              <fill>
                <patternFill patternType="none">
                  <bgColor auto="1"/>
                </patternFill>
              </fill>
            </x14:dxf>
          </x14:cfRule>
          <xm:sqref>AH1:AJ18</xm:sqref>
        </x14:conditionalFormatting>
        <x14:conditionalFormatting xmlns:xm="http://schemas.microsoft.com/office/excel/2006/main">
          <x14:cfRule type="expression" priority="46" id="{AE414A7C-8BC1-491A-97F1-3F6516C56E3D}">
            <xm:f>'Table 1'!$A$21=""</xm:f>
            <x14:dxf>
              <font>
                <color theme="0"/>
              </font>
              <fill>
                <patternFill patternType="none">
                  <bgColor auto="1"/>
                </patternFill>
              </fill>
            </x14:dxf>
          </x14:cfRule>
          <xm:sqref>AK1:AM18</xm:sqref>
        </x14:conditionalFormatting>
        <x14:conditionalFormatting xmlns:xm="http://schemas.microsoft.com/office/excel/2006/main">
          <x14:cfRule type="expression" priority="45" id="{619F2A1D-E207-486F-9243-FB6A5A19BF38}">
            <xm:f>'Table 1'!$A$22=""</xm:f>
            <x14:dxf>
              <font>
                <color theme="0"/>
              </font>
              <fill>
                <patternFill patternType="none">
                  <bgColor auto="1"/>
                </patternFill>
              </fill>
            </x14:dxf>
          </x14:cfRule>
          <xm:sqref>AN1:AP18</xm:sqref>
        </x14:conditionalFormatting>
        <x14:conditionalFormatting xmlns:xm="http://schemas.microsoft.com/office/excel/2006/main">
          <x14:cfRule type="expression" priority="44" id="{62A2E381-4639-4CA6-9E4A-4D9642DDE949}">
            <xm:f>'Table 1'!$A$23=""</xm:f>
            <x14:dxf>
              <font>
                <color theme="0"/>
              </font>
              <fill>
                <patternFill patternType="none">
                  <bgColor auto="1"/>
                </patternFill>
              </fill>
            </x14:dxf>
          </x14:cfRule>
          <xm:sqref>AQ1:AS18</xm:sqref>
        </x14:conditionalFormatting>
        <x14:conditionalFormatting xmlns:xm="http://schemas.microsoft.com/office/excel/2006/main">
          <x14:cfRule type="expression" priority="43" id="{FB082914-DFF6-43B7-A34E-84FAD02E170A}">
            <xm:f>'Table 1'!$A$24=""</xm:f>
            <x14:dxf>
              <font>
                <color theme="0"/>
              </font>
              <fill>
                <patternFill patternType="none">
                  <bgColor auto="1"/>
                </patternFill>
              </fill>
            </x14:dxf>
          </x14:cfRule>
          <xm:sqref>AT1:AV18</xm:sqref>
        </x14:conditionalFormatting>
        <x14:conditionalFormatting xmlns:xm="http://schemas.microsoft.com/office/excel/2006/main">
          <x14:cfRule type="expression" priority="42" id="{D9D77FC5-1C98-42FE-9046-66F4BB649AA0}">
            <xm:f>'Table 1'!$A$25=""</xm:f>
            <x14:dxf>
              <font>
                <color theme="0"/>
              </font>
              <fill>
                <patternFill patternType="none">
                  <bgColor auto="1"/>
                </patternFill>
              </fill>
            </x14:dxf>
          </x14:cfRule>
          <xm:sqref>AW1:AY18</xm:sqref>
        </x14:conditionalFormatting>
        <x14:conditionalFormatting xmlns:xm="http://schemas.microsoft.com/office/excel/2006/main">
          <x14:cfRule type="expression" priority="41" id="{95F267A0-A87F-4D53-9260-E71CB01E528B}">
            <xm:f>'Table 1'!$A$26=""</xm:f>
            <x14:dxf>
              <font>
                <color theme="0"/>
              </font>
              <fill>
                <patternFill patternType="none">
                  <bgColor auto="1"/>
                </patternFill>
              </fill>
            </x14:dxf>
          </x14:cfRule>
          <xm:sqref>AZ1:BB18</xm:sqref>
        </x14:conditionalFormatting>
        <x14:conditionalFormatting xmlns:xm="http://schemas.microsoft.com/office/excel/2006/main">
          <x14:cfRule type="expression" priority="40" id="{5A4A3501-0772-4EC5-8312-9BA50FEDE192}">
            <xm:f>'Table 1'!$A$27=""</xm:f>
            <x14:dxf>
              <font>
                <color theme="0"/>
              </font>
              <fill>
                <patternFill patternType="none">
                  <bgColor auto="1"/>
                </patternFill>
              </fill>
            </x14:dxf>
          </x14:cfRule>
          <xm:sqref>BC1:BE18</xm:sqref>
        </x14:conditionalFormatting>
        <x14:conditionalFormatting xmlns:xm="http://schemas.microsoft.com/office/excel/2006/main">
          <x14:cfRule type="expression" priority="39" id="{41279977-08C9-442B-9050-3E57D9E14B24}">
            <xm:f>'Table 1'!$A$28=""</xm:f>
            <x14:dxf>
              <font>
                <color theme="0"/>
              </font>
              <fill>
                <patternFill patternType="none">
                  <bgColor auto="1"/>
                </patternFill>
              </fill>
            </x14:dxf>
          </x14:cfRule>
          <xm:sqref>BF1:BH18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heetViews>
  <sheetFormatPr defaultRowHeight="15" x14ac:dyDescent="0.25"/>
  <cols>
    <col min="1" max="1" width="82.5703125" customWidth="1"/>
  </cols>
  <sheetData>
    <row r="2" spans="1:2" x14ac:dyDescent="0.25">
      <c r="A2" s="4" t="s">
        <v>53</v>
      </c>
    </row>
    <row r="3" spans="1:2" x14ac:dyDescent="0.25">
      <c r="A3" t="s">
        <v>54</v>
      </c>
    </row>
    <row r="4" spans="1:2" x14ac:dyDescent="0.25">
      <c r="A4" t="s">
        <v>55</v>
      </c>
    </row>
    <row r="5" spans="1:2" x14ac:dyDescent="0.25">
      <c r="A5" t="s">
        <v>56</v>
      </c>
    </row>
    <row r="6" spans="1:2" x14ac:dyDescent="0.25">
      <c r="A6" t="s">
        <v>52</v>
      </c>
    </row>
    <row r="7" spans="1:2" x14ac:dyDescent="0.25">
      <c r="A7" t="s">
        <v>57</v>
      </c>
    </row>
    <row r="8" spans="1:2" x14ac:dyDescent="0.25">
      <c r="A8" t="s">
        <v>58</v>
      </c>
      <c r="B8" t="s">
        <v>59</v>
      </c>
    </row>
    <row r="10" spans="1:2" x14ac:dyDescent="0.25">
      <c r="A10" t="s">
        <v>23</v>
      </c>
    </row>
    <row r="11" spans="1:2" x14ac:dyDescent="0.25">
      <c r="A11" t="s">
        <v>24</v>
      </c>
    </row>
    <row r="12" spans="1:2" x14ac:dyDescent="0.25">
      <c r="A12"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Permitting</Program>
  </documentManagement>
</p:properties>
</file>

<file path=customXml/itemProps1.xml><?xml version="1.0" encoding="utf-8"?>
<ds:datastoreItem xmlns:ds="http://schemas.openxmlformats.org/officeDocument/2006/customXml" ds:itemID="{87F42EA1-C896-43FF-9CCF-AF4B03CC577E}"/>
</file>

<file path=customXml/itemProps2.xml><?xml version="1.0" encoding="utf-8"?>
<ds:datastoreItem xmlns:ds="http://schemas.openxmlformats.org/officeDocument/2006/customXml" ds:itemID="{504E8346-0D47-4F18-9A6D-096FA91ADA92}"/>
</file>

<file path=customXml/itemProps3.xml><?xml version="1.0" encoding="utf-8"?>
<ds:datastoreItem xmlns:ds="http://schemas.openxmlformats.org/officeDocument/2006/customXml" ds:itemID="{F89E47EC-195D-435B-9FA0-0CECC979E2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Table 1</vt:lpstr>
      <vt:lpstr>Table 2</vt:lpstr>
      <vt:lpstr>Table 3</vt:lpstr>
      <vt:lpstr>shared text</vt:lpstr>
      <vt:lpstr>CAM_exemption_reasons</vt:lpstr>
      <vt:lpstr>CAM_exemption_reasons_other</vt:lpstr>
      <vt:lpstr>CAM_exemption_reasons_precontrol</vt:lpstr>
      <vt:lpstr>Instructions!Print_Area</vt:lpstr>
      <vt:lpstr>'Table 1'!Print_Area</vt:lpstr>
      <vt:lpstr>'Table 1'!Print_Titles</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GRAIVER David</dc:creator>
  <cp:lastModifiedBy>THOMPSON Michele</cp:lastModifiedBy>
  <cp:lastPrinted>2020-01-02T19:11:12Z</cp:lastPrinted>
  <dcterms:created xsi:type="dcterms:W3CDTF">2019-04-04T18:07:34Z</dcterms:created>
  <dcterms:modified xsi:type="dcterms:W3CDTF">2020-01-24T16:55:59Z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y fmtid="{D5CDD505-2E9C-101B-9397-08002B2CF9AE}" pid="3" name="Category">
    <vt:lpwstr>60;#</vt:lpwstr>
  </property>
  <property fmtid="{D5CDD505-2E9C-101B-9397-08002B2CF9AE}" pid="6" name="Permit Type">
    <vt:lpwstr>Title V</vt:lpwstr>
  </property>
  <property fmtid="{D5CDD505-2E9C-101B-9397-08002B2CF9AE}" pid="7" name="Program0">
    <vt:lpwstr>AQ Permitting</vt:lpwstr>
  </property>
  <property fmtid="{D5CDD505-2E9C-101B-9397-08002B2CF9AE}" pid="8" name="Tags">
    <vt:lpwstr>aqp</vt:lpwstr>
  </property>
</Properties>
</file>