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Jan-Dec 2004" sheetId="1" r:id="rId1"/>
  </sheets>
  <externalReferences>
    <externalReference r:id="rId4"/>
  </externalReferences>
  <definedNames>
    <definedName name="_xlnm.Print_Area" localSheetId="0">'Jan-Dec 2004'!$A$1:$P$142</definedName>
    <definedName name="_xlnm.Print_Titles" localSheetId="0">'Jan-Dec 2004'!$1:$2</definedName>
  </definedNames>
  <calcPr fullCalcOnLoad="1"/>
</workbook>
</file>

<file path=xl/sharedStrings.xml><?xml version="1.0" encoding="utf-8"?>
<sst xmlns="http://schemas.openxmlformats.org/spreadsheetml/2006/main" count="303" uniqueCount="60">
  <si>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</si>
  <si>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</si>
  <si>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</si>
  <si>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</si>
  <si>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</si>
  <si>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</si>
  <si>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</si>
  <si>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</si>
  <si>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</si>
  <si>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</si>
  <si>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</si>
  <si>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</si>
  <si>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 TOTAL</t>
  </si>
  <si>
    <t>CUMULATIVE TOTALS</t>
  </si>
  <si>
    <t>Enerfin Resources</t>
  </si>
  <si>
    <t>Mcf</t>
  </si>
  <si>
    <t>CER 11-16-64</t>
  </si>
  <si>
    <t>Therms</t>
  </si>
  <si>
    <t>O&amp;G 449</t>
  </si>
  <si>
    <t>Days Prod.</t>
  </si>
  <si>
    <t>Btu/cf</t>
  </si>
  <si>
    <t>Tbg. Pres.</t>
  </si>
  <si>
    <t>Csg. Pres.</t>
  </si>
  <si>
    <t>CC 11-34-75</t>
  </si>
  <si>
    <t>O&amp;G 524</t>
  </si>
  <si>
    <t>n/a</t>
  </si>
  <si>
    <t>CFW 12-15-64</t>
  </si>
  <si>
    <t>O&amp;G 408</t>
  </si>
  <si>
    <t>Northwest Natural</t>
  </si>
  <si>
    <t>LF 12A-33-75</t>
  </si>
  <si>
    <t>O&amp;G 474</t>
  </si>
  <si>
    <t>LF 12B-35-65</t>
  </si>
  <si>
    <t>O&amp;G 476</t>
  </si>
  <si>
    <t>CC 13-34-75</t>
  </si>
  <si>
    <t>O&amp;G 225</t>
  </si>
  <si>
    <t>CC 14-32-75</t>
  </si>
  <si>
    <t>O&amp;G 522</t>
  </si>
  <si>
    <t>JH 22-27-64</t>
  </si>
  <si>
    <t>O&amp;G 514</t>
  </si>
  <si>
    <t>CC 24-09-64</t>
  </si>
  <si>
    <t>O&amp;G 407</t>
  </si>
  <si>
    <t>CFI 31-16-54</t>
  </si>
  <si>
    <t>O&amp;G 307</t>
  </si>
  <si>
    <t>JH 32-27-64</t>
  </si>
  <si>
    <t>O&amp;G 515</t>
  </si>
  <si>
    <t>CC 32-27-65 RD</t>
  </si>
  <si>
    <t>O&amp;G 502 RD</t>
  </si>
  <si>
    <t>CER 41-16-64</t>
  </si>
  <si>
    <t>O&amp;G 423</t>
  </si>
  <si>
    <t>CER 41-21-64</t>
  </si>
  <si>
    <t>O&amp;G 447</t>
  </si>
  <si>
    <t>Start Flow 7/2/2004</t>
  </si>
  <si>
    <t>CC 42-08-54</t>
  </si>
  <si>
    <t>O&amp;G 376</t>
  </si>
  <si>
    <t>CC 43-33-75</t>
  </si>
  <si>
    <t>O&amp;G 470</t>
  </si>
  <si>
    <t>CC 44-27-65</t>
  </si>
  <si>
    <t>O&amp;G 406</t>
  </si>
  <si>
    <t>Shut In 7/30/2004</t>
  </si>
  <si>
    <t>ALL WELL           TOTALS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</si>
</sst>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\)"/>
    <numFmt numFmtId="165" formatCode="0.0000"/>
    <numFmt numFmtId="166" formatCode="#,###"/>
    <numFmt numFmtId="167" formatCode="##,###"/>
    <numFmt numFmtId="168" formatCode="#,##0;[Red]#,##0"/>
    <numFmt numFmtId="169" formatCode="#,##0.0000"/>
    <numFmt numFmtId="170" formatCode="&quot;$&quot;#,##0"/>
    <numFmt numFmtId="171" formatCode="0_);\(0\)"/>
    <numFmt numFmtId="172" formatCode="0_)"/>
    <numFmt numFmtId="173" formatCode="&quot;$&quot;#,##0.0000"/>
    <numFmt numFmtId="174" formatCode="&quot;$&quot;#,##0.00000_);\(&quot;$&quot;#,##0.00000\)"/>
    <numFmt numFmtId="175" formatCode="#,##0.00000_);\(#,##0.000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sz val="10"/>
      <name val="Courier"/>
      <family val="0"/>
    </font>
    <font>
      <sz val="11"/>
      <name val="Arial"/>
      <family val="2"/>
    </font>
    <font>
      <sz val="11"/>
      <color indexed="17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56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double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1" xfId="0" applyFont="1" applyBorder="1" applyAlignment="1">
      <alignment horizontal="right"/>
    </xf>
    <xf numFmtId="175" fontId="8" fillId="0" borderId="0" xfId="22" applyNumberFormat="1" applyFont="1" applyBorder="1" applyAlignment="1" applyProtection="1">
      <alignment horizontal="left"/>
      <protection/>
    </xf>
    <xf numFmtId="174" fontId="9" fillId="0" borderId="0" xfId="22" applyNumberFormat="1" applyFont="1" applyProtection="1">
      <alignment/>
      <protection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5" fontId="10" fillId="2" borderId="5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10" fillId="0" borderId="8" xfId="0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11" fillId="3" borderId="8" xfId="0" applyFont="1" applyFill="1" applyBorder="1" applyAlignment="1">
      <alignment horizontal="right"/>
    </xf>
    <xf numFmtId="0" fontId="7" fillId="0" borderId="8" xfId="0" applyFont="1" applyBorder="1" applyAlignment="1">
      <alignment horizontal="right"/>
    </xf>
    <xf numFmtId="170" fontId="7" fillId="0" borderId="9" xfId="0" applyNumberFormat="1" applyFont="1" applyBorder="1" applyAlignment="1">
      <alignment horizontal="right"/>
    </xf>
    <xf numFmtId="170" fontId="7" fillId="0" borderId="10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 horizontal="right"/>
    </xf>
    <xf numFmtId="170" fontId="7" fillId="0" borderId="11" xfId="0" applyNumberFormat="1" applyFont="1" applyBorder="1" applyAlignment="1">
      <alignment horizontal="right"/>
    </xf>
    <xf numFmtId="170" fontId="7" fillId="2" borderId="11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7" fillId="2" borderId="11" xfId="0" applyNumberFormat="1" applyFont="1" applyFill="1" applyBorder="1" applyAlignment="1">
      <alignment horizontal="right"/>
    </xf>
    <xf numFmtId="1" fontId="7" fillId="0" borderId="9" xfId="0" applyNumberFormat="1" applyFont="1" applyBorder="1" applyAlignment="1" applyProtection="1">
      <alignment horizontal="right"/>
      <protection/>
    </xf>
    <xf numFmtId="1" fontId="7" fillId="0" borderId="10" xfId="0" applyNumberFormat="1" applyFont="1" applyBorder="1" applyAlignment="1" applyProtection="1">
      <alignment horizontal="right"/>
      <protection/>
    </xf>
    <xf numFmtId="0" fontId="7" fillId="0" borderId="12" xfId="0" applyFont="1" applyBorder="1" applyAlignment="1">
      <alignment horizontal="right"/>
    </xf>
    <xf numFmtId="1" fontId="7" fillId="0" borderId="13" xfId="0" applyNumberFormat="1" applyFont="1" applyBorder="1" applyAlignment="1" applyProtection="1">
      <alignment horizontal="right"/>
      <protection/>
    </xf>
    <xf numFmtId="1" fontId="7" fillId="0" borderId="14" xfId="0" applyNumberFormat="1" applyFont="1" applyBorder="1" applyAlignment="1" applyProtection="1">
      <alignment horizontal="right"/>
      <protection/>
    </xf>
    <xf numFmtId="3" fontId="7" fillId="0" borderId="14" xfId="0" applyNumberFormat="1" applyFont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2" borderId="15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3" fontId="7" fillId="0" borderId="10" xfId="21" applyNumberFormat="1" applyFont="1" applyBorder="1" applyAlignment="1" applyProtection="1">
      <alignment horizontal="right"/>
      <protection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4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15" xfId="0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 horizontal="right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2" borderId="0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7" fillId="0" borderId="8" xfId="0" applyFont="1" applyBorder="1" applyAlignment="1">
      <alignment/>
    </xf>
    <xf numFmtId="0" fontId="12" fillId="0" borderId="8" xfId="0" applyFont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70" fontId="7" fillId="0" borderId="11" xfId="0" applyNumberFormat="1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7" fillId="2" borderId="9" xfId="0" applyFont="1" applyFill="1" applyBorder="1" applyAlignment="1">
      <alignment/>
    </xf>
    <xf numFmtId="0" fontId="7" fillId="2" borderId="9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7" fillId="3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6" xfId="0" applyFont="1" applyBorder="1" applyAlignment="1">
      <alignment/>
    </xf>
    <xf numFmtId="0" fontId="13" fillId="0" borderId="8" xfId="0" applyFont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5" borderId="11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170" fontId="7" fillId="5" borderId="20" xfId="0" applyNumberFormat="1" applyFont="1" applyFill="1" applyBorder="1" applyAlignment="1">
      <alignment horizontal="right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" xfId="21"/>
    <cellStyle name="Normal_W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%20Well%20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-Dec 2006"/>
      <sheetName val="Jan-Dec 2005"/>
      <sheetName val="Jan-Dec 2005 WEBSITE"/>
      <sheetName val="Jan-Dec 2004"/>
      <sheetName val="Jan-Dec 2004 WEBSITE"/>
      <sheetName val="Wells No Longer Reporting"/>
      <sheetName val="CUMULATIVES AS OF 12-31-03"/>
    </sheetNames>
    <sheetDataSet>
      <sheetData sheetId="6">
        <row r="5">
          <cell r="C5">
            <v>2604265</v>
          </cell>
        </row>
        <row r="9">
          <cell r="C9">
            <v>23104524</v>
          </cell>
        </row>
        <row r="18">
          <cell r="C18">
            <v>587187</v>
          </cell>
        </row>
        <row r="22">
          <cell r="C22">
            <v>5262469</v>
          </cell>
        </row>
        <row r="31">
          <cell r="C31">
            <v>1473350</v>
          </cell>
        </row>
        <row r="35">
          <cell r="C35">
            <v>12899366</v>
          </cell>
        </row>
        <row r="44">
          <cell r="C44">
            <v>1541991</v>
          </cell>
        </row>
        <row r="48">
          <cell r="C48">
            <v>13352877</v>
          </cell>
        </row>
        <row r="56">
          <cell r="C56">
            <v>1382252</v>
          </cell>
        </row>
        <row r="60">
          <cell r="C60">
            <v>12721315</v>
          </cell>
        </row>
        <row r="68">
          <cell r="C68">
            <v>4113624</v>
          </cell>
        </row>
        <row r="72">
          <cell r="C72">
            <v>39573288</v>
          </cell>
        </row>
        <row r="81">
          <cell r="C81">
            <v>629948</v>
          </cell>
        </row>
        <row r="85">
          <cell r="C85">
            <v>6318056</v>
          </cell>
        </row>
        <row r="94">
          <cell r="C94">
            <v>372662</v>
          </cell>
        </row>
        <row r="98">
          <cell r="C98">
            <v>3201891</v>
          </cell>
        </row>
        <row r="107">
          <cell r="C107">
            <v>1843482</v>
          </cell>
        </row>
        <row r="111">
          <cell r="C111">
            <v>16319496</v>
          </cell>
        </row>
        <row r="120">
          <cell r="C120">
            <v>613852</v>
          </cell>
        </row>
        <row r="124">
          <cell r="C124">
            <v>12763956</v>
          </cell>
        </row>
        <row r="133">
          <cell r="C133">
            <v>3647539</v>
          </cell>
        </row>
        <row r="137">
          <cell r="C137">
            <v>2472750</v>
          </cell>
        </row>
        <row r="146">
          <cell r="C146">
            <v>54062</v>
          </cell>
        </row>
        <row r="150">
          <cell r="C150">
            <v>510822</v>
          </cell>
        </row>
        <row r="159">
          <cell r="C159">
            <v>4503425</v>
          </cell>
        </row>
        <row r="163">
          <cell r="C163">
            <v>39774181</v>
          </cell>
        </row>
        <row r="168">
          <cell r="C168">
            <v>8554551</v>
          </cell>
        </row>
        <row r="172">
          <cell r="C172">
            <v>19789</v>
          </cell>
        </row>
        <row r="176">
          <cell r="C176">
            <v>160767</v>
          </cell>
        </row>
        <row r="184">
          <cell r="C184">
            <v>1599086</v>
          </cell>
        </row>
        <row r="188">
          <cell r="C188">
            <v>15805430</v>
          </cell>
        </row>
        <row r="197">
          <cell r="C197">
            <v>747560</v>
          </cell>
        </row>
        <row r="201">
          <cell r="C201">
            <v>6773635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63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.75"/>
  <cols>
    <col min="1" max="1" width="23.8515625" style="4" customWidth="1"/>
    <col min="2" max="2" width="12.140625" style="4" customWidth="1"/>
    <col min="3" max="9" width="12.421875" style="4" customWidth="1"/>
    <col min="10" max="10" width="12.421875" style="6" customWidth="1"/>
    <col min="11" max="14" width="12.421875" style="4" customWidth="1"/>
    <col min="15" max="15" width="15.00390625" style="7" bestFit="1" customWidth="1"/>
    <col min="16" max="16" width="20.140625" style="7" bestFit="1" customWidth="1"/>
    <col min="17" max="17" width="26.00390625" style="4" customWidth="1"/>
    <col min="18" max="18" width="9.140625" style="4" customWidth="1"/>
    <col min="19" max="19" width="9.140625" style="6" customWidth="1"/>
    <col min="20" max="16384" width="9.140625" style="4" customWidth="1"/>
  </cols>
  <sheetData>
    <row r="1" spans="1:18" ht="18" customHeight="1" thickBot="1">
      <c r="A1" s="1"/>
      <c r="B1" s="2"/>
      <c r="C1" s="3"/>
      <c r="G1" s="5"/>
      <c r="P1" s="1"/>
      <c r="Q1" s="6"/>
      <c r="R1" s="6"/>
    </row>
    <row r="2" spans="1:19" s="16" customFormat="1" ht="30">
      <c r="A2" s="8"/>
      <c r="B2" s="9"/>
      <c r="C2" s="10" t="s">
        <v>0</v>
      </c>
      <c r="D2" s="10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1" t="s">
        <v>10</v>
      </c>
      <c r="N2" s="12" t="s">
        <v>11</v>
      </c>
      <c r="O2" s="13" t="s">
        <v>12</v>
      </c>
      <c r="P2" s="14" t="s">
        <v>13</v>
      </c>
      <c r="Q2" s="15"/>
      <c r="R2" s="15"/>
      <c r="S2" s="15"/>
    </row>
    <row r="3" spans="1:18" ht="14.25">
      <c r="A3" s="17"/>
      <c r="B3" s="6"/>
      <c r="C3" s="18"/>
      <c r="D3" s="18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1"/>
      <c r="Q3" s="6"/>
      <c r="R3" s="6"/>
    </row>
    <row r="4" spans="1:18" ht="15">
      <c r="A4" s="22" t="s">
        <v>14</v>
      </c>
      <c r="B4" s="7" t="s">
        <v>15</v>
      </c>
      <c r="C4" s="23">
        <v>7213</v>
      </c>
      <c r="D4" s="23">
        <v>7141</v>
      </c>
      <c r="E4" s="24">
        <v>7726</v>
      </c>
      <c r="F4" s="24">
        <v>7689</v>
      </c>
      <c r="G4" s="24">
        <v>6940</v>
      </c>
      <c r="H4" s="24">
        <v>6036</v>
      </c>
      <c r="I4" s="24">
        <v>6632</v>
      </c>
      <c r="J4" s="25">
        <v>6548</v>
      </c>
      <c r="K4" s="24">
        <v>6025</v>
      </c>
      <c r="L4" s="24">
        <v>6578</v>
      </c>
      <c r="M4" s="24">
        <v>6450</v>
      </c>
      <c r="N4" s="24">
        <v>6474</v>
      </c>
      <c r="O4" s="26">
        <f>SUM(C4:N4)</f>
        <v>81452</v>
      </c>
      <c r="P4" s="27">
        <f>O4+'[1]CUMULATIVES AS OF 12-31-03'!C5</f>
        <v>2685717</v>
      </c>
      <c r="Q4" s="6"/>
      <c r="R4" s="6"/>
    </row>
    <row r="5" spans="1:18" ht="15">
      <c r="A5" s="28" t="s">
        <v>16</v>
      </c>
      <c r="B5" s="7" t="s">
        <v>17</v>
      </c>
      <c r="C5" s="23">
        <v>64338</v>
      </c>
      <c r="D5" s="23">
        <v>63691</v>
      </c>
      <c r="E5" s="24">
        <v>68907</v>
      </c>
      <c r="F5" s="24">
        <v>64517</v>
      </c>
      <c r="G5" s="24">
        <v>61901</v>
      </c>
      <c r="H5" s="24">
        <v>53841</v>
      </c>
      <c r="I5" s="24">
        <v>59156</v>
      </c>
      <c r="J5" s="25">
        <v>58402</v>
      </c>
      <c r="K5" s="24">
        <v>53735</v>
      </c>
      <c r="L5" s="24">
        <v>58671</v>
      </c>
      <c r="M5" s="24">
        <v>57531</v>
      </c>
      <c r="N5" s="24">
        <v>57744</v>
      </c>
      <c r="O5" s="26">
        <f>SUM(C5:N5)</f>
        <v>722434</v>
      </c>
      <c r="P5" s="27">
        <f>O5+'[1]CUMULATIVES AS OF 12-31-03'!C9</f>
        <v>23826958</v>
      </c>
      <c r="Q5" s="6"/>
      <c r="R5" s="6"/>
    </row>
    <row r="6" spans="1:18" ht="14.25">
      <c r="A6" s="29" t="s">
        <v>18</v>
      </c>
      <c r="B6" s="7"/>
      <c r="C6" s="30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P6" s="33"/>
      <c r="Q6" s="6"/>
      <c r="R6" s="6"/>
    </row>
    <row r="7" spans="1:18" ht="14.25">
      <c r="A7" s="29"/>
      <c r="B7" s="7" t="s">
        <v>19</v>
      </c>
      <c r="C7" s="23">
        <v>31</v>
      </c>
      <c r="D7" s="23">
        <v>29</v>
      </c>
      <c r="E7" s="24">
        <v>31</v>
      </c>
      <c r="F7" s="24">
        <v>30</v>
      </c>
      <c r="G7" s="24">
        <v>31</v>
      </c>
      <c r="H7" s="24">
        <v>30</v>
      </c>
      <c r="I7" s="24">
        <v>31</v>
      </c>
      <c r="J7" s="25">
        <v>31</v>
      </c>
      <c r="K7" s="25">
        <v>30</v>
      </c>
      <c r="L7" s="25">
        <v>31</v>
      </c>
      <c r="M7" s="25">
        <v>30</v>
      </c>
      <c r="N7" s="25">
        <v>31</v>
      </c>
      <c r="O7" s="26">
        <f>SUM(C7:N7)</f>
        <v>366</v>
      </c>
      <c r="P7" s="34"/>
      <c r="Q7" s="6"/>
      <c r="R7" s="6"/>
    </row>
    <row r="8" spans="1:18" ht="14.25">
      <c r="A8" s="29"/>
      <c r="B8" s="7" t="s">
        <v>20</v>
      </c>
      <c r="C8" s="23">
        <v>892</v>
      </c>
      <c r="D8" s="23">
        <v>892</v>
      </c>
      <c r="E8" s="24">
        <v>892</v>
      </c>
      <c r="F8" s="24">
        <v>892</v>
      </c>
      <c r="G8" s="24">
        <v>892</v>
      </c>
      <c r="H8" s="24">
        <v>892</v>
      </c>
      <c r="I8" s="24">
        <v>892</v>
      </c>
      <c r="J8" s="25">
        <v>892</v>
      </c>
      <c r="K8" s="25">
        <v>892</v>
      </c>
      <c r="L8" s="25">
        <v>892</v>
      </c>
      <c r="M8" s="25">
        <v>892</v>
      </c>
      <c r="N8" s="25">
        <v>892</v>
      </c>
      <c r="O8" s="35"/>
      <c r="P8" s="36"/>
      <c r="Q8" s="6"/>
      <c r="R8" s="6"/>
    </row>
    <row r="9" spans="1:18" ht="14.25">
      <c r="A9" s="29"/>
      <c r="B9" s="7" t="s">
        <v>21</v>
      </c>
      <c r="C9" s="37">
        <v>19</v>
      </c>
      <c r="D9" s="37">
        <v>20</v>
      </c>
      <c r="E9" s="38">
        <v>18</v>
      </c>
      <c r="F9" s="38">
        <v>17</v>
      </c>
      <c r="G9" s="38">
        <v>16</v>
      </c>
      <c r="H9" s="24">
        <v>17</v>
      </c>
      <c r="I9" s="24">
        <v>19</v>
      </c>
      <c r="J9" s="25">
        <v>18</v>
      </c>
      <c r="K9" s="25">
        <v>18</v>
      </c>
      <c r="L9" s="25">
        <v>16</v>
      </c>
      <c r="M9" s="25">
        <v>14</v>
      </c>
      <c r="N9" s="25">
        <v>14</v>
      </c>
      <c r="O9" s="35"/>
      <c r="P9" s="36"/>
      <c r="Q9" s="6"/>
      <c r="R9" s="6"/>
    </row>
    <row r="10" spans="1:18" ht="15" thickBot="1">
      <c r="A10" s="39"/>
      <c r="B10" s="1" t="s">
        <v>22</v>
      </c>
      <c r="C10" s="40">
        <v>25</v>
      </c>
      <c r="D10" s="40">
        <v>26</v>
      </c>
      <c r="E10" s="41">
        <v>24</v>
      </c>
      <c r="F10" s="41">
        <v>23</v>
      </c>
      <c r="G10" s="41">
        <v>24</v>
      </c>
      <c r="H10" s="42">
        <v>22</v>
      </c>
      <c r="I10" s="42">
        <v>23</v>
      </c>
      <c r="J10" s="43">
        <v>22</v>
      </c>
      <c r="K10" s="43">
        <v>23</v>
      </c>
      <c r="L10" s="43">
        <v>21</v>
      </c>
      <c r="M10" s="43">
        <v>18</v>
      </c>
      <c r="N10" s="43">
        <v>18</v>
      </c>
      <c r="O10" s="44"/>
      <c r="P10" s="45"/>
      <c r="Q10" s="6"/>
      <c r="R10" s="6"/>
    </row>
    <row r="11" spans="1:18" ht="14.25">
      <c r="A11" s="46"/>
      <c r="B11" s="20"/>
      <c r="C11" s="47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20"/>
      <c r="P11" s="21"/>
      <c r="Q11" s="6"/>
      <c r="R11" s="6"/>
    </row>
    <row r="12" spans="1:18" ht="15">
      <c r="A12" s="22" t="s">
        <v>14</v>
      </c>
      <c r="B12" s="7" t="s">
        <v>15</v>
      </c>
      <c r="C12" s="23">
        <v>3830</v>
      </c>
      <c r="D12" s="23">
        <v>4727</v>
      </c>
      <c r="E12" s="24">
        <v>4723</v>
      </c>
      <c r="F12" s="24">
        <v>4094</v>
      </c>
      <c r="G12" s="24">
        <v>4144</v>
      </c>
      <c r="H12" s="24">
        <v>2688</v>
      </c>
      <c r="I12" s="24">
        <v>2114</v>
      </c>
      <c r="J12" s="25">
        <v>3992</v>
      </c>
      <c r="K12" s="24">
        <v>3761</v>
      </c>
      <c r="L12" s="24">
        <v>3537</v>
      </c>
      <c r="M12" s="24">
        <v>3013</v>
      </c>
      <c r="N12" s="24">
        <v>3008</v>
      </c>
      <c r="O12" s="26">
        <f>SUM(C12:N12)</f>
        <v>43631</v>
      </c>
      <c r="P12" s="27">
        <f>O12+'[1]CUMULATIVES AS OF 12-31-03'!C18</f>
        <v>630818</v>
      </c>
      <c r="Q12" s="6"/>
      <c r="R12" s="6"/>
    </row>
    <row r="13" spans="1:18" ht="15">
      <c r="A13" s="28" t="s">
        <v>23</v>
      </c>
      <c r="B13" s="7" t="s">
        <v>17</v>
      </c>
      <c r="C13" s="23">
        <v>34355</v>
      </c>
      <c r="D13" s="23">
        <v>42400</v>
      </c>
      <c r="E13" s="24">
        <v>42364</v>
      </c>
      <c r="F13" s="24">
        <v>36725</v>
      </c>
      <c r="G13" s="24">
        <v>37176</v>
      </c>
      <c r="H13" s="24">
        <v>24101</v>
      </c>
      <c r="I13" s="24">
        <v>18957</v>
      </c>
      <c r="J13" s="25">
        <v>35809</v>
      </c>
      <c r="K13" s="24">
        <v>33734</v>
      </c>
      <c r="L13" s="24">
        <v>31725</v>
      </c>
      <c r="M13" s="24">
        <v>27021</v>
      </c>
      <c r="N13" s="24">
        <v>26982</v>
      </c>
      <c r="O13" s="26">
        <f>SUM(C13:N13)</f>
        <v>391349</v>
      </c>
      <c r="P13" s="27">
        <f>O13+'[1]CUMULATIVES AS OF 12-31-03'!C22</f>
        <v>5653818</v>
      </c>
      <c r="Q13" s="6"/>
      <c r="R13" s="6"/>
    </row>
    <row r="14" spans="1:18" ht="14.25">
      <c r="A14" s="29" t="s">
        <v>24</v>
      </c>
      <c r="B14" s="7"/>
      <c r="C14" s="30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  <c r="P14" s="33"/>
      <c r="Q14" s="6"/>
      <c r="R14" s="6"/>
    </row>
    <row r="15" spans="1:18" ht="14.25">
      <c r="A15" s="29"/>
      <c r="B15" s="7" t="s">
        <v>19</v>
      </c>
      <c r="C15" s="23">
        <v>31</v>
      </c>
      <c r="D15" s="23">
        <v>29</v>
      </c>
      <c r="E15" s="24">
        <v>31</v>
      </c>
      <c r="F15" s="24">
        <v>30</v>
      </c>
      <c r="G15" s="24">
        <v>29</v>
      </c>
      <c r="H15" s="24">
        <v>30</v>
      </c>
      <c r="I15" s="24">
        <v>31</v>
      </c>
      <c r="J15" s="25">
        <v>31</v>
      </c>
      <c r="K15" s="25">
        <v>30</v>
      </c>
      <c r="L15" s="25">
        <v>31</v>
      </c>
      <c r="M15" s="25">
        <v>30</v>
      </c>
      <c r="N15" s="25">
        <v>31</v>
      </c>
      <c r="O15" s="26">
        <f>SUM(C15:N15)</f>
        <v>364</v>
      </c>
      <c r="P15" s="36"/>
      <c r="Q15" s="6"/>
      <c r="R15" s="6"/>
    </row>
    <row r="16" spans="1:18" ht="14.25">
      <c r="A16" s="29"/>
      <c r="B16" s="7" t="s">
        <v>20</v>
      </c>
      <c r="C16" s="23">
        <v>897</v>
      </c>
      <c r="D16" s="23">
        <v>897</v>
      </c>
      <c r="E16" s="24">
        <v>897</v>
      </c>
      <c r="F16" s="24">
        <v>897</v>
      </c>
      <c r="G16" s="24">
        <v>897</v>
      </c>
      <c r="H16" s="24">
        <v>897</v>
      </c>
      <c r="I16" s="24">
        <v>897</v>
      </c>
      <c r="J16" s="25">
        <v>897</v>
      </c>
      <c r="K16" s="25">
        <v>897</v>
      </c>
      <c r="L16" s="25">
        <v>897</v>
      </c>
      <c r="M16" s="25">
        <v>897</v>
      </c>
      <c r="N16" s="25">
        <v>897</v>
      </c>
      <c r="O16" s="35"/>
      <c r="P16" s="36"/>
      <c r="Q16" s="6"/>
      <c r="R16" s="6"/>
    </row>
    <row r="17" spans="1:18" ht="14.25">
      <c r="A17" s="29"/>
      <c r="B17" s="7" t="s">
        <v>21</v>
      </c>
      <c r="C17" s="23">
        <v>281</v>
      </c>
      <c r="D17" s="23">
        <v>281</v>
      </c>
      <c r="E17" s="24">
        <v>273</v>
      </c>
      <c r="F17" s="24">
        <v>264</v>
      </c>
      <c r="G17" s="24">
        <v>260</v>
      </c>
      <c r="H17" s="24">
        <v>350</v>
      </c>
      <c r="I17" s="24">
        <v>340</v>
      </c>
      <c r="J17" s="25">
        <v>259</v>
      </c>
      <c r="K17" s="25">
        <v>260</v>
      </c>
      <c r="L17" s="25">
        <v>261</v>
      </c>
      <c r="M17" s="25">
        <v>258</v>
      </c>
      <c r="N17" s="25">
        <v>260</v>
      </c>
      <c r="O17" s="35"/>
      <c r="P17" s="36"/>
      <c r="Q17" s="6"/>
      <c r="R17" s="6"/>
    </row>
    <row r="18" spans="1:66" ht="15" thickBot="1">
      <c r="A18" s="39"/>
      <c r="B18" s="1" t="s">
        <v>22</v>
      </c>
      <c r="C18" s="49" t="s">
        <v>25</v>
      </c>
      <c r="D18" s="49" t="s">
        <v>25</v>
      </c>
      <c r="E18" s="42" t="s">
        <v>25</v>
      </c>
      <c r="F18" s="42" t="s">
        <v>25</v>
      </c>
      <c r="G18" s="42" t="s">
        <v>25</v>
      </c>
      <c r="H18" s="42" t="s">
        <v>25</v>
      </c>
      <c r="I18" s="42" t="s">
        <v>25</v>
      </c>
      <c r="J18" s="42" t="s">
        <v>25</v>
      </c>
      <c r="K18" s="42" t="s">
        <v>25</v>
      </c>
      <c r="L18" s="42" t="s">
        <v>25</v>
      </c>
      <c r="M18" s="42" t="s">
        <v>25</v>
      </c>
      <c r="N18" s="42" t="s">
        <v>25</v>
      </c>
      <c r="O18" s="50"/>
      <c r="P18" s="45"/>
      <c r="Q18" s="6"/>
      <c r="R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1:66" ht="14.25">
      <c r="A19" s="46"/>
      <c r="B19" s="20"/>
      <c r="C19" s="47"/>
      <c r="D19" s="47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20"/>
      <c r="P19" s="21"/>
      <c r="Q19" s="6"/>
      <c r="R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 ht="15">
      <c r="A20" s="22" t="s">
        <v>14</v>
      </c>
      <c r="B20" s="7" t="s">
        <v>15</v>
      </c>
      <c r="C20" s="23">
        <v>1317</v>
      </c>
      <c r="D20" s="23">
        <v>1223</v>
      </c>
      <c r="E20" s="24">
        <v>1285</v>
      </c>
      <c r="F20" s="24">
        <v>1303</v>
      </c>
      <c r="G20" s="24">
        <v>1202</v>
      </c>
      <c r="H20" s="24">
        <v>1031</v>
      </c>
      <c r="I20" s="24">
        <v>824</v>
      </c>
      <c r="J20" s="25">
        <v>1194</v>
      </c>
      <c r="K20" s="24">
        <v>1061</v>
      </c>
      <c r="L20" s="24">
        <v>1076</v>
      </c>
      <c r="M20" s="24">
        <v>1048</v>
      </c>
      <c r="N20" s="24">
        <v>1121</v>
      </c>
      <c r="O20" s="26">
        <f>SUM(C20:N20)</f>
        <v>13685</v>
      </c>
      <c r="P20" s="27">
        <f>O20+'[1]CUMULATIVES AS OF 12-31-03'!C31</f>
        <v>1487035</v>
      </c>
      <c r="Q20" s="6"/>
      <c r="R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 ht="15">
      <c r="A21" s="28" t="s">
        <v>26</v>
      </c>
      <c r="B21" s="7" t="s">
        <v>17</v>
      </c>
      <c r="C21" s="23">
        <v>11473</v>
      </c>
      <c r="D21" s="23">
        <v>10652</v>
      </c>
      <c r="E21" s="51">
        <v>11187</v>
      </c>
      <c r="F21" s="24">
        <v>10727</v>
      </c>
      <c r="G21" s="24">
        <v>10474</v>
      </c>
      <c r="H21" s="24">
        <v>8980</v>
      </c>
      <c r="I21" s="24">
        <v>7173</v>
      </c>
      <c r="J21" s="25">
        <v>10400</v>
      </c>
      <c r="K21" s="24">
        <v>9236</v>
      </c>
      <c r="L21" s="24">
        <v>9367</v>
      </c>
      <c r="M21" s="24">
        <v>9128</v>
      </c>
      <c r="N21" s="24">
        <v>9761</v>
      </c>
      <c r="O21" s="26">
        <f>SUM(C21:N21)</f>
        <v>118558</v>
      </c>
      <c r="P21" s="27">
        <f>O21+'[1]CUMULATIVES AS OF 12-31-03'!C35</f>
        <v>13017924</v>
      </c>
      <c r="Q21" s="6"/>
      <c r="R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</row>
    <row r="22" spans="1:66" ht="14.25">
      <c r="A22" s="29" t="s">
        <v>27</v>
      </c>
      <c r="B22" s="2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  <c r="P22" s="33"/>
      <c r="Q22" s="6"/>
      <c r="R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</row>
    <row r="23" spans="1:66" ht="14.25">
      <c r="A23" s="29"/>
      <c r="B23" s="7" t="s">
        <v>19</v>
      </c>
      <c r="C23" s="23">
        <v>31</v>
      </c>
      <c r="D23" s="23">
        <v>29</v>
      </c>
      <c r="E23" s="24">
        <v>31</v>
      </c>
      <c r="F23" s="24">
        <v>30</v>
      </c>
      <c r="G23" s="24">
        <v>30</v>
      </c>
      <c r="H23" s="24">
        <v>30</v>
      </c>
      <c r="I23" s="24">
        <v>31</v>
      </c>
      <c r="J23" s="25">
        <v>31</v>
      </c>
      <c r="K23" s="25">
        <v>30</v>
      </c>
      <c r="L23" s="25">
        <v>31</v>
      </c>
      <c r="M23" s="25">
        <v>30</v>
      </c>
      <c r="N23" s="25">
        <v>31</v>
      </c>
      <c r="O23" s="26">
        <f>SUM(C23:N23)</f>
        <v>365</v>
      </c>
      <c r="P23" s="36"/>
      <c r="Q23" s="6"/>
      <c r="R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</row>
    <row r="24" spans="1:66" ht="14.25">
      <c r="A24" s="29"/>
      <c r="B24" s="7" t="s">
        <v>20</v>
      </c>
      <c r="C24" s="23">
        <v>871</v>
      </c>
      <c r="D24" s="23">
        <v>871</v>
      </c>
      <c r="E24" s="24">
        <v>871</v>
      </c>
      <c r="F24" s="24">
        <v>871</v>
      </c>
      <c r="G24" s="24">
        <v>871</v>
      </c>
      <c r="H24" s="24">
        <v>871</v>
      </c>
      <c r="I24" s="24">
        <v>871</v>
      </c>
      <c r="J24" s="25">
        <v>871</v>
      </c>
      <c r="K24" s="25">
        <v>871</v>
      </c>
      <c r="L24" s="25">
        <v>871</v>
      </c>
      <c r="M24" s="25">
        <v>871</v>
      </c>
      <c r="N24" s="25">
        <v>871</v>
      </c>
      <c r="O24" s="35"/>
      <c r="P24" s="36"/>
      <c r="Q24" s="6"/>
      <c r="R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</row>
    <row r="25" spans="1:66" ht="14.25">
      <c r="A25" s="29"/>
      <c r="B25" s="7" t="s">
        <v>21</v>
      </c>
      <c r="C25" s="23">
        <v>61</v>
      </c>
      <c r="D25" s="23">
        <v>60</v>
      </c>
      <c r="E25" s="24">
        <v>59</v>
      </c>
      <c r="F25" s="24">
        <v>58</v>
      </c>
      <c r="G25" s="24">
        <v>58</v>
      </c>
      <c r="H25" s="24">
        <v>56</v>
      </c>
      <c r="I25" s="24">
        <v>56</v>
      </c>
      <c r="J25" s="25">
        <v>55</v>
      </c>
      <c r="K25" s="25">
        <v>53</v>
      </c>
      <c r="L25" s="25">
        <v>53</v>
      </c>
      <c r="M25" s="25">
        <v>52</v>
      </c>
      <c r="N25" s="25">
        <v>51</v>
      </c>
      <c r="O25" s="35"/>
      <c r="P25" s="36"/>
      <c r="Q25" s="6"/>
      <c r="R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</row>
    <row r="26" spans="1:66" ht="15" thickBot="1">
      <c r="A26" s="39"/>
      <c r="B26" s="1" t="s">
        <v>22</v>
      </c>
      <c r="C26" s="49" t="s">
        <v>25</v>
      </c>
      <c r="D26" s="49" t="s">
        <v>25</v>
      </c>
      <c r="E26" s="42" t="s">
        <v>25</v>
      </c>
      <c r="F26" s="42" t="s">
        <v>25</v>
      </c>
      <c r="G26" s="42" t="s">
        <v>25</v>
      </c>
      <c r="H26" s="42" t="s">
        <v>25</v>
      </c>
      <c r="I26" s="42" t="s">
        <v>25</v>
      </c>
      <c r="J26" s="42" t="s">
        <v>25</v>
      </c>
      <c r="K26" s="42" t="s">
        <v>25</v>
      </c>
      <c r="L26" s="42" t="s">
        <v>25</v>
      </c>
      <c r="M26" s="42" t="s">
        <v>25</v>
      </c>
      <c r="N26" s="42" t="s">
        <v>25</v>
      </c>
      <c r="O26" s="44"/>
      <c r="P26" s="45"/>
      <c r="Q26" s="6"/>
      <c r="R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</row>
    <row r="27" spans="1:66" s="55" customFormat="1" ht="14.25">
      <c r="A27" s="29"/>
      <c r="B27" s="7"/>
      <c r="C27" s="52"/>
      <c r="D27" s="52"/>
      <c r="E27" s="53"/>
      <c r="F27" s="53"/>
      <c r="G27" s="53"/>
      <c r="H27" s="53"/>
      <c r="I27" s="53"/>
      <c r="J27" s="48"/>
      <c r="K27" s="53"/>
      <c r="L27" s="53"/>
      <c r="M27" s="53"/>
      <c r="N27" s="53"/>
      <c r="O27" s="7"/>
      <c r="P27" s="54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</row>
    <row r="28" spans="1:66" ht="15">
      <c r="A28" s="22" t="s">
        <v>28</v>
      </c>
      <c r="B28" s="7" t="s">
        <v>15</v>
      </c>
      <c r="C28" s="23">
        <v>3752</v>
      </c>
      <c r="D28" s="23">
        <v>4604</v>
      </c>
      <c r="E28" s="24">
        <v>4463</v>
      </c>
      <c r="F28" s="24">
        <v>3861</v>
      </c>
      <c r="G28" s="24">
        <v>2991</v>
      </c>
      <c r="H28" s="24">
        <v>1972</v>
      </c>
      <c r="I28" s="24">
        <v>1927</v>
      </c>
      <c r="J28" s="25">
        <v>2245</v>
      </c>
      <c r="K28" s="24">
        <v>1891</v>
      </c>
      <c r="L28" s="24">
        <v>4951</v>
      </c>
      <c r="M28" s="24">
        <v>4391</v>
      </c>
      <c r="N28" s="24">
        <v>4239</v>
      </c>
      <c r="O28" s="26">
        <f>SUM(C28:N28)</f>
        <v>41287</v>
      </c>
      <c r="P28" s="27">
        <f>O28+'[1]CUMULATIVES AS OF 12-31-03'!C44</f>
        <v>1583278</v>
      </c>
      <c r="Q28" s="6"/>
      <c r="R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</row>
    <row r="29" spans="1:66" ht="15">
      <c r="A29" s="28" t="s">
        <v>29</v>
      </c>
      <c r="B29" s="7" t="s">
        <v>17</v>
      </c>
      <c r="C29" s="23">
        <v>37636</v>
      </c>
      <c r="D29" s="23">
        <v>46184</v>
      </c>
      <c r="E29" s="24">
        <v>44767</v>
      </c>
      <c r="F29" s="24">
        <v>38719</v>
      </c>
      <c r="G29" s="24">
        <v>29998</v>
      </c>
      <c r="H29" s="24">
        <v>19775</v>
      </c>
      <c r="I29" s="24">
        <v>19325</v>
      </c>
      <c r="J29" s="25">
        <v>22510</v>
      </c>
      <c r="K29" s="24">
        <v>18971</v>
      </c>
      <c r="L29" s="24">
        <v>49669</v>
      </c>
      <c r="M29" s="24">
        <v>44028</v>
      </c>
      <c r="N29" s="24">
        <v>42509</v>
      </c>
      <c r="O29" s="26">
        <f>SUM(C29:N29)</f>
        <v>414091</v>
      </c>
      <c r="P29" s="27">
        <f>O29+'[1]CUMULATIVES AS OF 12-31-03'!C48</f>
        <v>13766968</v>
      </c>
      <c r="Q29" s="6"/>
      <c r="R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</row>
    <row r="30" spans="1:66" ht="14.25">
      <c r="A30" s="46" t="s">
        <v>30</v>
      </c>
      <c r="B30" s="7"/>
      <c r="C30" s="30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33"/>
      <c r="Q30" s="6"/>
      <c r="R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</row>
    <row r="31" spans="1:66" ht="14.25">
      <c r="A31" s="29"/>
      <c r="B31" s="7" t="s">
        <v>19</v>
      </c>
      <c r="C31" s="23">
        <v>31</v>
      </c>
      <c r="D31" s="23">
        <v>29</v>
      </c>
      <c r="E31" s="24">
        <v>31</v>
      </c>
      <c r="F31" s="24">
        <v>30</v>
      </c>
      <c r="G31" s="24">
        <v>24</v>
      </c>
      <c r="H31" s="24"/>
      <c r="I31" s="24"/>
      <c r="J31" s="25">
        <v>31</v>
      </c>
      <c r="K31" s="25">
        <v>30</v>
      </c>
      <c r="L31" s="25">
        <v>31</v>
      </c>
      <c r="M31" s="25">
        <v>30</v>
      </c>
      <c r="N31" s="25">
        <v>31</v>
      </c>
      <c r="O31" s="26">
        <f>SUM(C31:N31)</f>
        <v>298</v>
      </c>
      <c r="P31" s="36"/>
      <c r="Q31" s="6"/>
      <c r="R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</row>
    <row r="32" spans="1:66" ht="14.25">
      <c r="A32" s="29"/>
      <c r="B32" s="7" t="s">
        <v>20</v>
      </c>
      <c r="C32" s="23">
        <v>1003</v>
      </c>
      <c r="D32" s="23">
        <v>1003</v>
      </c>
      <c r="E32" s="24">
        <v>1003</v>
      </c>
      <c r="F32" s="24">
        <v>1003</v>
      </c>
      <c r="G32" s="24">
        <v>1003</v>
      </c>
      <c r="H32" s="24">
        <v>1003</v>
      </c>
      <c r="I32" s="24">
        <v>1003</v>
      </c>
      <c r="J32" s="25">
        <v>1003</v>
      </c>
      <c r="K32" s="25">
        <v>1003</v>
      </c>
      <c r="L32" s="25">
        <v>1003</v>
      </c>
      <c r="M32" s="25">
        <v>1003</v>
      </c>
      <c r="N32" s="25">
        <v>1003</v>
      </c>
      <c r="O32" s="35"/>
      <c r="P32" s="36"/>
      <c r="Q32" s="6"/>
      <c r="R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</row>
    <row r="33" spans="1:66" ht="14.25">
      <c r="A33" s="29"/>
      <c r="B33" s="7" t="s">
        <v>21</v>
      </c>
      <c r="C33" s="23">
        <v>94</v>
      </c>
      <c r="D33" s="23">
        <v>71</v>
      </c>
      <c r="E33" s="24">
        <v>70</v>
      </c>
      <c r="F33" s="24">
        <v>69</v>
      </c>
      <c r="G33" s="24">
        <v>71</v>
      </c>
      <c r="H33" s="24">
        <v>117</v>
      </c>
      <c r="I33" s="24">
        <v>98</v>
      </c>
      <c r="J33" s="25">
        <v>114</v>
      </c>
      <c r="K33" s="25">
        <v>104</v>
      </c>
      <c r="L33" s="25">
        <v>111</v>
      </c>
      <c r="M33" s="25">
        <v>104</v>
      </c>
      <c r="N33" s="25">
        <v>97</v>
      </c>
      <c r="O33" s="56"/>
      <c r="P33" s="36"/>
      <c r="Q33" s="6"/>
      <c r="R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</row>
    <row r="34" spans="1:66" ht="12" customHeight="1" thickBot="1">
      <c r="A34" s="39"/>
      <c r="B34" s="1" t="s">
        <v>22</v>
      </c>
      <c r="C34" s="49">
        <v>198</v>
      </c>
      <c r="D34" s="49">
        <v>178</v>
      </c>
      <c r="E34" s="42">
        <v>181</v>
      </c>
      <c r="F34" s="42">
        <v>183</v>
      </c>
      <c r="G34" s="42">
        <v>191</v>
      </c>
      <c r="H34" s="42">
        <v>268</v>
      </c>
      <c r="I34" s="42">
        <v>281</v>
      </c>
      <c r="J34" s="43">
        <v>283</v>
      </c>
      <c r="K34" s="43">
        <v>274</v>
      </c>
      <c r="L34" s="43">
        <v>229</v>
      </c>
      <c r="M34" s="43">
        <v>219</v>
      </c>
      <c r="N34" s="43">
        <v>212</v>
      </c>
      <c r="O34" s="50"/>
      <c r="P34" s="57"/>
      <c r="Q34" s="6"/>
      <c r="R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</row>
    <row r="35" spans="1:66" ht="14.25">
      <c r="A35" s="29"/>
      <c r="C35" s="30"/>
      <c r="D35" s="30"/>
      <c r="E35" s="31"/>
      <c r="F35" s="31"/>
      <c r="G35" s="31"/>
      <c r="H35" s="31"/>
      <c r="I35" s="31"/>
      <c r="J35" s="58"/>
      <c r="K35" s="31"/>
      <c r="L35" s="31"/>
      <c r="M35" s="31"/>
      <c r="N35" s="31"/>
      <c r="O35" s="32"/>
      <c r="P35" s="33"/>
      <c r="Q35" s="6"/>
      <c r="R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</row>
    <row r="36" spans="1:16" s="6" customFormat="1" ht="15">
      <c r="A36" s="22" t="s">
        <v>28</v>
      </c>
      <c r="B36" s="7" t="s">
        <v>15</v>
      </c>
      <c r="C36" s="23">
        <v>1561</v>
      </c>
      <c r="D36" s="23">
        <v>1456</v>
      </c>
      <c r="E36" s="25">
        <v>1631</v>
      </c>
      <c r="F36" s="25">
        <v>1572</v>
      </c>
      <c r="G36" s="25">
        <v>1455</v>
      </c>
      <c r="H36" s="25">
        <v>1534</v>
      </c>
      <c r="I36" s="24">
        <v>1619</v>
      </c>
      <c r="J36" s="25">
        <v>1764</v>
      </c>
      <c r="K36" s="24">
        <v>1671</v>
      </c>
      <c r="L36" s="24">
        <v>1761</v>
      </c>
      <c r="M36" s="24">
        <v>1562</v>
      </c>
      <c r="N36" s="24">
        <v>1604</v>
      </c>
      <c r="O36" s="26">
        <f>SUM(C36:N36)</f>
        <v>19190</v>
      </c>
      <c r="P36" s="27">
        <f>O36+'[1]CUMULATIVES AS OF 12-31-03'!C56</f>
        <v>1401442</v>
      </c>
    </row>
    <row r="37" spans="1:66" ht="15">
      <c r="A37" s="28" t="s">
        <v>31</v>
      </c>
      <c r="B37" s="7" t="s">
        <v>17</v>
      </c>
      <c r="C37" s="23">
        <v>14138</v>
      </c>
      <c r="D37" s="23">
        <v>13192</v>
      </c>
      <c r="E37" s="24">
        <v>14776</v>
      </c>
      <c r="F37" s="24">
        <v>14240</v>
      </c>
      <c r="G37" s="24">
        <v>13177</v>
      </c>
      <c r="H37" s="24">
        <v>13900</v>
      </c>
      <c r="I37" s="24">
        <v>14670</v>
      </c>
      <c r="J37" s="25">
        <v>15982</v>
      </c>
      <c r="K37" s="24">
        <v>15134</v>
      </c>
      <c r="L37" s="24">
        <v>15955</v>
      </c>
      <c r="M37" s="24">
        <v>14151</v>
      </c>
      <c r="N37" s="24">
        <v>14530</v>
      </c>
      <c r="O37" s="26">
        <f>SUM(C37:N37)</f>
        <v>173845</v>
      </c>
      <c r="P37" s="27">
        <f>O37+'[1]CUMULATIVES AS OF 12-31-03'!C60</f>
        <v>12895160</v>
      </c>
      <c r="Q37" s="6"/>
      <c r="R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</row>
    <row r="38" spans="1:66" ht="14.25">
      <c r="A38" s="29" t="s">
        <v>32</v>
      </c>
      <c r="B38" s="7"/>
      <c r="C38" s="30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2"/>
      <c r="P38" s="33"/>
      <c r="Q38" s="6"/>
      <c r="R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</row>
    <row r="39" spans="1:66" ht="14.25">
      <c r="A39" s="29"/>
      <c r="B39" s="7" t="s">
        <v>19</v>
      </c>
      <c r="C39" s="23">
        <v>31</v>
      </c>
      <c r="D39" s="23">
        <v>29</v>
      </c>
      <c r="E39" s="24">
        <v>30</v>
      </c>
      <c r="F39" s="24">
        <v>30</v>
      </c>
      <c r="G39" s="24">
        <v>28</v>
      </c>
      <c r="H39" s="24"/>
      <c r="I39" s="24"/>
      <c r="J39" s="25">
        <v>31</v>
      </c>
      <c r="K39" s="25">
        <v>30</v>
      </c>
      <c r="L39" s="25">
        <v>31</v>
      </c>
      <c r="M39" s="25">
        <v>30</v>
      </c>
      <c r="N39" s="25">
        <v>31</v>
      </c>
      <c r="O39" s="26">
        <f>SUM(C39:N39)</f>
        <v>301</v>
      </c>
      <c r="P39" s="36"/>
      <c r="Q39" s="6"/>
      <c r="R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</row>
    <row r="40" spans="1:66" ht="14.25">
      <c r="A40" s="29"/>
      <c r="B40" s="7" t="s">
        <v>20</v>
      </c>
      <c r="C40" s="23">
        <v>906</v>
      </c>
      <c r="D40" s="23">
        <v>906</v>
      </c>
      <c r="E40" s="24">
        <v>906</v>
      </c>
      <c r="F40" s="24">
        <v>906</v>
      </c>
      <c r="G40" s="24">
        <v>906</v>
      </c>
      <c r="H40" s="24">
        <v>906</v>
      </c>
      <c r="I40" s="24">
        <v>906</v>
      </c>
      <c r="J40" s="25">
        <v>906</v>
      </c>
      <c r="K40" s="25">
        <v>906</v>
      </c>
      <c r="L40" s="25">
        <v>906</v>
      </c>
      <c r="M40" s="25">
        <v>906</v>
      </c>
      <c r="N40" s="25">
        <v>906</v>
      </c>
      <c r="O40" s="35"/>
      <c r="P40" s="36"/>
      <c r="Q40" s="6"/>
      <c r="R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</row>
    <row r="41" spans="1:66" ht="14.25">
      <c r="A41" s="29"/>
      <c r="B41" s="7" t="s">
        <v>21</v>
      </c>
      <c r="C41" s="23">
        <v>199</v>
      </c>
      <c r="D41" s="23">
        <v>198</v>
      </c>
      <c r="E41" s="25">
        <v>198</v>
      </c>
      <c r="F41" s="25">
        <v>198</v>
      </c>
      <c r="G41" s="25">
        <v>197</v>
      </c>
      <c r="H41" s="25">
        <v>197</v>
      </c>
      <c r="I41" s="24">
        <v>197</v>
      </c>
      <c r="J41" s="25">
        <v>196</v>
      </c>
      <c r="K41" s="25">
        <v>196</v>
      </c>
      <c r="L41" s="24">
        <v>195</v>
      </c>
      <c r="M41" s="25">
        <v>194</v>
      </c>
      <c r="N41" s="25">
        <v>194</v>
      </c>
      <c r="O41" s="35"/>
      <c r="P41" s="36"/>
      <c r="Q41" s="6"/>
      <c r="R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</row>
    <row r="42" spans="1:66" ht="15" thickBot="1">
      <c r="A42" s="39"/>
      <c r="B42" s="1" t="s">
        <v>22</v>
      </c>
      <c r="C42" s="49">
        <v>199</v>
      </c>
      <c r="D42" s="49">
        <v>199</v>
      </c>
      <c r="E42" s="43">
        <v>199</v>
      </c>
      <c r="F42" s="43">
        <v>198</v>
      </c>
      <c r="G42" s="43">
        <v>197</v>
      </c>
      <c r="H42" s="43">
        <v>197</v>
      </c>
      <c r="I42" s="42">
        <v>197</v>
      </c>
      <c r="J42" s="43">
        <v>197</v>
      </c>
      <c r="K42" s="43">
        <v>196</v>
      </c>
      <c r="L42" s="43">
        <v>196</v>
      </c>
      <c r="M42" s="43">
        <v>195</v>
      </c>
      <c r="N42" s="43">
        <v>194</v>
      </c>
      <c r="O42" s="44"/>
      <c r="P42" s="45"/>
      <c r="Q42" s="6"/>
      <c r="R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</row>
    <row r="43" spans="1:66" ht="14.25">
      <c r="A43" s="29"/>
      <c r="C43" s="59"/>
      <c r="D43" s="59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4"/>
      <c r="P43" s="27"/>
      <c r="Q43" s="6"/>
      <c r="R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</row>
    <row r="44" spans="1:66" s="55" customFormat="1" ht="15">
      <c r="A44" s="22" t="s">
        <v>28</v>
      </c>
      <c r="B44" s="7" t="s">
        <v>15</v>
      </c>
      <c r="C44" s="23">
        <v>954</v>
      </c>
      <c r="D44" s="23">
        <v>875</v>
      </c>
      <c r="E44" s="25">
        <v>1037</v>
      </c>
      <c r="F44" s="25">
        <v>1008</v>
      </c>
      <c r="G44" s="25">
        <v>791</v>
      </c>
      <c r="H44" s="25">
        <v>986</v>
      </c>
      <c r="I44" s="24">
        <v>1133</v>
      </c>
      <c r="J44" s="25">
        <v>940</v>
      </c>
      <c r="K44" s="24">
        <v>838</v>
      </c>
      <c r="L44" s="24">
        <v>955</v>
      </c>
      <c r="M44" s="24">
        <v>856</v>
      </c>
      <c r="N44" s="24">
        <v>846</v>
      </c>
      <c r="O44" s="26">
        <f>SUM(C44:N44)</f>
        <v>11219</v>
      </c>
      <c r="P44" s="27">
        <f>O44+'[1]CUMULATIVES AS OF 12-31-03'!C68</f>
        <v>4124843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</row>
    <row r="45" spans="1:66" ht="15">
      <c r="A45" s="28" t="s">
        <v>33</v>
      </c>
      <c r="B45" s="7" t="s">
        <v>17</v>
      </c>
      <c r="C45" s="23">
        <v>9401</v>
      </c>
      <c r="D45" s="23">
        <v>8627</v>
      </c>
      <c r="E45" s="24">
        <v>10220</v>
      </c>
      <c r="F45" s="24">
        <v>9935</v>
      </c>
      <c r="G45" s="24">
        <v>7798</v>
      </c>
      <c r="H45" s="24">
        <v>9728</v>
      </c>
      <c r="I45" s="24">
        <v>11172</v>
      </c>
      <c r="J45" s="25">
        <v>9277</v>
      </c>
      <c r="K45" s="24">
        <v>8261</v>
      </c>
      <c r="L45" s="24">
        <v>9419</v>
      </c>
      <c r="M45" s="24">
        <v>8437</v>
      </c>
      <c r="N45" s="24">
        <v>8339</v>
      </c>
      <c r="O45" s="26">
        <f>SUM(C45:N45)</f>
        <v>110614</v>
      </c>
      <c r="P45" s="27">
        <f>O45+'[1]CUMULATIVES AS OF 12-31-03'!C72</f>
        <v>39683902</v>
      </c>
      <c r="Q45" s="6"/>
      <c r="R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</row>
    <row r="46" spans="1:66" ht="14.25">
      <c r="A46" s="29" t="s">
        <v>34</v>
      </c>
      <c r="B46" s="20"/>
      <c r="C46" s="30"/>
      <c r="D46" s="30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  <c r="P46" s="33"/>
      <c r="Q46" s="6"/>
      <c r="R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</row>
    <row r="47" spans="1:66" ht="14.25">
      <c r="A47" s="29"/>
      <c r="B47" s="7" t="s">
        <v>19</v>
      </c>
      <c r="C47" s="23">
        <v>31</v>
      </c>
      <c r="D47" s="23">
        <v>29</v>
      </c>
      <c r="E47" s="24">
        <v>31</v>
      </c>
      <c r="F47" s="24">
        <v>30</v>
      </c>
      <c r="G47" s="24">
        <v>25</v>
      </c>
      <c r="H47" s="24"/>
      <c r="I47" s="24"/>
      <c r="J47" s="25">
        <v>31</v>
      </c>
      <c r="K47" s="25">
        <v>30</v>
      </c>
      <c r="L47" s="25">
        <v>31</v>
      </c>
      <c r="M47" s="25">
        <v>30</v>
      </c>
      <c r="N47" s="25">
        <v>31</v>
      </c>
      <c r="O47" s="26">
        <f>SUM(C47:N47)</f>
        <v>299</v>
      </c>
      <c r="P47" s="36"/>
      <c r="Q47" s="6"/>
      <c r="R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</row>
    <row r="48" spans="1:66" ht="14.25">
      <c r="A48" s="29"/>
      <c r="B48" s="7" t="s">
        <v>20</v>
      </c>
      <c r="C48" s="23">
        <v>986</v>
      </c>
      <c r="D48" s="23">
        <v>986</v>
      </c>
      <c r="E48" s="24">
        <v>986</v>
      </c>
      <c r="F48" s="24">
        <v>986</v>
      </c>
      <c r="G48" s="24">
        <v>986</v>
      </c>
      <c r="H48" s="24">
        <v>986</v>
      </c>
      <c r="I48" s="24">
        <v>986</v>
      </c>
      <c r="J48" s="25">
        <v>986</v>
      </c>
      <c r="K48" s="25">
        <v>986</v>
      </c>
      <c r="L48" s="25">
        <v>986</v>
      </c>
      <c r="M48" s="25">
        <v>986</v>
      </c>
      <c r="N48" s="25">
        <v>986</v>
      </c>
      <c r="O48" s="35"/>
      <c r="P48" s="36"/>
      <c r="Q48" s="6"/>
      <c r="R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</row>
    <row r="49" spans="1:66" ht="14.25">
      <c r="A49" s="46"/>
      <c r="B49" s="7" t="s">
        <v>21</v>
      </c>
      <c r="C49" s="23">
        <v>143</v>
      </c>
      <c r="D49" s="23">
        <v>145</v>
      </c>
      <c r="E49" s="25">
        <v>143</v>
      </c>
      <c r="F49" s="25">
        <v>143</v>
      </c>
      <c r="G49" s="25">
        <v>144</v>
      </c>
      <c r="H49" s="25">
        <v>145</v>
      </c>
      <c r="I49" s="24">
        <v>146</v>
      </c>
      <c r="J49" s="25">
        <v>142</v>
      </c>
      <c r="K49" s="25">
        <v>140</v>
      </c>
      <c r="L49" s="24">
        <v>142</v>
      </c>
      <c r="M49" s="25">
        <v>131</v>
      </c>
      <c r="N49" s="25">
        <v>107</v>
      </c>
      <c r="O49" s="61"/>
      <c r="P49" s="62"/>
      <c r="Q49" s="6"/>
      <c r="R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</row>
    <row r="50" spans="1:66" s="55" customFormat="1" ht="15" thickBot="1">
      <c r="A50" s="39"/>
      <c r="B50" s="1" t="s">
        <v>22</v>
      </c>
      <c r="C50" s="49">
        <v>144</v>
      </c>
      <c r="D50" s="49">
        <v>145</v>
      </c>
      <c r="E50" s="43">
        <v>144</v>
      </c>
      <c r="F50" s="43">
        <v>144</v>
      </c>
      <c r="G50" s="43">
        <v>144</v>
      </c>
      <c r="H50" s="43">
        <v>145</v>
      </c>
      <c r="I50" s="42">
        <v>147</v>
      </c>
      <c r="J50" s="43">
        <v>141</v>
      </c>
      <c r="K50" s="43">
        <v>141</v>
      </c>
      <c r="L50" s="43">
        <v>142</v>
      </c>
      <c r="M50" s="43">
        <v>131</v>
      </c>
      <c r="N50" s="43">
        <v>128</v>
      </c>
      <c r="O50" s="50"/>
      <c r="P50" s="57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</row>
    <row r="51" spans="1:66" s="55" customFormat="1" ht="14.25">
      <c r="A51" s="29"/>
      <c r="B51" s="7"/>
      <c r="C51" s="23"/>
      <c r="D51" s="23"/>
      <c r="E51" s="25"/>
      <c r="F51" s="25"/>
      <c r="G51" s="25"/>
      <c r="H51" s="25"/>
      <c r="I51" s="24"/>
      <c r="J51" s="25"/>
      <c r="K51" s="25"/>
      <c r="L51" s="25"/>
      <c r="M51" s="25"/>
      <c r="N51" s="25"/>
      <c r="O51" s="7"/>
      <c r="P51" s="54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</row>
    <row r="52" spans="1:66" s="55" customFormat="1" ht="15">
      <c r="A52" s="22" t="s">
        <v>28</v>
      </c>
      <c r="B52" s="7" t="s">
        <v>15</v>
      </c>
      <c r="C52" s="23">
        <v>0</v>
      </c>
      <c r="D52" s="23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5">
        <v>0</v>
      </c>
      <c r="K52" s="24">
        <v>0</v>
      </c>
      <c r="L52" s="24">
        <v>0</v>
      </c>
      <c r="M52" s="24">
        <v>0</v>
      </c>
      <c r="N52" s="24">
        <v>0</v>
      </c>
      <c r="O52" s="26">
        <f>SUM(C52:N52)</f>
        <v>0</v>
      </c>
      <c r="P52" s="27">
        <f>O52+'[1]CUMULATIVES AS OF 12-31-03'!C81</f>
        <v>629948</v>
      </c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</row>
    <row r="53" spans="1:66" s="55" customFormat="1" ht="15">
      <c r="A53" s="28" t="s">
        <v>35</v>
      </c>
      <c r="B53" s="7" t="s">
        <v>17</v>
      </c>
      <c r="C53" s="23">
        <v>0</v>
      </c>
      <c r="D53" s="23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5">
        <v>0</v>
      </c>
      <c r="K53" s="24">
        <v>0</v>
      </c>
      <c r="L53" s="24">
        <v>0</v>
      </c>
      <c r="M53" s="24">
        <v>0</v>
      </c>
      <c r="N53" s="24">
        <v>0</v>
      </c>
      <c r="O53" s="26">
        <f>SUM(C53:N53)</f>
        <v>0</v>
      </c>
      <c r="P53" s="27">
        <f>O53+'[1]CUMULATIVES AS OF 12-31-03'!C85</f>
        <v>6318056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</row>
    <row r="54" spans="1:66" s="55" customFormat="1" ht="14.25">
      <c r="A54" s="46" t="s">
        <v>36</v>
      </c>
      <c r="B54" s="20"/>
      <c r="C54" s="30"/>
      <c r="D54" s="3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2"/>
      <c r="P54" s="33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</row>
    <row r="55" spans="1:66" s="55" customFormat="1" ht="14.25">
      <c r="A55" s="29"/>
      <c r="B55" s="7" t="s">
        <v>19</v>
      </c>
      <c r="C55" s="23">
        <v>0</v>
      </c>
      <c r="D55" s="23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6">
        <f>SUM(C55:N55)</f>
        <v>0</v>
      </c>
      <c r="P55" s="62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</row>
    <row r="56" spans="1:66" s="55" customFormat="1" ht="14.25">
      <c r="A56" s="29"/>
      <c r="B56" s="7" t="s">
        <v>20</v>
      </c>
      <c r="C56" s="23">
        <v>1006</v>
      </c>
      <c r="D56" s="23">
        <v>1006</v>
      </c>
      <c r="E56" s="24">
        <v>1006</v>
      </c>
      <c r="F56" s="24">
        <v>1006</v>
      </c>
      <c r="G56" s="24"/>
      <c r="H56" s="24">
        <v>0</v>
      </c>
      <c r="I56" s="24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61"/>
      <c r="P56" s="62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</row>
    <row r="57" spans="1:66" s="55" customFormat="1" ht="14.25">
      <c r="A57" s="29"/>
      <c r="B57" s="7" t="s">
        <v>21</v>
      </c>
      <c r="C57" s="23">
        <v>0</v>
      </c>
      <c r="D57" s="23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61"/>
      <c r="P57" s="62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</row>
    <row r="58" spans="1:66" s="55" customFormat="1" ht="15" thickBot="1">
      <c r="A58" s="39"/>
      <c r="B58" s="1" t="s">
        <v>22</v>
      </c>
      <c r="C58" s="49" t="s">
        <v>25</v>
      </c>
      <c r="D58" s="49" t="s">
        <v>25</v>
      </c>
      <c r="E58" s="42" t="s">
        <v>25</v>
      </c>
      <c r="F58" s="42" t="s">
        <v>25</v>
      </c>
      <c r="G58" s="42" t="s">
        <v>25</v>
      </c>
      <c r="H58" s="42" t="s">
        <v>25</v>
      </c>
      <c r="I58" s="42" t="s">
        <v>25</v>
      </c>
      <c r="J58" s="42" t="s">
        <v>25</v>
      </c>
      <c r="K58" s="42" t="s">
        <v>25</v>
      </c>
      <c r="L58" s="42" t="s">
        <v>25</v>
      </c>
      <c r="M58" s="42" t="s">
        <v>25</v>
      </c>
      <c r="N58" s="42" t="s">
        <v>25</v>
      </c>
      <c r="O58" s="50"/>
      <c r="P58" s="57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</row>
    <row r="59" spans="1:66" s="55" customFormat="1" ht="14.25">
      <c r="A59" s="29"/>
      <c r="B59" s="7"/>
      <c r="C59" s="23"/>
      <c r="D59" s="23"/>
      <c r="E59" s="25"/>
      <c r="F59" s="25"/>
      <c r="G59" s="25"/>
      <c r="H59" s="25"/>
      <c r="I59" s="24"/>
      <c r="J59" s="25"/>
      <c r="K59" s="25"/>
      <c r="L59" s="25"/>
      <c r="M59" s="25"/>
      <c r="N59" s="25"/>
      <c r="O59" s="7"/>
      <c r="P59" s="54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</row>
    <row r="60" spans="1:66" s="55" customFormat="1" ht="15">
      <c r="A60" s="22" t="s">
        <v>14</v>
      </c>
      <c r="B60" s="7" t="s">
        <v>15</v>
      </c>
      <c r="C60" s="23">
        <v>1478</v>
      </c>
      <c r="D60" s="23">
        <v>1386</v>
      </c>
      <c r="E60" s="24">
        <v>1364</v>
      </c>
      <c r="F60" s="24">
        <v>1643</v>
      </c>
      <c r="G60" s="24">
        <v>1529</v>
      </c>
      <c r="H60" s="24">
        <v>1294</v>
      </c>
      <c r="I60" s="24">
        <v>1744</v>
      </c>
      <c r="J60" s="25">
        <v>2109</v>
      </c>
      <c r="K60" s="24">
        <v>1973</v>
      </c>
      <c r="L60" s="24">
        <v>2100</v>
      </c>
      <c r="M60" s="24">
        <v>2002</v>
      </c>
      <c r="N60" s="24">
        <v>1919</v>
      </c>
      <c r="O60" s="26">
        <f>SUM(C60:N60)</f>
        <v>20541</v>
      </c>
      <c r="P60" s="27">
        <f>O60+'[1]CUMULATIVES AS OF 12-31-03'!C94</f>
        <v>393203</v>
      </c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</row>
    <row r="61" spans="1:66" ht="15">
      <c r="A61" s="28" t="s">
        <v>37</v>
      </c>
      <c r="B61" s="7" t="s">
        <v>17</v>
      </c>
      <c r="C61" s="23">
        <v>12590</v>
      </c>
      <c r="D61" s="23">
        <v>11803</v>
      </c>
      <c r="E61" s="24">
        <v>11615</v>
      </c>
      <c r="F61" s="24">
        <v>13995</v>
      </c>
      <c r="G61" s="24">
        <v>13028</v>
      </c>
      <c r="H61" s="24">
        <v>11021</v>
      </c>
      <c r="I61" s="24">
        <v>14859</v>
      </c>
      <c r="J61" s="25">
        <v>17971</v>
      </c>
      <c r="K61" s="24">
        <v>16809</v>
      </c>
      <c r="L61" s="24">
        <v>17894</v>
      </c>
      <c r="M61" s="24">
        <v>17059</v>
      </c>
      <c r="N61" s="24">
        <v>16355</v>
      </c>
      <c r="O61" s="26">
        <f>SUM(C61:N61)</f>
        <v>174999</v>
      </c>
      <c r="P61" s="27">
        <f>O61+'[1]CUMULATIVES AS OF 12-31-03'!C98</f>
        <v>3376890</v>
      </c>
      <c r="Q61" s="6"/>
      <c r="R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</row>
    <row r="62" spans="1:66" ht="14.25">
      <c r="A62" s="29" t="s">
        <v>38</v>
      </c>
      <c r="B62" s="20"/>
      <c r="C62" s="30"/>
      <c r="D62" s="30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2"/>
      <c r="P62" s="33"/>
      <c r="Q62" s="6"/>
      <c r="R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</row>
    <row r="63" spans="1:66" ht="14.25">
      <c r="A63" s="63"/>
      <c r="B63" s="7" t="s">
        <v>19</v>
      </c>
      <c r="C63" s="23">
        <v>31</v>
      </c>
      <c r="D63" s="23">
        <v>29</v>
      </c>
      <c r="E63" s="24">
        <v>31</v>
      </c>
      <c r="F63" s="24">
        <v>30</v>
      </c>
      <c r="G63" s="24">
        <v>28</v>
      </c>
      <c r="H63" s="24">
        <v>30</v>
      </c>
      <c r="I63" s="24">
        <v>31</v>
      </c>
      <c r="J63" s="25">
        <v>31</v>
      </c>
      <c r="K63" s="24">
        <v>30</v>
      </c>
      <c r="L63" s="24">
        <v>28</v>
      </c>
      <c r="M63" s="24">
        <v>30</v>
      </c>
      <c r="N63" s="24">
        <v>31</v>
      </c>
      <c r="O63" s="26">
        <f>SUM(C63:N63)</f>
        <v>360</v>
      </c>
      <c r="P63" s="36"/>
      <c r="Q63" s="6"/>
      <c r="R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</row>
    <row r="64" spans="1:66" ht="14.25">
      <c r="A64" s="64"/>
      <c r="B64" s="7" t="s">
        <v>20</v>
      </c>
      <c r="C64" s="23">
        <v>852</v>
      </c>
      <c r="D64" s="23">
        <v>852</v>
      </c>
      <c r="E64" s="24">
        <v>852</v>
      </c>
      <c r="F64" s="24">
        <v>852</v>
      </c>
      <c r="G64" s="24">
        <v>852</v>
      </c>
      <c r="H64" s="24">
        <v>852</v>
      </c>
      <c r="I64" s="24">
        <v>852</v>
      </c>
      <c r="J64" s="25">
        <v>852</v>
      </c>
      <c r="K64" s="24">
        <v>852</v>
      </c>
      <c r="L64" s="24">
        <v>852</v>
      </c>
      <c r="M64" s="24">
        <v>852</v>
      </c>
      <c r="N64" s="24">
        <v>852</v>
      </c>
      <c r="O64" s="35"/>
      <c r="P64" s="36"/>
      <c r="Q64" s="6"/>
      <c r="R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</row>
    <row r="65" spans="1:66" ht="14.25">
      <c r="A65" s="29"/>
      <c r="B65" s="7" t="s">
        <v>21</v>
      </c>
      <c r="C65" s="23">
        <v>214</v>
      </c>
      <c r="D65" s="23">
        <v>190</v>
      </c>
      <c r="E65" s="24">
        <v>184</v>
      </c>
      <c r="F65" s="24">
        <v>165</v>
      </c>
      <c r="G65" s="24">
        <v>0</v>
      </c>
      <c r="H65" s="24">
        <v>154</v>
      </c>
      <c r="I65" s="24">
        <v>144</v>
      </c>
      <c r="J65" s="25">
        <v>124</v>
      </c>
      <c r="K65" s="25">
        <v>114</v>
      </c>
      <c r="L65" s="25">
        <v>108</v>
      </c>
      <c r="M65" s="25">
        <v>107</v>
      </c>
      <c r="N65" s="25">
        <v>106</v>
      </c>
      <c r="O65" s="56"/>
      <c r="P65" s="36"/>
      <c r="Q65" s="6"/>
      <c r="R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</row>
    <row r="66" spans="1:66" ht="15" thickBot="1">
      <c r="A66" s="39"/>
      <c r="B66" s="1" t="s">
        <v>22</v>
      </c>
      <c r="C66" s="49" t="s">
        <v>25</v>
      </c>
      <c r="D66" s="49" t="s">
        <v>25</v>
      </c>
      <c r="E66" s="42" t="s">
        <v>25</v>
      </c>
      <c r="F66" s="42" t="s">
        <v>25</v>
      </c>
      <c r="G66" s="42" t="s">
        <v>25</v>
      </c>
      <c r="H66" s="42" t="s">
        <v>25</v>
      </c>
      <c r="I66" s="42" t="s">
        <v>25</v>
      </c>
      <c r="J66" s="42" t="s">
        <v>25</v>
      </c>
      <c r="K66" s="42" t="s">
        <v>25</v>
      </c>
      <c r="L66" s="42" t="s">
        <v>25</v>
      </c>
      <c r="M66" s="42" t="s">
        <v>25</v>
      </c>
      <c r="N66" s="42" t="s">
        <v>25</v>
      </c>
      <c r="O66" s="44"/>
      <c r="P66" s="45"/>
      <c r="Q66" s="6"/>
      <c r="R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</row>
    <row r="67" spans="1:66" ht="14.25">
      <c r="A67" s="29"/>
      <c r="B67" s="7"/>
      <c r="C67" s="59"/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4"/>
      <c r="P67" s="27"/>
      <c r="Q67" s="6"/>
      <c r="R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</row>
    <row r="68" spans="1:66" ht="15">
      <c r="A68" s="22" t="s">
        <v>14</v>
      </c>
      <c r="B68" s="7" t="s">
        <v>15</v>
      </c>
      <c r="C68" s="23">
        <v>3045</v>
      </c>
      <c r="D68" s="23">
        <v>2617</v>
      </c>
      <c r="E68" s="24">
        <v>2425</v>
      </c>
      <c r="F68" s="24">
        <v>2155</v>
      </c>
      <c r="G68" s="24">
        <v>1930</v>
      </c>
      <c r="H68" s="24">
        <v>1897</v>
      </c>
      <c r="I68" s="24">
        <v>2532</v>
      </c>
      <c r="J68" s="25">
        <v>2188</v>
      </c>
      <c r="K68" s="24">
        <v>1915</v>
      </c>
      <c r="L68" s="24">
        <v>2006</v>
      </c>
      <c r="M68" s="24">
        <v>1703</v>
      </c>
      <c r="N68" s="24">
        <v>1338</v>
      </c>
      <c r="O68" s="26">
        <f>SUM(C68:N68)</f>
        <v>25751</v>
      </c>
      <c r="P68" s="65">
        <f>O68+'[1]CUMULATIVES AS OF 12-31-03'!C107</f>
        <v>1869233</v>
      </c>
      <c r="Q68" s="6"/>
      <c r="R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</row>
    <row r="69" spans="1:66" s="55" customFormat="1" ht="15">
      <c r="A69" s="28" t="s">
        <v>39</v>
      </c>
      <c r="B69" s="7" t="s">
        <v>17</v>
      </c>
      <c r="C69" s="23">
        <v>27073</v>
      </c>
      <c r="D69" s="23">
        <v>23267</v>
      </c>
      <c r="E69" s="24">
        <v>21554</v>
      </c>
      <c r="F69" s="24">
        <v>19159</v>
      </c>
      <c r="G69" s="24">
        <v>17160</v>
      </c>
      <c r="H69" s="24">
        <v>16869</v>
      </c>
      <c r="I69" s="24">
        <v>22512</v>
      </c>
      <c r="J69" s="25">
        <v>19447</v>
      </c>
      <c r="K69" s="24">
        <v>17021</v>
      </c>
      <c r="L69" s="24">
        <v>17833</v>
      </c>
      <c r="M69" s="24">
        <v>15136</v>
      </c>
      <c r="N69" s="24">
        <v>11894</v>
      </c>
      <c r="O69" s="26">
        <f>SUM(C69:N69)</f>
        <v>228925</v>
      </c>
      <c r="P69" s="27">
        <f>O69+'[1]CUMULATIVES AS OF 12-31-03'!C111</f>
        <v>16548421</v>
      </c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</row>
    <row r="70" spans="1:66" ht="14.25">
      <c r="A70" s="29" t="s">
        <v>40</v>
      </c>
      <c r="B70" s="20"/>
      <c r="C70" s="30"/>
      <c r="D70" s="30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2"/>
      <c r="P70" s="33"/>
      <c r="Q70" s="6"/>
      <c r="R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</row>
    <row r="71" spans="1:66" ht="14.25">
      <c r="A71" s="63"/>
      <c r="B71" s="7" t="s">
        <v>19</v>
      </c>
      <c r="C71" s="23">
        <v>31</v>
      </c>
      <c r="D71" s="23">
        <v>29</v>
      </c>
      <c r="E71" s="24">
        <v>31</v>
      </c>
      <c r="F71" s="24">
        <v>30</v>
      </c>
      <c r="G71" s="24">
        <v>30</v>
      </c>
      <c r="H71" s="24">
        <v>30</v>
      </c>
      <c r="I71" s="24">
        <v>31</v>
      </c>
      <c r="J71" s="25">
        <v>31</v>
      </c>
      <c r="K71" s="25">
        <v>30</v>
      </c>
      <c r="L71" s="25">
        <v>31</v>
      </c>
      <c r="M71" s="25">
        <v>30</v>
      </c>
      <c r="N71" s="25">
        <v>28</v>
      </c>
      <c r="O71" s="26">
        <f>SUM(C71:N71)</f>
        <v>362</v>
      </c>
      <c r="P71" s="36"/>
      <c r="Q71" s="6"/>
      <c r="R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</row>
    <row r="72" spans="1:66" ht="14.25">
      <c r="A72" s="64"/>
      <c r="B72" s="7" t="s">
        <v>20</v>
      </c>
      <c r="C72" s="23">
        <v>889</v>
      </c>
      <c r="D72" s="23">
        <v>889</v>
      </c>
      <c r="E72" s="24">
        <v>889</v>
      </c>
      <c r="F72" s="24">
        <v>889</v>
      </c>
      <c r="G72" s="24">
        <v>889</v>
      </c>
      <c r="H72" s="24">
        <v>889</v>
      </c>
      <c r="I72" s="24">
        <v>889</v>
      </c>
      <c r="J72" s="25">
        <v>889</v>
      </c>
      <c r="K72" s="25">
        <v>889</v>
      </c>
      <c r="L72" s="25">
        <v>889</v>
      </c>
      <c r="M72" s="25">
        <v>889</v>
      </c>
      <c r="N72" s="25">
        <v>889</v>
      </c>
      <c r="O72" s="35"/>
      <c r="P72" s="36"/>
      <c r="Q72" s="6"/>
      <c r="R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</row>
    <row r="73" spans="1:66" ht="14.25">
      <c r="A73" s="29"/>
      <c r="B73" s="7" t="s">
        <v>21</v>
      </c>
      <c r="C73" s="23">
        <v>9</v>
      </c>
      <c r="D73" s="23">
        <v>8</v>
      </c>
      <c r="E73" s="24">
        <v>7</v>
      </c>
      <c r="F73" s="24">
        <v>6</v>
      </c>
      <c r="G73" s="24">
        <v>7</v>
      </c>
      <c r="H73" s="24">
        <v>12</v>
      </c>
      <c r="I73" s="24">
        <v>14</v>
      </c>
      <c r="J73" s="25">
        <v>11</v>
      </c>
      <c r="K73" s="25">
        <v>9</v>
      </c>
      <c r="L73" s="25">
        <v>8</v>
      </c>
      <c r="M73" s="25">
        <v>7</v>
      </c>
      <c r="N73" s="25">
        <v>10</v>
      </c>
      <c r="O73" s="35"/>
      <c r="P73" s="36"/>
      <c r="Q73" s="6"/>
      <c r="R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</row>
    <row r="74" spans="1:66" ht="15" thickBot="1">
      <c r="A74" s="39"/>
      <c r="B74" s="1" t="s">
        <v>22</v>
      </c>
      <c r="C74" s="49" t="s">
        <v>25</v>
      </c>
      <c r="D74" s="49" t="s">
        <v>25</v>
      </c>
      <c r="E74" s="42" t="s">
        <v>25</v>
      </c>
      <c r="F74" s="42" t="s">
        <v>25</v>
      </c>
      <c r="G74" s="42" t="s">
        <v>25</v>
      </c>
      <c r="H74" s="42" t="s">
        <v>25</v>
      </c>
      <c r="I74" s="42" t="s">
        <v>25</v>
      </c>
      <c r="J74" s="42" t="s">
        <v>25</v>
      </c>
      <c r="K74" s="42" t="s">
        <v>25</v>
      </c>
      <c r="L74" s="42" t="s">
        <v>25</v>
      </c>
      <c r="M74" s="42" t="s">
        <v>25</v>
      </c>
      <c r="N74" s="42" t="s">
        <v>25</v>
      </c>
      <c r="O74" s="66"/>
      <c r="P74" s="45"/>
      <c r="Q74" s="6"/>
      <c r="R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</row>
    <row r="75" spans="1:66" ht="14.25">
      <c r="A75" s="29"/>
      <c r="B75" s="7"/>
      <c r="C75" s="59"/>
      <c r="D75" s="59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26"/>
      <c r="P75" s="27"/>
      <c r="Q75" s="6"/>
      <c r="R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</row>
    <row r="76" spans="1:66" ht="15">
      <c r="A76" s="22" t="s">
        <v>14</v>
      </c>
      <c r="B76" s="7" t="s">
        <v>15</v>
      </c>
      <c r="C76" s="23">
        <v>132</v>
      </c>
      <c r="D76" s="23">
        <v>128</v>
      </c>
      <c r="E76" s="24">
        <v>150</v>
      </c>
      <c r="F76" s="24">
        <v>127</v>
      </c>
      <c r="G76" s="24">
        <v>122</v>
      </c>
      <c r="H76" s="24">
        <v>46</v>
      </c>
      <c r="I76" s="24">
        <v>112</v>
      </c>
      <c r="J76" s="25">
        <v>165</v>
      </c>
      <c r="K76" s="25">
        <v>91</v>
      </c>
      <c r="L76" s="25">
        <v>130</v>
      </c>
      <c r="M76" s="25">
        <v>198</v>
      </c>
      <c r="N76" s="25">
        <v>157</v>
      </c>
      <c r="O76" s="26">
        <f>SUM(C76:N76)</f>
        <v>1558</v>
      </c>
      <c r="P76" s="27">
        <f>O76+'[1]CUMULATIVES AS OF 12-31-03'!C120</f>
        <v>615410</v>
      </c>
      <c r="Q76" s="6"/>
      <c r="R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</row>
    <row r="77" spans="1:66" ht="15">
      <c r="A77" s="28" t="s">
        <v>41</v>
      </c>
      <c r="B77" s="7" t="s">
        <v>17</v>
      </c>
      <c r="C77" s="23">
        <v>715</v>
      </c>
      <c r="D77" s="23">
        <v>696</v>
      </c>
      <c r="E77" s="24">
        <v>816</v>
      </c>
      <c r="F77" s="24">
        <v>689</v>
      </c>
      <c r="G77" s="24">
        <v>664</v>
      </c>
      <c r="H77" s="24">
        <v>249</v>
      </c>
      <c r="I77" s="24">
        <v>609</v>
      </c>
      <c r="J77" s="25">
        <v>897</v>
      </c>
      <c r="K77" s="24">
        <v>493</v>
      </c>
      <c r="L77" s="24">
        <v>708</v>
      </c>
      <c r="M77" s="24">
        <v>1078</v>
      </c>
      <c r="N77" s="24">
        <v>855</v>
      </c>
      <c r="O77" s="26">
        <f>SUM(C77:N77)</f>
        <v>8469</v>
      </c>
      <c r="P77" s="65">
        <f>O77+'[1]CUMULATIVES AS OF 12-31-03'!C124</f>
        <v>12772425</v>
      </c>
      <c r="Q77" s="6"/>
      <c r="R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</row>
    <row r="78" spans="1:66" s="55" customFormat="1" ht="14.25">
      <c r="A78" s="29" t="s">
        <v>42</v>
      </c>
      <c r="B78" s="20"/>
      <c r="C78" s="30"/>
      <c r="D78" s="30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2"/>
      <c r="P78" s="33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</row>
    <row r="79" spans="1:66" ht="14.25">
      <c r="A79" s="63"/>
      <c r="B79" s="7" t="s">
        <v>19</v>
      </c>
      <c r="C79" s="52">
        <v>4</v>
      </c>
      <c r="D79" s="52">
        <v>4</v>
      </c>
      <c r="E79" s="53">
        <v>5</v>
      </c>
      <c r="F79" s="53">
        <v>4</v>
      </c>
      <c r="G79" s="53">
        <v>4</v>
      </c>
      <c r="H79" s="53">
        <v>3</v>
      </c>
      <c r="I79" s="53">
        <v>5</v>
      </c>
      <c r="J79" s="48">
        <v>5</v>
      </c>
      <c r="K79" s="48">
        <v>5</v>
      </c>
      <c r="L79" s="48">
        <v>4</v>
      </c>
      <c r="M79" s="48">
        <v>4</v>
      </c>
      <c r="N79" s="48">
        <v>6</v>
      </c>
      <c r="O79" s="7">
        <f>SUM(C79:N79)</f>
        <v>53</v>
      </c>
      <c r="P79" s="36"/>
      <c r="Q79" s="6"/>
      <c r="R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</row>
    <row r="80" spans="1:66" ht="14.25">
      <c r="A80" s="64"/>
      <c r="B80" s="7" t="s">
        <v>20</v>
      </c>
      <c r="C80" s="23">
        <v>544</v>
      </c>
      <c r="D80" s="23">
        <v>544</v>
      </c>
      <c r="E80" s="24">
        <v>544</v>
      </c>
      <c r="F80" s="24">
        <v>544</v>
      </c>
      <c r="G80" s="24">
        <v>544</v>
      </c>
      <c r="H80" s="24">
        <v>544</v>
      </c>
      <c r="I80" s="24">
        <v>544</v>
      </c>
      <c r="J80" s="25">
        <v>544</v>
      </c>
      <c r="K80" s="25">
        <v>544</v>
      </c>
      <c r="L80" s="25">
        <v>544</v>
      </c>
      <c r="M80" s="25">
        <v>544</v>
      </c>
      <c r="N80" s="25">
        <v>544</v>
      </c>
      <c r="O80" s="35"/>
      <c r="P80" s="36"/>
      <c r="Q80" s="6"/>
      <c r="R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</row>
    <row r="81" spans="1:66" ht="14.25">
      <c r="A81" s="29"/>
      <c r="B81" s="7" t="s">
        <v>21</v>
      </c>
      <c r="C81" s="23">
        <v>231</v>
      </c>
      <c r="D81" s="23">
        <v>221</v>
      </c>
      <c r="E81" s="24">
        <v>251</v>
      </c>
      <c r="F81" s="24">
        <v>216</v>
      </c>
      <c r="G81" s="24"/>
      <c r="H81" s="24">
        <v>307</v>
      </c>
      <c r="I81" s="24">
        <v>295</v>
      </c>
      <c r="J81" s="19">
        <v>246</v>
      </c>
      <c r="K81" s="19">
        <v>220</v>
      </c>
      <c r="L81" s="19">
        <v>230</v>
      </c>
      <c r="M81" s="19">
        <v>230</v>
      </c>
      <c r="N81" s="19">
        <v>231</v>
      </c>
      <c r="O81" s="35"/>
      <c r="P81" s="36"/>
      <c r="Q81" s="6"/>
      <c r="R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</row>
    <row r="82" spans="1:66" ht="15" thickBot="1">
      <c r="A82" s="39"/>
      <c r="B82" s="1" t="s">
        <v>22</v>
      </c>
      <c r="C82" s="49">
        <v>768</v>
      </c>
      <c r="D82" s="49">
        <v>770</v>
      </c>
      <c r="E82" s="42">
        <v>760</v>
      </c>
      <c r="F82" s="42">
        <v>774</v>
      </c>
      <c r="G82" s="42"/>
      <c r="H82" s="42">
        <v>777</v>
      </c>
      <c r="I82" s="42">
        <v>784</v>
      </c>
      <c r="J82" s="67">
        <v>754</v>
      </c>
      <c r="K82" s="67">
        <v>780</v>
      </c>
      <c r="L82" s="67">
        <v>781</v>
      </c>
      <c r="M82" s="67">
        <v>781</v>
      </c>
      <c r="N82" s="67">
        <v>745</v>
      </c>
      <c r="O82" s="44"/>
      <c r="P82" s="45"/>
      <c r="Q82" s="6"/>
      <c r="R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</row>
    <row r="83" spans="1:66" ht="14.25">
      <c r="A83" s="29"/>
      <c r="B83" s="7"/>
      <c r="C83" s="59"/>
      <c r="D83" s="59"/>
      <c r="E83" s="60"/>
      <c r="F83" s="60"/>
      <c r="G83" s="60"/>
      <c r="H83" s="60"/>
      <c r="I83" s="60"/>
      <c r="J83" s="19"/>
      <c r="K83" s="60"/>
      <c r="L83" s="60"/>
      <c r="M83" s="60"/>
      <c r="N83" s="60"/>
      <c r="P83" s="27"/>
      <c r="Q83" s="6"/>
      <c r="R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</row>
    <row r="84" spans="1:66" ht="15">
      <c r="A84" s="22" t="s">
        <v>14</v>
      </c>
      <c r="B84" s="7" t="s">
        <v>15</v>
      </c>
      <c r="C84" s="23">
        <v>12028</v>
      </c>
      <c r="D84" s="23">
        <v>2648</v>
      </c>
      <c r="E84" s="24">
        <v>2359</v>
      </c>
      <c r="F84" s="24">
        <v>2439</v>
      </c>
      <c r="G84" s="24">
        <v>2521</v>
      </c>
      <c r="H84" s="24">
        <v>2528</v>
      </c>
      <c r="I84" s="24">
        <v>3198</v>
      </c>
      <c r="J84" s="25">
        <v>3477</v>
      </c>
      <c r="K84" s="24">
        <v>3021</v>
      </c>
      <c r="L84" s="24">
        <v>2997</v>
      </c>
      <c r="M84" s="24">
        <v>2415</v>
      </c>
      <c r="N84" s="24">
        <v>0</v>
      </c>
      <c r="O84" s="26">
        <f>SUM(C84:N84)</f>
        <v>39631</v>
      </c>
      <c r="P84" s="27">
        <f>O84+'[1]CUMULATIVES AS OF 12-31-03'!C133</f>
        <v>3687170</v>
      </c>
      <c r="Q84" s="6"/>
      <c r="R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</row>
    <row r="85" spans="1:66" ht="15">
      <c r="A85" s="28" t="s">
        <v>43</v>
      </c>
      <c r="B85" s="7" t="s">
        <v>17</v>
      </c>
      <c r="C85" s="23">
        <v>101513</v>
      </c>
      <c r="D85" s="23">
        <v>22349</v>
      </c>
      <c r="E85" s="24">
        <v>19911</v>
      </c>
      <c r="F85" s="24">
        <v>20587</v>
      </c>
      <c r="G85" s="24">
        <v>21276</v>
      </c>
      <c r="H85" s="24">
        <v>21334</v>
      </c>
      <c r="I85" s="24">
        <v>26997</v>
      </c>
      <c r="J85" s="25">
        <v>29342</v>
      </c>
      <c r="K85" s="24">
        <v>25494</v>
      </c>
      <c r="L85" s="24">
        <v>25297</v>
      </c>
      <c r="M85" s="24">
        <v>20378</v>
      </c>
      <c r="N85" s="24">
        <v>0</v>
      </c>
      <c r="O85" s="26">
        <f>SUM(C85:N85)</f>
        <v>334478</v>
      </c>
      <c r="P85" s="27">
        <f>O85+'[1]CUMULATIVES AS OF 12-31-03'!C137</f>
        <v>2807228</v>
      </c>
      <c r="Q85" s="6"/>
      <c r="R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</row>
    <row r="86" spans="1:66" ht="14.25">
      <c r="A86" s="29" t="s">
        <v>44</v>
      </c>
      <c r="B86" s="20"/>
      <c r="C86" s="30"/>
      <c r="D86" s="30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  <c r="P86" s="68"/>
      <c r="Q86" s="6"/>
      <c r="R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</row>
    <row r="87" spans="1:66" s="55" customFormat="1" ht="14.25">
      <c r="A87" s="63"/>
      <c r="B87" s="7" t="s">
        <v>19</v>
      </c>
      <c r="C87" s="23">
        <v>31</v>
      </c>
      <c r="D87" s="23">
        <v>20</v>
      </c>
      <c r="E87" s="24">
        <v>31</v>
      </c>
      <c r="F87" s="24">
        <v>30</v>
      </c>
      <c r="G87" s="24">
        <v>30</v>
      </c>
      <c r="H87" s="24">
        <v>30</v>
      </c>
      <c r="I87" s="24">
        <v>31</v>
      </c>
      <c r="J87" s="25">
        <v>31</v>
      </c>
      <c r="K87" s="24">
        <v>30</v>
      </c>
      <c r="L87" s="24">
        <v>31</v>
      </c>
      <c r="M87" s="24">
        <v>25</v>
      </c>
      <c r="N87" s="24">
        <v>0</v>
      </c>
      <c r="O87" s="26">
        <f>SUM(C87:N87)</f>
        <v>320</v>
      </c>
      <c r="P87" s="62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</row>
    <row r="88" spans="1:66" ht="14.25">
      <c r="A88" s="64"/>
      <c r="B88" s="7" t="s">
        <v>20</v>
      </c>
      <c r="C88" s="23">
        <v>844</v>
      </c>
      <c r="D88" s="23">
        <v>844</v>
      </c>
      <c r="E88" s="24">
        <v>844</v>
      </c>
      <c r="F88" s="24">
        <v>844</v>
      </c>
      <c r="G88" s="24">
        <v>844</v>
      </c>
      <c r="H88" s="24">
        <v>844</v>
      </c>
      <c r="I88" s="24">
        <v>844</v>
      </c>
      <c r="J88" s="25">
        <v>844</v>
      </c>
      <c r="K88" s="24">
        <v>844</v>
      </c>
      <c r="L88" s="24">
        <v>844</v>
      </c>
      <c r="M88" s="24">
        <v>844</v>
      </c>
      <c r="N88" s="24">
        <v>844</v>
      </c>
      <c r="O88" s="61"/>
      <c r="P88" s="36"/>
      <c r="Q88" s="6"/>
      <c r="R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</row>
    <row r="89" spans="1:66" ht="14.25">
      <c r="A89" s="29"/>
      <c r="B89" s="7" t="s">
        <v>21</v>
      </c>
      <c r="C89" s="23">
        <v>218</v>
      </c>
      <c r="D89" s="23">
        <v>166</v>
      </c>
      <c r="E89" s="24">
        <v>151</v>
      </c>
      <c r="F89" s="24">
        <v>86</v>
      </c>
      <c r="G89" s="24">
        <v>84</v>
      </c>
      <c r="H89" s="24">
        <v>109</v>
      </c>
      <c r="I89" s="24">
        <v>112</v>
      </c>
      <c r="J89" s="25">
        <v>115</v>
      </c>
      <c r="K89" s="25">
        <v>106</v>
      </c>
      <c r="L89" s="25">
        <v>96</v>
      </c>
      <c r="M89" s="25">
        <v>83</v>
      </c>
      <c r="N89" s="25" t="s">
        <v>25</v>
      </c>
      <c r="O89" s="35"/>
      <c r="P89" s="36"/>
      <c r="Q89" s="6"/>
      <c r="R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</row>
    <row r="90" spans="1:66" ht="15" thickBot="1">
      <c r="A90" s="39"/>
      <c r="B90" s="1" t="s">
        <v>22</v>
      </c>
      <c r="C90" s="49" t="s">
        <v>25</v>
      </c>
      <c r="D90" s="49" t="s">
        <v>25</v>
      </c>
      <c r="E90" s="42" t="s">
        <v>25</v>
      </c>
      <c r="F90" s="42" t="s">
        <v>25</v>
      </c>
      <c r="G90" s="42" t="s">
        <v>25</v>
      </c>
      <c r="H90" s="42" t="s">
        <v>25</v>
      </c>
      <c r="I90" s="42" t="s">
        <v>25</v>
      </c>
      <c r="J90" s="42" t="s">
        <v>25</v>
      </c>
      <c r="K90" s="42" t="s">
        <v>25</v>
      </c>
      <c r="L90" s="42" t="s">
        <v>25</v>
      </c>
      <c r="M90" s="42" t="s">
        <v>25</v>
      </c>
      <c r="N90" s="42" t="s">
        <v>25</v>
      </c>
      <c r="O90" s="44"/>
      <c r="P90" s="45"/>
      <c r="Q90" s="6"/>
      <c r="R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</row>
    <row r="91" spans="1:66" ht="14.25">
      <c r="A91" s="29"/>
      <c r="B91" s="7"/>
      <c r="C91" s="59"/>
      <c r="D91" s="59"/>
      <c r="E91" s="60"/>
      <c r="F91" s="60"/>
      <c r="G91" s="60"/>
      <c r="H91" s="60"/>
      <c r="I91" s="60"/>
      <c r="J91" s="25"/>
      <c r="K91" s="25"/>
      <c r="L91" s="25"/>
      <c r="M91" s="25"/>
      <c r="N91" s="25"/>
      <c r="O91" s="26"/>
      <c r="P91" s="27"/>
      <c r="Q91" s="6"/>
      <c r="R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</row>
    <row r="92" spans="1:66" ht="15">
      <c r="A92" s="22" t="s">
        <v>14</v>
      </c>
      <c r="B92" s="7" t="s">
        <v>15</v>
      </c>
      <c r="C92" s="23">
        <v>91</v>
      </c>
      <c r="D92" s="23">
        <v>91</v>
      </c>
      <c r="E92" s="24">
        <v>108</v>
      </c>
      <c r="F92" s="24">
        <v>93</v>
      </c>
      <c r="G92" s="24">
        <v>127</v>
      </c>
      <c r="H92" s="24">
        <v>0</v>
      </c>
      <c r="I92" s="24">
        <v>0</v>
      </c>
      <c r="J92" s="25">
        <v>0</v>
      </c>
      <c r="K92" s="24">
        <v>0</v>
      </c>
      <c r="L92" s="24">
        <v>0</v>
      </c>
      <c r="M92" s="24">
        <v>0</v>
      </c>
      <c r="N92" s="24">
        <v>0</v>
      </c>
      <c r="O92" s="26">
        <f>SUM(C92:N92)</f>
        <v>510</v>
      </c>
      <c r="P92" s="27">
        <f>O92+'[1]CUMULATIVES AS OF 12-31-03'!C146</f>
        <v>54572</v>
      </c>
      <c r="Q92" s="6"/>
      <c r="R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</row>
    <row r="93" spans="1:66" ht="15">
      <c r="A93" s="28" t="s">
        <v>45</v>
      </c>
      <c r="B93" s="7" t="s">
        <v>17</v>
      </c>
      <c r="C93" s="23">
        <v>859</v>
      </c>
      <c r="D93" s="23">
        <v>857</v>
      </c>
      <c r="E93" s="24">
        <v>1017</v>
      </c>
      <c r="F93" s="24">
        <v>876</v>
      </c>
      <c r="G93" s="24">
        <v>1198</v>
      </c>
      <c r="H93" s="24">
        <v>0</v>
      </c>
      <c r="I93" s="24">
        <v>0</v>
      </c>
      <c r="J93" s="25">
        <v>0</v>
      </c>
      <c r="K93" s="24">
        <v>0</v>
      </c>
      <c r="L93" s="24">
        <v>0</v>
      </c>
      <c r="M93" s="24">
        <v>0</v>
      </c>
      <c r="N93" s="24">
        <v>0</v>
      </c>
      <c r="O93" s="26">
        <f>SUM(C93:N93)</f>
        <v>4807</v>
      </c>
      <c r="P93" s="27">
        <f>O93+'[1]CUMULATIVES AS OF 12-31-03'!C150</f>
        <v>515629</v>
      </c>
      <c r="Q93" s="6"/>
      <c r="R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</row>
    <row r="94" spans="1:66" ht="14.25">
      <c r="A94" s="29" t="s">
        <v>46</v>
      </c>
      <c r="B94" s="20"/>
      <c r="C94" s="30"/>
      <c r="D94" s="30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2"/>
      <c r="P94" s="33"/>
      <c r="Q94" s="6"/>
      <c r="R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</row>
    <row r="95" spans="1:66" ht="14.25">
      <c r="A95" s="63"/>
      <c r="B95" s="7" t="s">
        <v>19</v>
      </c>
      <c r="C95" s="69">
        <v>2</v>
      </c>
      <c r="D95" s="69">
        <v>2</v>
      </c>
      <c r="E95" s="25">
        <v>2</v>
      </c>
      <c r="F95" s="25">
        <v>2</v>
      </c>
      <c r="G95" s="25">
        <v>2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70">
        <f>SUM(C95:N95)</f>
        <v>10</v>
      </c>
      <c r="P95" s="62"/>
      <c r="Q95" s="6"/>
      <c r="R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</row>
    <row r="96" spans="1:66" s="55" customFormat="1" ht="14.25">
      <c r="A96" s="64"/>
      <c r="B96" s="7" t="s">
        <v>20</v>
      </c>
      <c r="C96" s="23">
        <v>940</v>
      </c>
      <c r="D96" s="23">
        <v>940</v>
      </c>
      <c r="E96" s="24">
        <v>940</v>
      </c>
      <c r="F96" s="24">
        <v>940</v>
      </c>
      <c r="G96" s="24">
        <v>940</v>
      </c>
      <c r="H96" s="24">
        <v>940</v>
      </c>
      <c r="I96" s="24">
        <v>940</v>
      </c>
      <c r="J96" s="25">
        <v>940</v>
      </c>
      <c r="K96" s="24">
        <v>940</v>
      </c>
      <c r="L96" s="24">
        <v>940</v>
      </c>
      <c r="M96" s="24">
        <v>940</v>
      </c>
      <c r="N96" s="24">
        <v>940</v>
      </c>
      <c r="O96" s="61"/>
      <c r="P96" s="62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</row>
    <row r="97" spans="1:66" ht="14.25">
      <c r="A97" s="29"/>
      <c r="B97" s="7" t="s">
        <v>21</v>
      </c>
      <c r="C97" s="23">
        <v>235</v>
      </c>
      <c r="D97" s="23">
        <v>235</v>
      </c>
      <c r="E97" s="24">
        <v>235</v>
      </c>
      <c r="F97" s="24">
        <v>235</v>
      </c>
      <c r="G97" s="24">
        <v>0</v>
      </c>
      <c r="H97" s="24">
        <v>0</v>
      </c>
      <c r="I97" s="24">
        <v>0</v>
      </c>
      <c r="J97" s="25" t="s">
        <v>25</v>
      </c>
      <c r="K97" s="25" t="s">
        <v>25</v>
      </c>
      <c r="L97" s="25" t="s">
        <v>25</v>
      </c>
      <c r="M97" s="25" t="s">
        <v>25</v>
      </c>
      <c r="N97" s="25" t="s">
        <v>25</v>
      </c>
      <c r="O97" s="61"/>
      <c r="P97" s="36"/>
      <c r="Q97" s="6"/>
      <c r="R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</row>
    <row r="98" spans="1:66" ht="15" thickBot="1">
      <c r="A98" s="39"/>
      <c r="B98" s="1" t="s">
        <v>22</v>
      </c>
      <c r="C98" s="49" t="s">
        <v>25</v>
      </c>
      <c r="D98" s="49" t="s">
        <v>25</v>
      </c>
      <c r="E98" s="42" t="s">
        <v>25</v>
      </c>
      <c r="F98" s="42" t="s">
        <v>25</v>
      </c>
      <c r="G98" s="42" t="s">
        <v>25</v>
      </c>
      <c r="H98" s="42" t="s">
        <v>25</v>
      </c>
      <c r="I98" s="42" t="s">
        <v>25</v>
      </c>
      <c r="J98" s="42" t="s">
        <v>25</v>
      </c>
      <c r="K98" s="42" t="s">
        <v>25</v>
      </c>
      <c r="L98" s="42" t="s">
        <v>25</v>
      </c>
      <c r="M98" s="42" t="s">
        <v>25</v>
      </c>
      <c r="N98" s="42" t="s">
        <v>25</v>
      </c>
      <c r="O98" s="44"/>
      <c r="P98" s="45"/>
      <c r="Q98" s="6"/>
      <c r="R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</row>
    <row r="99" spans="1:66" ht="14.25">
      <c r="A99" s="63"/>
      <c r="B99" s="7"/>
      <c r="C99" s="59"/>
      <c r="D99" s="59"/>
      <c r="E99" s="60"/>
      <c r="F99" s="60"/>
      <c r="G99" s="60"/>
      <c r="H99" s="60"/>
      <c r="I99" s="60"/>
      <c r="J99" s="19"/>
      <c r="K99" s="60"/>
      <c r="L99" s="60"/>
      <c r="M99" s="60"/>
      <c r="N99" s="60"/>
      <c r="O99" s="26"/>
      <c r="P99" s="27"/>
      <c r="Q99" s="6"/>
      <c r="R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</row>
    <row r="100" spans="1:66" ht="15">
      <c r="A100" s="22" t="s">
        <v>14</v>
      </c>
      <c r="B100" s="7" t="s">
        <v>15</v>
      </c>
      <c r="C100" s="23">
        <v>11645</v>
      </c>
      <c r="D100" s="23">
        <v>13006</v>
      </c>
      <c r="E100" s="24">
        <v>13483</v>
      </c>
      <c r="F100" s="24">
        <v>12662</v>
      </c>
      <c r="G100" s="24">
        <v>12038</v>
      </c>
      <c r="H100" s="24">
        <v>10687</v>
      </c>
      <c r="I100" s="24">
        <v>12534</v>
      </c>
      <c r="J100" s="25">
        <v>11753</v>
      </c>
      <c r="K100" s="24">
        <v>11831</v>
      </c>
      <c r="L100" s="24">
        <v>12203</v>
      </c>
      <c r="M100" s="24">
        <v>11248</v>
      </c>
      <c r="N100" s="24">
        <v>11825</v>
      </c>
      <c r="O100" s="26">
        <f>SUM(C100:N100)</f>
        <v>144915</v>
      </c>
      <c r="P100" s="27">
        <f>O100+'[1]CUMULATIVES AS OF 12-31-03'!C159</f>
        <v>4648340</v>
      </c>
      <c r="Q100" s="6"/>
      <c r="R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</row>
    <row r="101" spans="1:66" ht="15">
      <c r="A101" s="28" t="s">
        <v>47</v>
      </c>
      <c r="B101" s="7" t="s">
        <v>17</v>
      </c>
      <c r="C101" s="23">
        <v>103054</v>
      </c>
      <c r="D101" s="23">
        <v>115102</v>
      </c>
      <c r="E101" s="24">
        <v>119330</v>
      </c>
      <c r="F101" s="24">
        <v>112056</v>
      </c>
      <c r="G101" s="24">
        <v>106542</v>
      </c>
      <c r="H101" s="24">
        <v>94579</v>
      </c>
      <c r="I101" s="24">
        <v>110923</v>
      </c>
      <c r="J101" s="25">
        <v>104010</v>
      </c>
      <c r="K101" s="24">
        <v>104706</v>
      </c>
      <c r="L101" s="24">
        <v>108000</v>
      </c>
      <c r="M101" s="24">
        <v>99546</v>
      </c>
      <c r="N101" s="24">
        <v>104648</v>
      </c>
      <c r="O101" s="26">
        <f>SUM(C101:N101)</f>
        <v>1282496</v>
      </c>
      <c r="P101" s="27">
        <f>O101+'[1]CUMULATIVES AS OF 12-31-03'!C163</f>
        <v>41056677</v>
      </c>
      <c r="Q101" s="6"/>
      <c r="R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</row>
    <row r="102" spans="1:66" ht="14.25">
      <c r="A102" s="29" t="s">
        <v>48</v>
      </c>
      <c r="B102" s="20"/>
      <c r="C102" s="30"/>
      <c r="D102" s="30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2"/>
      <c r="P102" s="27">
        <f>O102+'[1]CUMULATIVES AS OF 12-31-03'!C168</f>
        <v>8554551</v>
      </c>
      <c r="Q102" s="6"/>
      <c r="R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</row>
    <row r="103" spans="1:66" ht="14.25">
      <c r="A103" s="63"/>
      <c r="B103" s="7" t="s">
        <v>19</v>
      </c>
      <c r="C103" s="23">
        <v>31</v>
      </c>
      <c r="D103" s="23">
        <v>29</v>
      </c>
      <c r="E103" s="24">
        <v>31</v>
      </c>
      <c r="F103" s="24">
        <v>30</v>
      </c>
      <c r="G103" s="24">
        <v>30</v>
      </c>
      <c r="H103" s="24">
        <v>30</v>
      </c>
      <c r="I103" s="24">
        <v>31</v>
      </c>
      <c r="J103" s="25">
        <v>31</v>
      </c>
      <c r="K103" s="25">
        <v>30</v>
      </c>
      <c r="L103" s="25">
        <v>31</v>
      </c>
      <c r="M103" s="25">
        <v>30</v>
      </c>
      <c r="N103" s="25">
        <v>31</v>
      </c>
      <c r="O103" s="26">
        <f>SUM(C103:N103)</f>
        <v>365</v>
      </c>
      <c r="P103" s="36"/>
      <c r="Q103" s="6"/>
      <c r="R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</row>
    <row r="104" spans="1:66" ht="14.25">
      <c r="A104" s="64"/>
      <c r="B104" s="7" t="s">
        <v>20</v>
      </c>
      <c r="C104" s="23">
        <v>885</v>
      </c>
      <c r="D104" s="23">
        <v>885</v>
      </c>
      <c r="E104" s="24">
        <v>885</v>
      </c>
      <c r="F104" s="24">
        <v>885</v>
      </c>
      <c r="G104" s="24">
        <v>885</v>
      </c>
      <c r="H104" s="24">
        <v>885</v>
      </c>
      <c r="I104" s="24">
        <v>885</v>
      </c>
      <c r="J104" s="25">
        <v>885</v>
      </c>
      <c r="K104" s="25">
        <v>885</v>
      </c>
      <c r="L104" s="25">
        <v>885</v>
      </c>
      <c r="M104" s="25">
        <v>885</v>
      </c>
      <c r="N104" s="25">
        <v>885</v>
      </c>
      <c r="O104" s="61"/>
      <c r="P104" s="62"/>
      <c r="Q104" s="6"/>
      <c r="R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</row>
    <row r="105" spans="1:66" s="55" customFormat="1" ht="14.25">
      <c r="A105" s="29"/>
      <c r="B105" s="7" t="s">
        <v>21</v>
      </c>
      <c r="C105" s="23">
        <v>45</v>
      </c>
      <c r="D105" s="23">
        <v>45</v>
      </c>
      <c r="E105" s="24">
        <v>44</v>
      </c>
      <c r="F105" s="24">
        <v>42</v>
      </c>
      <c r="G105" s="24">
        <v>44</v>
      </c>
      <c r="H105" s="24">
        <v>44</v>
      </c>
      <c r="I105" s="24">
        <v>41</v>
      </c>
      <c r="J105" s="25">
        <v>39</v>
      </c>
      <c r="K105" s="25">
        <v>39</v>
      </c>
      <c r="L105" s="25">
        <v>39</v>
      </c>
      <c r="M105" s="25">
        <v>38</v>
      </c>
      <c r="N105" s="25">
        <v>38</v>
      </c>
      <c r="O105" s="61"/>
      <c r="P105" s="62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</row>
    <row r="106" spans="1:66" ht="15" thickBot="1">
      <c r="A106" s="39"/>
      <c r="B106" s="1" t="s">
        <v>22</v>
      </c>
      <c r="C106" s="49" t="s">
        <v>25</v>
      </c>
      <c r="D106" s="49" t="s">
        <v>25</v>
      </c>
      <c r="E106" s="42" t="s">
        <v>25</v>
      </c>
      <c r="F106" s="42" t="s">
        <v>25</v>
      </c>
      <c r="G106" s="42" t="s">
        <v>25</v>
      </c>
      <c r="H106" s="42" t="s">
        <v>25</v>
      </c>
      <c r="I106" s="42" t="s">
        <v>25</v>
      </c>
      <c r="J106" s="42" t="s">
        <v>25</v>
      </c>
      <c r="K106" s="42" t="s">
        <v>25</v>
      </c>
      <c r="L106" s="42" t="s">
        <v>25</v>
      </c>
      <c r="M106" s="42" t="s">
        <v>25</v>
      </c>
      <c r="N106" s="42" t="s">
        <v>25</v>
      </c>
      <c r="O106" s="50"/>
      <c r="P106" s="45"/>
      <c r="Q106" s="6"/>
      <c r="R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</row>
    <row r="107" spans="1:66" ht="14.25">
      <c r="A107" s="63"/>
      <c r="B107" s="7"/>
      <c r="C107" s="23"/>
      <c r="D107" s="26"/>
      <c r="E107" s="26"/>
      <c r="F107" s="26"/>
      <c r="G107" s="26"/>
      <c r="H107" s="26"/>
      <c r="I107" s="71"/>
      <c r="J107" s="71"/>
      <c r="K107" s="71"/>
      <c r="L107" s="71"/>
      <c r="M107" s="71"/>
      <c r="N107" s="71"/>
      <c r="O107" s="26"/>
      <c r="P107" s="27"/>
      <c r="Q107" s="6"/>
      <c r="R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</row>
    <row r="108" spans="1:66" ht="15">
      <c r="A108" s="22" t="s">
        <v>14</v>
      </c>
      <c r="B108" s="7" t="s">
        <v>15</v>
      </c>
      <c r="C108" s="72"/>
      <c r="D108" s="56"/>
      <c r="E108" s="56"/>
      <c r="F108" s="56"/>
      <c r="G108" s="56"/>
      <c r="H108" s="56"/>
      <c r="I108" s="24">
        <v>947</v>
      </c>
      <c r="J108" s="25">
        <v>742</v>
      </c>
      <c r="K108" s="24">
        <v>584</v>
      </c>
      <c r="L108" s="24">
        <v>707</v>
      </c>
      <c r="M108" s="24">
        <v>564</v>
      </c>
      <c r="N108" s="24">
        <v>483</v>
      </c>
      <c r="O108" s="26">
        <f>SUM(I108:N108)</f>
        <v>4027</v>
      </c>
      <c r="P108" s="27">
        <f>O108</f>
        <v>4027</v>
      </c>
      <c r="Q108" s="6"/>
      <c r="R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</row>
    <row r="109" spans="1:66" ht="15">
      <c r="A109" s="28" t="s">
        <v>49</v>
      </c>
      <c r="B109" s="7" t="s">
        <v>17</v>
      </c>
      <c r="C109" s="72"/>
      <c r="D109" s="56"/>
      <c r="E109" s="56"/>
      <c r="F109" s="56"/>
      <c r="G109" s="56"/>
      <c r="H109" s="56"/>
      <c r="I109" s="24">
        <v>7786</v>
      </c>
      <c r="J109" s="25">
        <v>6100</v>
      </c>
      <c r="K109" s="24">
        <v>4800</v>
      </c>
      <c r="L109" s="24">
        <v>5815</v>
      </c>
      <c r="M109" s="24">
        <v>4629</v>
      </c>
      <c r="N109" s="24">
        <v>3969</v>
      </c>
      <c r="O109" s="26">
        <f>SUM(I109:N109)</f>
        <v>33099</v>
      </c>
      <c r="P109" s="27">
        <f>O109</f>
        <v>33099</v>
      </c>
      <c r="Q109" s="6"/>
      <c r="R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</row>
    <row r="110" spans="1:66" ht="14.25">
      <c r="A110" s="29" t="s">
        <v>50</v>
      </c>
      <c r="B110" s="20"/>
      <c r="C110" s="72"/>
      <c r="D110" s="56"/>
      <c r="E110" s="56"/>
      <c r="F110" s="56"/>
      <c r="G110" s="56"/>
      <c r="H110" s="56"/>
      <c r="I110" s="31"/>
      <c r="J110" s="31"/>
      <c r="K110" s="31"/>
      <c r="L110" s="31"/>
      <c r="M110" s="31"/>
      <c r="N110" s="31"/>
      <c r="O110" s="32"/>
      <c r="P110" s="33"/>
      <c r="Q110" s="6"/>
      <c r="R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</row>
    <row r="111" spans="1:66" ht="14.25">
      <c r="A111" s="64" t="s">
        <v>51</v>
      </c>
      <c r="B111" s="7" t="s">
        <v>19</v>
      </c>
      <c r="C111" s="72"/>
      <c r="D111" s="56"/>
      <c r="E111" s="56"/>
      <c r="F111" s="56"/>
      <c r="G111" s="56"/>
      <c r="H111" s="56"/>
      <c r="I111" s="24">
        <v>30</v>
      </c>
      <c r="J111" s="25">
        <v>31</v>
      </c>
      <c r="K111" s="24">
        <v>30</v>
      </c>
      <c r="L111" s="24">
        <v>31</v>
      </c>
      <c r="M111" s="24">
        <v>30</v>
      </c>
      <c r="N111" s="24">
        <v>31</v>
      </c>
      <c r="O111" s="26">
        <f>SUM(I111:N111)</f>
        <v>183</v>
      </c>
      <c r="P111" s="27"/>
      <c r="Q111" s="6"/>
      <c r="R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</row>
    <row r="112" spans="1:66" ht="14.25">
      <c r="A112" s="64"/>
      <c r="B112" s="7" t="s">
        <v>20</v>
      </c>
      <c r="C112" s="72"/>
      <c r="D112" s="56"/>
      <c r="E112" s="56"/>
      <c r="F112" s="56"/>
      <c r="G112" s="56"/>
      <c r="H112" s="56"/>
      <c r="I112" s="24">
        <v>822</v>
      </c>
      <c r="J112" s="25">
        <v>822</v>
      </c>
      <c r="K112" s="24">
        <v>822</v>
      </c>
      <c r="L112" s="24">
        <v>822</v>
      </c>
      <c r="M112" s="24">
        <v>822</v>
      </c>
      <c r="N112" s="24">
        <v>822</v>
      </c>
      <c r="O112" s="61"/>
      <c r="P112" s="36"/>
      <c r="Q112" s="6"/>
      <c r="R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</row>
    <row r="113" spans="1:66" ht="14.25">
      <c r="A113" s="29"/>
      <c r="B113" s="7" t="s">
        <v>21</v>
      </c>
      <c r="C113" s="73"/>
      <c r="D113" s="61"/>
      <c r="E113" s="61"/>
      <c r="F113" s="61"/>
      <c r="G113" s="61"/>
      <c r="H113" s="61"/>
      <c r="I113" s="74"/>
      <c r="J113" s="48">
        <v>304</v>
      </c>
      <c r="K113" s="48">
        <v>299</v>
      </c>
      <c r="L113" s="48">
        <v>289</v>
      </c>
      <c r="M113" s="48">
        <v>279</v>
      </c>
      <c r="N113" s="48">
        <v>273</v>
      </c>
      <c r="O113" s="61"/>
      <c r="P113" s="62"/>
      <c r="Q113" s="6"/>
      <c r="R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</row>
    <row r="114" spans="1:66" s="55" customFormat="1" ht="15" thickBot="1">
      <c r="A114" s="39"/>
      <c r="B114" s="1" t="s">
        <v>22</v>
      </c>
      <c r="C114" s="75"/>
      <c r="D114" s="50"/>
      <c r="E114" s="50"/>
      <c r="F114" s="50"/>
      <c r="G114" s="50"/>
      <c r="H114" s="50"/>
      <c r="I114" s="76"/>
      <c r="J114" s="77">
        <v>304</v>
      </c>
      <c r="K114" s="77">
        <v>300</v>
      </c>
      <c r="L114" s="77">
        <v>289</v>
      </c>
      <c r="M114" s="77">
        <v>279</v>
      </c>
      <c r="N114" s="77">
        <v>273</v>
      </c>
      <c r="O114" s="50"/>
      <c r="P114" s="57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</row>
    <row r="115" spans="1:66" ht="14.25">
      <c r="A115" s="63"/>
      <c r="B115" s="7"/>
      <c r="C115" s="59"/>
      <c r="D115" s="78"/>
      <c r="E115" s="78"/>
      <c r="F115" s="78"/>
      <c r="G115" s="78"/>
      <c r="H115" s="78"/>
      <c r="I115" s="60"/>
      <c r="J115" s="19"/>
      <c r="K115" s="60"/>
      <c r="L115" s="60"/>
      <c r="M115" s="60"/>
      <c r="N115" s="60"/>
      <c r="P115" s="27"/>
      <c r="Q115" s="6"/>
      <c r="R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</row>
    <row r="116" spans="1:66" ht="15">
      <c r="A116" s="22" t="s">
        <v>28</v>
      </c>
      <c r="B116" s="7" t="s">
        <v>15</v>
      </c>
      <c r="C116" s="23">
        <v>895</v>
      </c>
      <c r="D116" s="24">
        <v>866</v>
      </c>
      <c r="E116" s="24">
        <v>786</v>
      </c>
      <c r="F116" s="24">
        <v>286</v>
      </c>
      <c r="G116" s="24">
        <v>364</v>
      </c>
      <c r="H116" s="24">
        <v>551</v>
      </c>
      <c r="I116" s="24">
        <v>456</v>
      </c>
      <c r="J116" s="25">
        <v>200</v>
      </c>
      <c r="K116" s="24">
        <v>305</v>
      </c>
      <c r="L116" s="24">
        <v>427</v>
      </c>
      <c r="M116" s="24">
        <v>124</v>
      </c>
      <c r="N116" s="24">
        <v>36</v>
      </c>
      <c r="O116" s="26">
        <f>SUM(C116:N116)</f>
        <v>5296</v>
      </c>
      <c r="P116" s="27">
        <f>O116+'[1]CUMULATIVES AS OF 12-31-03'!C172</f>
        <v>25085</v>
      </c>
      <c r="Q116" s="6"/>
      <c r="R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</row>
    <row r="117" spans="1:66" ht="15">
      <c r="A117" s="28" t="s">
        <v>52</v>
      </c>
      <c r="B117" s="7" t="s">
        <v>17</v>
      </c>
      <c r="C117" s="23">
        <v>7300</v>
      </c>
      <c r="D117" s="24">
        <v>7061</v>
      </c>
      <c r="E117" s="24">
        <v>6409</v>
      </c>
      <c r="F117" s="24">
        <v>2331</v>
      </c>
      <c r="G117" s="24">
        <v>2965</v>
      </c>
      <c r="H117" s="24">
        <v>4488</v>
      </c>
      <c r="I117" s="24">
        <v>3713</v>
      </c>
      <c r="J117" s="25">
        <v>1630</v>
      </c>
      <c r="K117" s="24">
        <v>2485</v>
      </c>
      <c r="L117" s="24">
        <v>3480</v>
      </c>
      <c r="M117" s="24">
        <v>1010</v>
      </c>
      <c r="N117" s="24">
        <v>293</v>
      </c>
      <c r="O117" s="26">
        <f>SUM(C117:N117)</f>
        <v>43165</v>
      </c>
      <c r="P117" s="27">
        <f>O117+'[1]CUMULATIVES AS OF 12-31-03'!C176</f>
        <v>203932</v>
      </c>
      <c r="Q117" s="6"/>
      <c r="R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</row>
    <row r="118" spans="1:66" ht="14.25">
      <c r="A118" s="29" t="s">
        <v>53</v>
      </c>
      <c r="B118" s="20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2"/>
      <c r="P118" s="33"/>
      <c r="Q118" s="6"/>
      <c r="R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</row>
    <row r="119" spans="1:66" ht="14.25">
      <c r="A119" s="64"/>
      <c r="B119" s="7" t="s">
        <v>19</v>
      </c>
      <c r="C119" s="23">
        <v>31</v>
      </c>
      <c r="D119" s="24">
        <v>29</v>
      </c>
      <c r="E119" s="24">
        <v>31</v>
      </c>
      <c r="F119" s="24">
        <v>30</v>
      </c>
      <c r="G119" s="24">
        <v>19</v>
      </c>
      <c r="H119" s="24">
        <v>30</v>
      </c>
      <c r="I119" s="24">
        <v>31</v>
      </c>
      <c r="J119" s="25">
        <v>19</v>
      </c>
      <c r="K119" s="25">
        <v>30</v>
      </c>
      <c r="L119" s="25">
        <v>31</v>
      </c>
      <c r="M119" s="25">
        <v>30</v>
      </c>
      <c r="N119" s="25">
        <v>20</v>
      </c>
      <c r="O119" s="26">
        <f>SUM(C119:N119)</f>
        <v>331</v>
      </c>
      <c r="P119" s="36"/>
      <c r="Q119" s="6"/>
      <c r="R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</row>
    <row r="120" spans="1:66" ht="14.25">
      <c r="A120" s="64"/>
      <c r="B120" s="7" t="s">
        <v>20</v>
      </c>
      <c r="C120" s="23">
        <v>815</v>
      </c>
      <c r="D120" s="24">
        <v>815</v>
      </c>
      <c r="E120" s="24">
        <v>815</v>
      </c>
      <c r="F120" s="24">
        <v>815</v>
      </c>
      <c r="G120" s="24">
        <v>815</v>
      </c>
      <c r="H120" s="24">
        <v>815</v>
      </c>
      <c r="I120" s="24">
        <v>815</v>
      </c>
      <c r="J120" s="25">
        <v>815</v>
      </c>
      <c r="K120" s="25">
        <v>815</v>
      </c>
      <c r="L120" s="25">
        <v>815</v>
      </c>
      <c r="M120" s="25">
        <v>815</v>
      </c>
      <c r="N120" s="25">
        <v>815</v>
      </c>
      <c r="O120" s="35"/>
      <c r="P120" s="36"/>
      <c r="Q120" s="6"/>
      <c r="R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</row>
    <row r="121" spans="1:66" ht="14.25">
      <c r="A121" s="29"/>
      <c r="B121" s="7" t="s">
        <v>21</v>
      </c>
      <c r="C121" s="23">
        <v>471</v>
      </c>
      <c r="D121" s="24">
        <v>340</v>
      </c>
      <c r="E121" s="24">
        <v>430</v>
      </c>
      <c r="F121" s="24">
        <v>405</v>
      </c>
      <c r="G121" s="24">
        <v>480</v>
      </c>
      <c r="H121" s="24">
        <v>496</v>
      </c>
      <c r="I121" s="24">
        <v>408</v>
      </c>
      <c r="J121" s="25">
        <v>343</v>
      </c>
      <c r="K121" s="25">
        <v>404</v>
      </c>
      <c r="L121" s="25">
        <v>408</v>
      </c>
      <c r="M121" s="25">
        <v>279</v>
      </c>
      <c r="N121" s="25">
        <v>261</v>
      </c>
      <c r="O121" s="61"/>
      <c r="P121" s="36"/>
      <c r="Q121" s="6"/>
      <c r="R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</row>
    <row r="122" spans="1:66" ht="15" thickBot="1">
      <c r="A122" s="39"/>
      <c r="B122" s="1" t="s">
        <v>22</v>
      </c>
      <c r="C122" s="49" t="s">
        <v>25</v>
      </c>
      <c r="D122" s="42" t="s">
        <v>25</v>
      </c>
      <c r="E122" s="42" t="s">
        <v>25</v>
      </c>
      <c r="F122" s="42" t="s">
        <v>25</v>
      </c>
      <c r="G122" s="42" t="s">
        <v>25</v>
      </c>
      <c r="H122" s="42" t="s">
        <v>25</v>
      </c>
      <c r="I122" s="42" t="s">
        <v>25</v>
      </c>
      <c r="J122" s="42" t="s">
        <v>25</v>
      </c>
      <c r="K122" s="42" t="s">
        <v>25</v>
      </c>
      <c r="L122" s="42" t="s">
        <v>25</v>
      </c>
      <c r="M122" s="42" t="s">
        <v>25</v>
      </c>
      <c r="N122" s="42" t="s">
        <v>25</v>
      </c>
      <c r="O122" s="50"/>
      <c r="P122" s="57"/>
      <c r="Q122" s="6"/>
      <c r="R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</row>
    <row r="123" spans="1:66" s="55" customFormat="1" ht="14.25">
      <c r="A123" s="79"/>
      <c r="B123" s="7"/>
      <c r="C123" s="47"/>
      <c r="D123" s="48"/>
      <c r="E123" s="48"/>
      <c r="F123" s="48"/>
      <c r="G123" s="48"/>
      <c r="H123" s="48"/>
      <c r="I123" s="53"/>
      <c r="J123" s="48"/>
      <c r="K123" s="53"/>
      <c r="L123" s="53"/>
      <c r="M123" s="53"/>
      <c r="N123" s="53"/>
      <c r="O123" s="7"/>
      <c r="P123" s="21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</row>
    <row r="124" spans="1:16" s="6" customFormat="1" ht="15">
      <c r="A124" s="22" t="s">
        <v>28</v>
      </c>
      <c r="B124" s="7" t="s">
        <v>15</v>
      </c>
      <c r="C124" s="80"/>
      <c r="D124" s="24">
        <v>1130</v>
      </c>
      <c r="E124" s="25">
        <v>1123</v>
      </c>
      <c r="F124" s="25">
        <v>981</v>
      </c>
      <c r="G124" s="25">
        <v>704</v>
      </c>
      <c r="H124" s="25">
        <v>831</v>
      </c>
      <c r="I124" s="24">
        <v>1364</v>
      </c>
      <c r="J124" s="25">
        <v>1647</v>
      </c>
      <c r="K124" s="24">
        <v>1658</v>
      </c>
      <c r="L124" s="24">
        <v>1518</v>
      </c>
      <c r="M124" s="24">
        <v>1328</v>
      </c>
      <c r="N124" s="24">
        <v>1355</v>
      </c>
      <c r="O124" s="26">
        <f>SUM(C124:N124)</f>
        <v>13639</v>
      </c>
      <c r="P124" s="65">
        <f>O124+'[1]CUMULATIVES AS OF 12-31-03'!C184</f>
        <v>1612725</v>
      </c>
    </row>
    <row r="125" spans="1:16" s="6" customFormat="1" ht="15">
      <c r="A125" s="28" t="s">
        <v>54</v>
      </c>
      <c r="B125" s="7" t="s">
        <v>17</v>
      </c>
      <c r="C125" s="80"/>
      <c r="D125" s="24">
        <v>11195</v>
      </c>
      <c r="E125" s="24">
        <v>11133</v>
      </c>
      <c r="F125" s="24">
        <v>9717</v>
      </c>
      <c r="G125" s="24">
        <v>6969</v>
      </c>
      <c r="H125" s="24">
        <v>8244</v>
      </c>
      <c r="I125" s="24">
        <v>13518</v>
      </c>
      <c r="J125" s="25">
        <v>16327</v>
      </c>
      <c r="K125" s="24">
        <v>16426</v>
      </c>
      <c r="L125" s="24">
        <v>15039</v>
      </c>
      <c r="M125" s="24">
        <v>13167</v>
      </c>
      <c r="N125" s="24">
        <v>13432</v>
      </c>
      <c r="O125" s="26">
        <f>SUM(C125:N125)</f>
        <v>135167</v>
      </c>
      <c r="P125" s="65">
        <f>O125+'[1]CUMULATIVES AS OF 12-31-03'!C188</f>
        <v>15940597</v>
      </c>
    </row>
    <row r="126" spans="1:16" s="6" customFormat="1" ht="14.25">
      <c r="A126" s="29" t="s">
        <v>55</v>
      </c>
      <c r="B126" s="20"/>
      <c r="C126" s="8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2"/>
      <c r="P126" s="65"/>
    </row>
    <row r="127" spans="1:16" s="6" customFormat="1" ht="14.25">
      <c r="A127" s="64"/>
      <c r="B127" s="7" t="s">
        <v>19</v>
      </c>
      <c r="C127" s="80"/>
      <c r="D127" s="24">
        <v>29</v>
      </c>
      <c r="E127" s="24">
        <v>31</v>
      </c>
      <c r="F127" s="24">
        <v>30</v>
      </c>
      <c r="G127" s="24">
        <v>25</v>
      </c>
      <c r="H127" s="24"/>
      <c r="I127" s="24"/>
      <c r="J127" s="25">
        <v>29</v>
      </c>
      <c r="K127" s="25">
        <v>30</v>
      </c>
      <c r="L127" s="25">
        <v>30</v>
      </c>
      <c r="M127" s="25">
        <v>29</v>
      </c>
      <c r="N127" s="25">
        <v>31</v>
      </c>
      <c r="O127" s="26">
        <f>SUM(C127:N127)</f>
        <v>264</v>
      </c>
      <c r="P127" s="36"/>
    </row>
    <row r="128" spans="1:16" s="6" customFormat="1" ht="14.25">
      <c r="A128" s="64"/>
      <c r="B128" s="7" t="s">
        <v>20</v>
      </c>
      <c r="C128" s="80"/>
      <c r="D128" s="24">
        <v>991</v>
      </c>
      <c r="E128" s="24">
        <v>991</v>
      </c>
      <c r="F128" s="24">
        <v>991</v>
      </c>
      <c r="G128" s="24">
        <v>991</v>
      </c>
      <c r="H128" s="24">
        <v>991</v>
      </c>
      <c r="I128" s="24">
        <v>991</v>
      </c>
      <c r="J128" s="25">
        <v>991</v>
      </c>
      <c r="K128" s="25">
        <v>991</v>
      </c>
      <c r="L128" s="25">
        <v>991</v>
      </c>
      <c r="M128" s="25">
        <v>991</v>
      </c>
      <c r="N128" s="25">
        <v>991</v>
      </c>
      <c r="O128" s="35"/>
      <c r="P128" s="36"/>
    </row>
    <row r="129" spans="1:16" s="6" customFormat="1" ht="14.25">
      <c r="A129" s="29"/>
      <c r="B129" s="7" t="s">
        <v>21</v>
      </c>
      <c r="C129" s="80"/>
      <c r="D129" s="24">
        <v>144</v>
      </c>
      <c r="E129" s="25">
        <v>144</v>
      </c>
      <c r="F129" s="25">
        <v>144</v>
      </c>
      <c r="G129" s="25">
        <v>145</v>
      </c>
      <c r="H129" s="25">
        <v>145</v>
      </c>
      <c r="I129" s="24">
        <v>143</v>
      </c>
      <c r="J129" s="25">
        <v>142</v>
      </c>
      <c r="K129" s="25">
        <v>142</v>
      </c>
      <c r="L129" s="24">
        <v>142</v>
      </c>
      <c r="M129" s="25">
        <v>143</v>
      </c>
      <c r="N129" s="25">
        <v>143</v>
      </c>
      <c r="O129" s="35"/>
      <c r="P129" s="36"/>
    </row>
    <row r="130" spans="1:16" s="6" customFormat="1" ht="15" thickBot="1">
      <c r="A130" s="39"/>
      <c r="B130" s="1" t="s">
        <v>22</v>
      </c>
      <c r="C130" s="81"/>
      <c r="D130" s="42">
        <v>144</v>
      </c>
      <c r="E130" s="43">
        <v>145</v>
      </c>
      <c r="F130" s="43">
        <v>145</v>
      </c>
      <c r="G130" s="43">
        <v>145</v>
      </c>
      <c r="H130" s="43">
        <v>145</v>
      </c>
      <c r="I130" s="42">
        <v>143</v>
      </c>
      <c r="J130" s="43">
        <v>142</v>
      </c>
      <c r="K130" s="43">
        <v>141</v>
      </c>
      <c r="L130" s="43">
        <v>142</v>
      </c>
      <c r="M130" s="43">
        <v>143</v>
      </c>
      <c r="N130" s="43">
        <v>143</v>
      </c>
      <c r="O130" s="44"/>
      <c r="P130" s="45"/>
    </row>
    <row r="131" spans="1:16" s="6" customFormat="1" ht="14.25">
      <c r="A131" s="79"/>
      <c r="B131" s="7"/>
      <c r="C131" s="47"/>
      <c r="D131" s="48"/>
      <c r="E131" s="48"/>
      <c r="F131" s="48"/>
      <c r="G131" s="48"/>
      <c r="H131" s="48"/>
      <c r="I131" s="19"/>
      <c r="J131" s="19"/>
      <c r="K131" s="19"/>
      <c r="L131" s="19"/>
      <c r="M131" s="19"/>
      <c r="N131" s="19"/>
      <c r="P131" s="65"/>
    </row>
    <row r="132" spans="1:16" s="6" customFormat="1" ht="15">
      <c r="A132" s="22" t="s">
        <v>28</v>
      </c>
      <c r="B132" s="7" t="s">
        <v>15</v>
      </c>
      <c r="C132" s="23">
        <v>50</v>
      </c>
      <c r="D132" s="24">
        <v>81</v>
      </c>
      <c r="E132" s="25">
        <v>103</v>
      </c>
      <c r="F132" s="25">
        <v>41</v>
      </c>
      <c r="G132" s="25">
        <v>135</v>
      </c>
      <c r="H132" s="25">
        <v>0</v>
      </c>
      <c r="I132" s="25">
        <v>14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6">
        <f>SUM(C132:N132)</f>
        <v>424</v>
      </c>
      <c r="P132" s="65">
        <f>O132+'[1]CUMULATIVES AS OF 12-31-03'!C197</f>
        <v>747984</v>
      </c>
    </row>
    <row r="133" spans="1:16" s="6" customFormat="1" ht="15">
      <c r="A133" s="28" t="s">
        <v>56</v>
      </c>
      <c r="B133" s="7" t="s">
        <v>17</v>
      </c>
      <c r="C133" s="23">
        <v>466</v>
      </c>
      <c r="D133" s="24">
        <v>751</v>
      </c>
      <c r="E133" s="24">
        <v>956</v>
      </c>
      <c r="F133" s="24">
        <v>384</v>
      </c>
      <c r="G133" s="24">
        <v>1261</v>
      </c>
      <c r="H133" s="24">
        <v>0</v>
      </c>
      <c r="I133" s="24">
        <v>131</v>
      </c>
      <c r="J133" s="25">
        <v>0</v>
      </c>
      <c r="K133" s="24">
        <v>0</v>
      </c>
      <c r="L133" s="24">
        <v>0</v>
      </c>
      <c r="M133" s="24">
        <v>0</v>
      </c>
      <c r="N133" s="24">
        <v>0</v>
      </c>
      <c r="O133" s="26">
        <f>SUM(C133:N133)</f>
        <v>3949</v>
      </c>
      <c r="P133" s="65">
        <f>O133+'[1]CUMULATIVES AS OF 12-31-03'!C201</f>
        <v>6777584</v>
      </c>
    </row>
    <row r="134" spans="1:66" s="55" customFormat="1" ht="14.25">
      <c r="A134" s="29" t="s">
        <v>57</v>
      </c>
      <c r="B134" s="20"/>
      <c r="C134" s="30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2"/>
      <c r="P134" s="68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</row>
    <row r="135" spans="1:16" s="6" customFormat="1" ht="14.25">
      <c r="A135" s="64" t="s">
        <v>58</v>
      </c>
      <c r="B135" s="7" t="s">
        <v>19</v>
      </c>
      <c r="C135" s="23">
        <v>28</v>
      </c>
      <c r="D135" s="24">
        <v>29</v>
      </c>
      <c r="E135" s="24">
        <v>31</v>
      </c>
      <c r="F135" s="24">
        <v>30</v>
      </c>
      <c r="G135" s="24">
        <v>30</v>
      </c>
      <c r="H135" s="24"/>
      <c r="I135" s="24"/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6">
        <f>SUM(C135:N135)</f>
        <v>148</v>
      </c>
      <c r="P135" s="36"/>
    </row>
    <row r="136" spans="1:16" s="6" customFormat="1" ht="14.25">
      <c r="A136" s="64"/>
      <c r="B136" s="7" t="s">
        <v>20</v>
      </c>
      <c r="C136" s="23">
        <v>932</v>
      </c>
      <c r="D136" s="24">
        <v>932</v>
      </c>
      <c r="E136" s="24">
        <v>932</v>
      </c>
      <c r="F136" s="24">
        <v>932</v>
      </c>
      <c r="G136" s="24">
        <v>932</v>
      </c>
      <c r="H136" s="24">
        <v>932</v>
      </c>
      <c r="I136" s="24">
        <v>932</v>
      </c>
      <c r="J136" s="25">
        <v>932</v>
      </c>
      <c r="K136" s="25">
        <v>932</v>
      </c>
      <c r="L136" s="25">
        <v>932</v>
      </c>
      <c r="M136" s="25">
        <v>932</v>
      </c>
      <c r="N136" s="25">
        <v>932</v>
      </c>
      <c r="O136" s="35"/>
      <c r="P136" s="36"/>
    </row>
    <row r="137" spans="1:16" s="6" customFormat="1" ht="14.25">
      <c r="A137" s="29"/>
      <c r="B137" s="7" t="s">
        <v>21</v>
      </c>
      <c r="C137" s="23">
        <v>234</v>
      </c>
      <c r="D137" s="24">
        <v>234</v>
      </c>
      <c r="E137" s="25">
        <v>233</v>
      </c>
      <c r="F137" s="25">
        <v>232</v>
      </c>
      <c r="G137" s="25">
        <v>231</v>
      </c>
      <c r="H137" s="25">
        <v>280</v>
      </c>
      <c r="I137" s="24">
        <v>285</v>
      </c>
      <c r="J137" s="25" t="s">
        <v>25</v>
      </c>
      <c r="K137" s="25" t="s">
        <v>25</v>
      </c>
      <c r="L137" s="25" t="s">
        <v>25</v>
      </c>
      <c r="M137" s="25" t="s">
        <v>25</v>
      </c>
      <c r="N137" s="25" t="s">
        <v>25</v>
      </c>
      <c r="O137" s="35"/>
      <c r="P137" s="36"/>
    </row>
    <row r="138" spans="1:16" s="6" customFormat="1" ht="15" thickBot="1">
      <c r="A138" s="39"/>
      <c r="B138" s="1" t="s">
        <v>22</v>
      </c>
      <c r="C138" s="49" t="s">
        <v>25</v>
      </c>
      <c r="D138" s="42" t="s">
        <v>25</v>
      </c>
      <c r="E138" s="42" t="s">
        <v>25</v>
      </c>
      <c r="F138" s="42" t="s">
        <v>25</v>
      </c>
      <c r="G138" s="42" t="s">
        <v>25</v>
      </c>
      <c r="H138" s="42" t="s">
        <v>25</v>
      </c>
      <c r="I138" s="42" t="s">
        <v>25</v>
      </c>
      <c r="J138" s="42" t="s">
        <v>25</v>
      </c>
      <c r="K138" s="42" t="s">
        <v>25</v>
      </c>
      <c r="L138" s="42" t="s">
        <v>25</v>
      </c>
      <c r="M138" s="42" t="s">
        <v>25</v>
      </c>
      <c r="N138" s="42" t="s">
        <v>25</v>
      </c>
      <c r="O138" s="44"/>
      <c r="P138" s="45"/>
    </row>
    <row r="139" spans="1:16" s="6" customFormat="1" ht="14.25">
      <c r="A139" s="82"/>
      <c r="B139" s="7"/>
      <c r="C139" s="18"/>
      <c r="P139" s="83"/>
    </row>
    <row r="140" spans="1:16" s="6" customFormat="1" ht="14.25">
      <c r="A140" s="89" t="s">
        <v>59</v>
      </c>
      <c r="B140" s="7" t="s">
        <v>15</v>
      </c>
      <c r="C140" s="72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84">
        <f aca="true" t="shared" si="0" ref="O140:P142">SUM(O4,O12,O20,O28,O36,O44,O52,O60,O68,O76,O84,O92,O100,O108,O116,O124,O132)</f>
        <v>466756</v>
      </c>
      <c r="P140" s="84">
        <f t="shared" si="0"/>
        <v>26200830</v>
      </c>
    </row>
    <row r="141" spans="1:16" s="6" customFormat="1" ht="14.25">
      <c r="A141" s="90"/>
      <c r="B141" s="7" t="s">
        <v>17</v>
      </c>
      <c r="C141" s="72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84">
        <f t="shared" si="0"/>
        <v>4180445</v>
      </c>
      <c r="P141" s="84">
        <f t="shared" si="0"/>
        <v>215195268</v>
      </c>
    </row>
    <row r="142" spans="1:16" s="6" customFormat="1" ht="15" thickBot="1">
      <c r="A142" s="91"/>
      <c r="B142" s="85"/>
      <c r="C142" s="86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8"/>
      <c r="P142" s="88"/>
    </row>
    <row r="143" spans="1:66" s="55" customFormat="1" ht="15" thickTop="1">
      <c r="A143" s="6"/>
      <c r="B143" s="7"/>
      <c r="C143" s="70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70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</row>
    <row r="144" spans="2:66" ht="14.25">
      <c r="B144" s="7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6"/>
      <c r="R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</row>
    <row r="145" spans="2:66" ht="14.25">
      <c r="B145" s="7"/>
      <c r="C145" s="26"/>
      <c r="O145" s="26"/>
      <c r="P145" s="26"/>
      <c r="Q145" s="6"/>
      <c r="R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</row>
    <row r="146" spans="1:66" ht="14.25">
      <c r="A146" s="7"/>
      <c r="B146" s="7"/>
      <c r="C146" s="26"/>
      <c r="O146" s="26"/>
      <c r="P146" s="26"/>
      <c r="Q146" s="6"/>
      <c r="R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</row>
    <row r="147" spans="1:66" ht="14.25">
      <c r="A147" s="7"/>
      <c r="B147" s="7"/>
      <c r="C147" s="26"/>
      <c r="P147" s="26"/>
      <c r="Q147" s="6"/>
      <c r="R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</row>
    <row r="148" spans="1:66" ht="14.25">
      <c r="A148" s="7"/>
      <c r="B148" s="7"/>
      <c r="C148" s="26"/>
      <c r="O148" s="26"/>
      <c r="P148" s="26"/>
      <c r="Q148" s="6"/>
      <c r="R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</row>
    <row r="149" spans="1:66" ht="14.25">
      <c r="A149" s="7"/>
      <c r="B149" s="7"/>
      <c r="C149" s="26"/>
      <c r="P149" s="26"/>
      <c r="Q149" s="6"/>
      <c r="R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</row>
    <row r="150" spans="1:66" ht="14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6"/>
      <c r="R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</row>
    <row r="151" spans="1:66" s="55" customFormat="1" ht="14.25">
      <c r="A151" s="7"/>
      <c r="B151" s="7"/>
      <c r="C151" s="7"/>
      <c r="D151" s="7"/>
      <c r="E151" s="7"/>
      <c r="F151" s="7"/>
      <c r="G151" s="7"/>
      <c r="H151" s="7"/>
      <c r="I151" s="7"/>
      <c r="J151" s="20"/>
      <c r="K151" s="7"/>
      <c r="L151" s="7"/>
      <c r="M151" s="7"/>
      <c r="N151" s="7"/>
      <c r="O151" s="7"/>
      <c r="P151" s="7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</row>
    <row r="152" spans="2:66" ht="14.25">
      <c r="B152" s="7"/>
      <c r="P152" s="2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</row>
    <row r="153" spans="2:66" ht="14.25">
      <c r="B153" s="7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</row>
    <row r="154" spans="2:66" ht="14.25">
      <c r="B154" s="7"/>
      <c r="O154" s="26"/>
      <c r="P154" s="2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</row>
    <row r="155" spans="2:66" ht="14.25">
      <c r="B155" s="7"/>
      <c r="O155" s="26"/>
      <c r="P155" s="2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</row>
    <row r="156" spans="1:66" ht="14.25">
      <c r="A156" s="7"/>
      <c r="B156" s="7"/>
      <c r="P156" s="2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</row>
    <row r="157" spans="1:66" ht="14.25">
      <c r="A157" s="7"/>
      <c r="B157" s="7"/>
      <c r="O157" s="26"/>
      <c r="P157" s="70"/>
      <c r="Q157" s="6"/>
      <c r="R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</row>
    <row r="158" spans="1:66" ht="14.25">
      <c r="A158" s="7"/>
      <c r="B158" s="7"/>
      <c r="P158" s="70"/>
      <c r="Q158" s="6"/>
      <c r="R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</row>
    <row r="159" spans="1:66" ht="14.25">
      <c r="A159" s="20"/>
      <c r="B159" s="6"/>
      <c r="C159" s="6"/>
      <c r="D159" s="6"/>
      <c r="E159" s="6"/>
      <c r="F159" s="6"/>
      <c r="G159" s="6"/>
      <c r="H159" s="6"/>
      <c r="I159" s="6"/>
      <c r="K159" s="6"/>
      <c r="L159" s="6"/>
      <c r="M159" s="6"/>
      <c r="N159" s="6"/>
      <c r="O159" s="20"/>
      <c r="P159" s="20"/>
      <c r="Q159" s="6"/>
      <c r="R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</row>
    <row r="160" spans="1:66" s="55" customFormat="1" ht="14.25">
      <c r="A160" s="4"/>
      <c r="B160" s="4"/>
      <c r="C160" s="4"/>
      <c r="D160" s="4"/>
      <c r="E160" s="4"/>
      <c r="F160" s="4"/>
      <c r="G160" s="4"/>
      <c r="H160" s="4"/>
      <c r="I160" s="4"/>
      <c r="J160" s="6"/>
      <c r="K160" s="4"/>
      <c r="L160" s="4"/>
      <c r="M160" s="4"/>
      <c r="N160" s="4"/>
      <c r="O160" s="7"/>
      <c r="P160" s="20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</row>
    <row r="161" spans="16:66" ht="14.25">
      <c r="P161" s="20"/>
      <c r="Q161" s="6"/>
      <c r="R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</row>
    <row r="162" spans="16:20" ht="14.25">
      <c r="P162" s="20"/>
      <c r="Q162" s="6"/>
      <c r="R162" s="6"/>
      <c r="T162" s="6"/>
    </row>
    <row r="163" spans="16:20" ht="14.25">
      <c r="P163" s="20"/>
      <c r="Q163" s="6"/>
      <c r="R163" s="6"/>
      <c r="T163" s="6"/>
    </row>
  </sheetData>
  <mergeCells count="1">
    <mergeCell ref="A140:A142"/>
  </mergeCells>
  <printOptions/>
  <pageMargins left="0.2" right="0.19" top="0.25" bottom="0.5" header="0.01" footer="0.25"/>
  <pageSetup errors="blank" fitToHeight="4" fitToWidth="14" horizontalDpi="600" verticalDpi="600" orientation="landscape" pageOrder="overThenDown" r:id="rId1"/>
  <headerFooter alignWithMargins="0">
    <oddHeader>&amp;C2004 Mist Production Data</oddHeader>
    <oddFooter>&amp;C&amp;F</oddFooter>
  </headerFooter>
  <rowBreaks count="2" manualBreakCount="2">
    <brk id="50" max="15" man="1"/>
    <brk id="9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Geology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DM</cp:lastModifiedBy>
  <dcterms:created xsi:type="dcterms:W3CDTF">2005-05-31T17:33:53Z</dcterms:created>
  <dcterms:modified xsi:type="dcterms:W3CDTF">2006-03-01T20:50:09Z</dcterms:modified>
  <cp:category/>
  <cp:version/>
  <cp:contentType/>
  <cp:contentStatus/>
</cp:coreProperties>
</file>