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Summer Learning\Summer Learning 2024\02 Program Establishment\Allocations\"/>
    </mc:Choice>
  </mc:AlternateContent>
  <xr:revisionPtr revIDLastSave="0" documentId="13_ncr:1_{91FF61F3-DB94-4C09-8603-E2EEB07CE482}" xr6:coauthVersionLast="47" xr6:coauthVersionMax="47" xr10:uidLastSave="{00000000-0000-0000-0000-000000000000}"/>
  <workbookProtection lockStructure="1"/>
  <bookViews>
    <workbookView xWindow="28680" yWindow="-120" windowWidth="29040" windowHeight="15840" tabRatio="816" xr2:uid="{00000000-000D-0000-FFFF-FFFF00000000}"/>
  </bookViews>
  <sheets>
    <sheet name="Summary" sheetId="16" r:id="rId1"/>
    <sheet name="Allocations" sheetId="14" r:id="rId2"/>
    <sheet name="Priority Rank" sheetId="15" r:id="rId3"/>
    <sheet name="Entities Not Include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6" l="1"/>
  <c r="B15" i="16"/>
  <c r="B14" i="16"/>
  <c r="B11" i="16"/>
  <c r="B10" i="16"/>
  <c r="B9" i="16"/>
  <c r="B8" i="16"/>
  <c r="B12" i="16" l="1"/>
</calcChain>
</file>

<file path=xl/sharedStrings.xml><?xml version="1.0" encoding="utf-8"?>
<sst xmlns="http://schemas.openxmlformats.org/spreadsheetml/2006/main" count="2701" uniqueCount="455">
  <si>
    <t>Baker</t>
  </si>
  <si>
    <t>Baker SD 5J</t>
  </si>
  <si>
    <t>District</t>
  </si>
  <si>
    <t>Burnt River SD 30J</t>
  </si>
  <si>
    <t>Huntington SD 16J</t>
  </si>
  <si>
    <t>Pine Eagle SD 61</t>
  </si>
  <si>
    <t>Benton</t>
  </si>
  <si>
    <t>Alsea SD 7J</t>
  </si>
  <si>
    <t>Corvallis SD 509J</t>
  </si>
  <si>
    <t>Monroe SD 1J</t>
  </si>
  <si>
    <t>Philomath SD 17J</t>
  </si>
  <si>
    <t>Clackamas</t>
  </si>
  <si>
    <t>Canby SD 86</t>
  </si>
  <si>
    <t>Colton SD 53</t>
  </si>
  <si>
    <t>Estacada SD 108</t>
  </si>
  <si>
    <t>Gladstone SD 115</t>
  </si>
  <si>
    <t>Lake Oswego SD 7J</t>
  </si>
  <si>
    <t>Molalla River SD 35</t>
  </si>
  <si>
    <t>North Clackamas SD 12</t>
  </si>
  <si>
    <t>Oregon City SD 62</t>
  </si>
  <si>
    <t>Oregon Trail SD 46</t>
  </si>
  <si>
    <t>West Linn-Wilsonville SD 3J</t>
  </si>
  <si>
    <t>Clatsop</t>
  </si>
  <si>
    <t>Astoria SD 1</t>
  </si>
  <si>
    <t>Jewell SD 8</t>
  </si>
  <si>
    <t>Knappa SD 4</t>
  </si>
  <si>
    <t>Seaside SD 10</t>
  </si>
  <si>
    <t>Warrenton-Hammond SD 30</t>
  </si>
  <si>
    <t>Columbia</t>
  </si>
  <si>
    <t>Clatskanie SD 6J</t>
  </si>
  <si>
    <t>Rainier SD 13</t>
  </si>
  <si>
    <t>Scappoose SD 1J</t>
  </si>
  <si>
    <t>St Helens SD 502</t>
  </si>
  <si>
    <t>Vernonia SD 47J</t>
  </si>
  <si>
    <t>Coos</t>
  </si>
  <si>
    <t>Bandon SD 54</t>
  </si>
  <si>
    <t>Coos Bay SD 9</t>
  </si>
  <si>
    <t>Coquille SD 8</t>
  </si>
  <si>
    <t>Myrtle Point SD 41</t>
  </si>
  <si>
    <t>North Bend SD 13</t>
  </si>
  <si>
    <t>Powers SD 31</t>
  </si>
  <si>
    <t>Crook</t>
  </si>
  <si>
    <t>Crook County SD</t>
  </si>
  <si>
    <t>Curry</t>
  </si>
  <si>
    <t>Brookings-Harbor SD 17C</t>
  </si>
  <si>
    <t>Central Curry SD 1</t>
  </si>
  <si>
    <t>Port Orford-Langlois SD 2CJ</t>
  </si>
  <si>
    <t>Deschutes</t>
  </si>
  <si>
    <t>Bend-LaPine Administrative SD 1</t>
  </si>
  <si>
    <t>Redmond SD 2J</t>
  </si>
  <si>
    <t>Sisters SD 6</t>
  </si>
  <si>
    <t>Douglas</t>
  </si>
  <si>
    <t>Camas Valley SD 21J</t>
  </si>
  <si>
    <t>Douglas County SD 15</t>
  </si>
  <si>
    <t>Douglas County SD 4</t>
  </si>
  <si>
    <t>Elkton SD 34</t>
  </si>
  <si>
    <t>Glendale SD 77</t>
  </si>
  <si>
    <t>Glide SD 12</t>
  </si>
  <si>
    <t>North Douglas SD 22</t>
  </si>
  <si>
    <t>Oakland SD 1</t>
  </si>
  <si>
    <t>Reedsport SD 105</t>
  </si>
  <si>
    <t>Riddle SD 70</t>
  </si>
  <si>
    <t>South Umpqua SD 19</t>
  </si>
  <si>
    <t>Sutherlin SD 130</t>
  </si>
  <si>
    <t>Winston-Dillard SD 116</t>
  </si>
  <si>
    <t>Yoncalla SD 32</t>
  </si>
  <si>
    <t>Gilliam</t>
  </si>
  <si>
    <t>Arlington SD 3</t>
  </si>
  <si>
    <t>Condon SD 25J</t>
  </si>
  <si>
    <t>Grant</t>
  </si>
  <si>
    <t>Dayville SD 16J</t>
  </si>
  <si>
    <t>John Day SD 3</t>
  </si>
  <si>
    <t>Long Creek SD 17</t>
  </si>
  <si>
    <t>Monument SD 8</t>
  </si>
  <si>
    <t>Prairie City SD 4</t>
  </si>
  <si>
    <t>Harney</t>
  </si>
  <si>
    <t>Diamond SD 7</t>
  </si>
  <si>
    <t>Double O SD 28</t>
  </si>
  <si>
    <t>Drewsey SD 13</t>
  </si>
  <si>
    <t>Frenchglen SD 16</t>
  </si>
  <si>
    <t>Harney County SD 3</t>
  </si>
  <si>
    <t>Harney County SD 4</t>
  </si>
  <si>
    <t>Harney County Union High SD 1J</t>
  </si>
  <si>
    <t>Pine Creek SD 5</t>
  </si>
  <si>
    <t>South Harney SD 33</t>
  </si>
  <si>
    <t>Suntex SD 10</t>
  </si>
  <si>
    <t>Hood River</t>
  </si>
  <si>
    <t>Hood River County SD</t>
  </si>
  <si>
    <t>Jackson</t>
  </si>
  <si>
    <t>Ashland SD 5</t>
  </si>
  <si>
    <t>Butte Falls SD 91</t>
  </si>
  <si>
    <t>Central Point SD 6</t>
  </si>
  <si>
    <t>Eagle Point SD 9</t>
  </si>
  <si>
    <t>Medford SD 549C</t>
  </si>
  <si>
    <t>Phoenix-Talent SD 4</t>
  </si>
  <si>
    <t>Pinehurst SD 94</t>
  </si>
  <si>
    <t>Prospect SD 59</t>
  </si>
  <si>
    <t>Rogue River SD 35</t>
  </si>
  <si>
    <t>Jefferson</t>
  </si>
  <si>
    <t>Ashwood SD 8</t>
  </si>
  <si>
    <t>Black Butte SD 41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</si>
  <si>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</si>
  <si>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</si>
  <si>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</si>
  <si>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</si>
  <si>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</si>
  <si>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</si>
  <si>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County SD</t>
  </si>
  <si>
    <t>Klamath Falls City Schools</t>
  </si>
  <si>
    <t>Lake</t>
  </si>
  <si>
    <t>Adel SD 21</t>
  </si>
  <si>
    <t>Lake County SD 7</t>
  </si>
  <si>
    <t>North Lake SD 14</t>
  </si>
  <si>
    <t>Paisley SD 11</t>
  </si>
  <si>
    <t>Plush SD 18</t>
  </si>
  <si>
    <t>Lane</t>
  </si>
  <si>
    <t>Bethel SD 52</t>
  </si>
  <si>
    <t>Blachly SD 90</t>
  </si>
  <si>
    <t>Creswell SD 40</t>
  </si>
  <si>
    <t>Crow-Applegate-Lorane SD 66</t>
  </si>
  <si>
    <t>Eugene SD 4J</t>
  </si>
  <si>
    <t>Fern Ridge SD 28J</t>
  </si>
  <si>
    <t>Junction City SD 69</t>
  </si>
  <si>
    <t>Lowell SD 71</t>
  </si>
  <si>
    <t>Mapleton SD 32</t>
  </si>
  <si>
    <t>Marcola SD 79J</t>
  </si>
  <si>
    <t>McKenzie SD 68</t>
  </si>
  <si>
    <t>Oakridge SD 76</t>
  </si>
  <si>
    <t>Pleasant Hill SD 1</t>
  </si>
  <si>
    <t>Siuslaw SD 97J</t>
  </si>
  <si>
    <t>South Lane SD 45J3</t>
  </si>
  <si>
    <t>Springfield SD 19</t>
  </si>
  <si>
    <t>Lincoln</t>
  </si>
  <si>
    <t>Lincoln County SD</t>
  </si>
  <si>
    <t>Linn</t>
  </si>
  <si>
    <t>Central Linn SD 552</t>
  </si>
  <si>
    <t>Greater Albany Public SD 8J</t>
  </si>
  <si>
    <t>Harrisburg SD 7J</t>
  </si>
  <si>
    <t>Lebanon Community SD 9</t>
  </si>
  <si>
    <t>Santiam Canyon SD 129J</t>
  </si>
  <si>
    <t>Scio SD 95</t>
  </si>
  <si>
    <t>Sweet Home SD 55</t>
  </si>
  <si>
    <t>Malheur</t>
  </si>
  <si>
    <t>Adrian SD 61</t>
  </si>
  <si>
    <t>Annex SD 29</t>
  </si>
  <si>
    <t>Arock SD 81</t>
  </si>
  <si>
    <t>Harper SD 66</t>
  </si>
  <si>
    <t>Jordan Valley SD 3</t>
  </si>
  <si>
    <t>Juntura SD 12</t>
  </si>
  <si>
    <t>Nyssa SD 26</t>
  </si>
  <si>
    <t>Ontario SD 8C</t>
  </si>
  <si>
    <t>Vale SD 84</t>
  </si>
  <si>
    <t>Marion</t>
  </si>
  <si>
    <t>Cascade SD 5</t>
  </si>
  <si>
    <t>Gervais SD 1</t>
  </si>
  <si>
    <t>Jefferson SD 14J</t>
  </si>
  <si>
    <t>Mt Angel SD 91</t>
  </si>
  <si>
    <t>North Marion SD 15</t>
  </si>
  <si>
    <t>North Santiam SD 29J</t>
  </si>
  <si>
    <t>Salem-Keizer SD 24J</t>
  </si>
  <si>
    <t>Silver Falls SD 4J</t>
  </si>
  <si>
    <t>St Paul SD 45</t>
  </si>
  <si>
    <t>Woodburn SD 103</t>
  </si>
  <si>
    <t>Morrow</t>
  </si>
  <si>
    <t>Ione SD R2</t>
  </si>
  <si>
    <t>Morrow SD 1</t>
  </si>
  <si>
    <t>Multnomah</t>
  </si>
  <si>
    <t>Centennial SD 28J</t>
  </si>
  <si>
    <t>Corbett SD 39</t>
  </si>
  <si>
    <t>David Douglas SD 40</t>
  </si>
  <si>
    <t>Gresham-Barlow SD 10J</t>
  </si>
  <si>
    <t>Parkrose SD 3</t>
  </si>
  <si>
    <t>Portland SD 1J</t>
  </si>
  <si>
    <t>Reynolds SD 7</t>
  </si>
  <si>
    <t>Riverdale SD 51J</t>
  </si>
  <si>
    <t>Polk</t>
  </si>
  <si>
    <t>Central SD 13J</t>
  </si>
  <si>
    <t>Dallas SD 2</t>
  </si>
  <si>
    <t>Falls City SD 57</t>
  </si>
  <si>
    <t>Perrydale SD 21</t>
  </si>
  <si>
    <t>Sherman</t>
  </si>
  <si>
    <t>Sherman County SD</t>
  </si>
  <si>
    <t>Tillamook</t>
  </si>
  <si>
    <t>Neah-Kah-Nie SD 56</t>
  </si>
  <si>
    <t>Tillamook SD 9</t>
  </si>
  <si>
    <t>Umatilla</t>
  </si>
  <si>
    <t>Athena-Weston SD 29RJ</t>
  </si>
  <si>
    <t>Echo SD 5</t>
  </si>
  <si>
    <t>Helix SD 1</t>
  </si>
  <si>
    <t>Hermiston SD 8</t>
  </si>
  <si>
    <t>Milton-Freewater Unified SD 7</t>
  </si>
  <si>
    <t>Pendleton SD 16</t>
  </si>
  <si>
    <t>Pilot Rock SD 2</t>
  </si>
  <si>
    <t>Stanfield SD 61</t>
  </si>
  <si>
    <t>Ukiah SD 80R</t>
  </si>
  <si>
    <t>Umatilla SD 6R</t>
  </si>
  <si>
    <t>Union</t>
  </si>
  <si>
    <t>Cove SD 15</t>
  </si>
  <si>
    <t>Elgin SD 23</t>
  </si>
  <si>
    <t>Imbler SD 11</t>
  </si>
  <si>
    <t>La Grande SD 1</t>
  </si>
  <si>
    <t>North Powder SD 8J</t>
  </si>
  <si>
    <t>Union SD 5</t>
  </si>
  <si>
    <t>Wallowa</t>
  </si>
  <si>
    <t>Enterprise SD 21</t>
  </si>
  <si>
    <t>Joseph SD 6</t>
  </si>
  <si>
    <t>Troy SD 54</t>
  </si>
  <si>
    <t>Wallowa SD 12</t>
  </si>
  <si>
    <t>Wasco</t>
  </si>
  <si>
    <t>Dufur SD 29</t>
  </si>
  <si>
    <t>North Wasco County SD 21</t>
  </si>
  <si>
    <t>South Wasco County SD 1</t>
  </si>
  <si>
    <t>Washington</t>
  </si>
  <si>
    <t>Banks SD 13</t>
  </si>
  <si>
    <t>Beaverton SD 48J</t>
  </si>
  <si>
    <t>Forest Grove SD 15</t>
  </si>
  <si>
    <t>Gaston SD 511J</t>
  </si>
  <si>
    <t>Hillsboro SD 1J</t>
  </si>
  <si>
    <t>Sherwood SD 88J</t>
  </si>
  <si>
    <t>Tigard-Tualatin SD 23J</t>
  </si>
  <si>
    <t>Wheeler</t>
  </si>
  <si>
    <t>Fossil SD 21J</t>
  </si>
  <si>
    <t>Mitchell SD 55</t>
  </si>
  <si>
    <t>Spray SD 1</t>
  </si>
  <si>
    <t>Yamhill</t>
  </si>
  <si>
    <t>Amity SD 4J</t>
  </si>
  <si>
    <t>Dayton SD 8</t>
  </si>
  <si>
    <t>McMinnville SD 40</t>
  </si>
  <si>
    <t>Newberg SD 29J</t>
  </si>
  <si>
    <t>Sheridan SD 48J</t>
  </si>
  <si>
    <t>Willamina SD 30J</t>
  </si>
  <si>
    <t>Yamhill Carlton SD 1</t>
  </si>
  <si>
    <t>County</t>
  </si>
  <si>
    <t>Inst ID</t>
  </si>
  <si>
    <t>Malheur County SD 51</t>
  </si>
  <si>
    <t>Nestucca Valley SD 101</t>
  </si>
  <si>
    <t>Entity Name</t>
  </si>
  <si>
    <t>Entity Type</t>
  </si>
  <si>
    <t>Reason Not Included</t>
  </si>
  <si>
    <t>Total Grant Amount</t>
  </si>
  <si>
    <t>Total Summer Learning Grant Funds</t>
  </si>
  <si>
    <t>Total Estimated Students Served</t>
  </si>
  <si>
    <t>Minimum Grant Amount</t>
  </si>
  <si>
    <t>Clackamas ESD</t>
  </si>
  <si>
    <t>Columbia Gorge ESD</t>
  </si>
  <si>
    <t>Douglas ESD</t>
  </si>
  <si>
    <t>Grant ESD</t>
  </si>
  <si>
    <t>Harney ESD Region XVII</t>
  </si>
  <si>
    <t>High Desert ESD</t>
  </si>
  <si>
    <t>InterMountain ESD</t>
  </si>
  <si>
    <t>Jefferson ESD</t>
  </si>
  <si>
    <t>Lake ESD</t>
  </si>
  <si>
    <t>Lane ESD</t>
  </si>
  <si>
    <t>Linn Benton Lincoln ESD</t>
  </si>
  <si>
    <t>Malheur ESD Region 14</t>
  </si>
  <si>
    <t>Multnomah ESD</t>
  </si>
  <si>
    <t>North Central ESD</t>
  </si>
  <si>
    <t>Northwest Regional ESD</t>
  </si>
  <si>
    <t>Region 18 ESD</t>
  </si>
  <si>
    <t>South Coast ESD</t>
  </si>
  <si>
    <t>Southern Oregon ESD</t>
  </si>
  <si>
    <t>Willamette ESD</t>
  </si>
  <si>
    <t>Priority Rank</t>
  </si>
  <si>
    <t>Total Districts Allocated Funds</t>
  </si>
  <si>
    <t>Total Entities Allocated Funds</t>
  </si>
  <si>
    <t>-</t>
  </si>
  <si>
    <t>Maximum Grant Amount</t>
  </si>
  <si>
    <t>ESD ID</t>
  </si>
  <si>
    <t>ESD Name</t>
  </si>
  <si>
    <t>Single Charter District; Virtual Charter School</t>
  </si>
  <si>
    <t>ESD</t>
  </si>
  <si>
    <t>Entity ID</t>
  </si>
  <si>
    <t>Total ESDs Allocated Funds</t>
  </si>
  <si>
    <t>Est. Stdnts Served</t>
  </si>
  <si>
    <t>Dist ID</t>
  </si>
  <si>
    <t>District Name</t>
  </si>
  <si>
    <t>The HOLLA School</t>
  </si>
  <si>
    <t>Charter</t>
  </si>
  <si>
    <t>Nixyaawii Community School</t>
  </si>
  <si>
    <t>Rockwood Preparatory Academy</t>
  </si>
  <si>
    <t>Kids Unlimited Charter School</t>
  </si>
  <si>
    <t>Woodburn Arthur Academy</t>
  </si>
  <si>
    <t>Four Rivers Community School</t>
  </si>
  <si>
    <t>Hope Chinese Charter School</t>
  </si>
  <si>
    <t>Siletz Valley School</t>
  </si>
  <si>
    <t>KairosPDX Learning Academy Public Charter School</t>
  </si>
  <si>
    <t>Kids Unlimited Academy White City</t>
  </si>
  <si>
    <t>Armadillo Technical Institute</t>
  </si>
  <si>
    <t>Phoenix School</t>
  </si>
  <si>
    <t>Oregon City Service Learning Academy</t>
  </si>
  <si>
    <t>Childs Way Charter School</t>
  </si>
  <si>
    <t>Multnomah Learning Academy</t>
  </si>
  <si>
    <t>Portland Arthur Academy Charter School</t>
  </si>
  <si>
    <t>Willamette Leadership Academy</t>
  </si>
  <si>
    <t>Sunny Wolf Charter School</t>
  </si>
  <si>
    <t>EagleRidge High School</t>
  </si>
  <si>
    <t>Twin Rivers Charter School</t>
  </si>
  <si>
    <t>David Douglas Arthur Academy</t>
  </si>
  <si>
    <t>Resource Link Charter School</t>
  </si>
  <si>
    <t>Network Charter School</t>
  </si>
  <si>
    <t>Mosier Community School</t>
  </si>
  <si>
    <t>Valley Inquiry Charter School</t>
  </si>
  <si>
    <t>Lincoln City Career Technical High School</t>
  </si>
  <si>
    <t>Reynolds Arthur Academy</t>
  </si>
  <si>
    <t>Arco Iris Spanish Immersion School</t>
  </si>
  <si>
    <t>EAGLE Charter School</t>
  </si>
  <si>
    <t>Kings Valley Charter School</t>
  </si>
  <si>
    <t>Jane Goodall Environmental Middle Charter School</t>
  </si>
  <si>
    <t>Woodland Charter School</t>
  </si>
  <si>
    <t>Rivers Edge Academy Charter School</t>
  </si>
  <si>
    <t>The Cottonwood School of Civics &amp; Science</t>
  </si>
  <si>
    <t>Harmony Academy</t>
  </si>
  <si>
    <t>The Cannon Beach Academy</t>
  </si>
  <si>
    <t>Gresham Arthur Academy</t>
  </si>
  <si>
    <t>Madrone Trail Public Charter School</t>
  </si>
  <si>
    <t>Portland Village School</t>
  </si>
  <si>
    <t>The Ivy School</t>
  </si>
  <si>
    <t>Three Rivers Charter School</t>
  </si>
  <si>
    <t>Emerson School</t>
  </si>
  <si>
    <t>Crater Lake Charter Academy</t>
  </si>
  <si>
    <t>Joseph Charter School</t>
  </si>
  <si>
    <t>Sweet Home Charter School</t>
  </si>
  <si>
    <t>Eddyville Charter School</t>
  </si>
  <si>
    <t>Optimum Learning Environment Charter School</t>
  </si>
  <si>
    <t>Luckiamute Valley Charter Schools</t>
  </si>
  <si>
    <t>Clackamas Middle College</t>
  </si>
  <si>
    <t>City View Charter School</t>
  </si>
  <si>
    <t>Cascade Heights Public Charter School</t>
  </si>
  <si>
    <t>Redmond Proficiency Academy</t>
  </si>
  <si>
    <t>Village School</t>
  </si>
  <si>
    <t>The Lighthouse School</t>
  </si>
  <si>
    <t>MITCH</t>
  </si>
  <si>
    <t>Milwaukie Academy of the Arts</t>
  </si>
  <si>
    <t>St Helens Arthur Academy</t>
  </si>
  <si>
    <t>Annex Charter School</t>
  </si>
  <si>
    <t>Lewis and Clark Montessori Charter School</t>
  </si>
  <si>
    <t>Howard Street Charter</t>
  </si>
  <si>
    <t>Sauvie Island School</t>
  </si>
  <si>
    <t>Forest Grove Community School</t>
  </si>
  <si>
    <t>Bend International School</t>
  </si>
  <si>
    <t>Muddy Creek Charter School</t>
  </si>
  <si>
    <t>Logos Public Charter School</t>
  </si>
  <si>
    <t>Clackamas Academy of Industrial Sciences</t>
  </si>
  <si>
    <t>Sherwood Charter School</t>
  </si>
  <si>
    <t>Sand Ridge Charter School</t>
  </si>
  <si>
    <t>The Community Roots School</t>
  </si>
  <si>
    <t>Ridgeline Montessori Public Charter School</t>
  </si>
  <si>
    <t>Molalla River Academy</t>
  </si>
  <si>
    <t>Springwater Environmental Sciences School</t>
  </si>
  <si>
    <t>Alliance Charter Academy</t>
  </si>
  <si>
    <t>Desert Sky Montessori</t>
  </si>
  <si>
    <t>Oregon Trail Primary Academy</t>
  </si>
  <si>
    <t>Dallas Community School</t>
  </si>
  <si>
    <t>Bethany Charter School</t>
  </si>
  <si>
    <t>Bridge Charter School (Academy)</t>
  </si>
  <si>
    <t>Powell Butte Community Charter School</t>
  </si>
  <si>
    <t>Mountain View Academy</t>
  </si>
  <si>
    <t>Le Monde French Immersion Public Charter School</t>
  </si>
  <si>
    <t>Academy for Character Education</t>
  </si>
  <si>
    <t>Coburg Community Charter School</t>
  </si>
  <si>
    <t>The Valley School of Southern Oregon</t>
  </si>
  <si>
    <t>Baker Early College</t>
  </si>
  <si>
    <t>South Columbia Family School</t>
  </si>
  <si>
    <t>Lourdes School</t>
  </si>
  <si>
    <t>No Data Available</t>
  </si>
  <si>
    <t>Baker Web Academy</t>
  </si>
  <si>
    <t>Virtual Charter School</t>
  </si>
  <si>
    <t>Cascade Virtual Academy</t>
  </si>
  <si>
    <t>Clackamas Web Academy</t>
  </si>
  <si>
    <t>Destinations Career Academy of Oregon</t>
  </si>
  <si>
    <t>Evergreen Virtual Academy</t>
  </si>
  <si>
    <t>Frontier Charter Academy</t>
  </si>
  <si>
    <t>Insight School of Oregon-Painted Hills</t>
  </si>
  <si>
    <t>Metro East Web Academy</t>
  </si>
  <si>
    <t>Oregon Charter Academy</t>
  </si>
  <si>
    <t>Oregon Connections Academy</t>
  </si>
  <si>
    <t>Oregon Family School</t>
  </si>
  <si>
    <t>Sheridan AllPrep Academy</t>
  </si>
  <si>
    <t>Silvies River Charter School</t>
  </si>
  <si>
    <t>Summit Learning Charter</t>
  </si>
  <si>
    <t>TEACH-NW</t>
  </si>
  <si>
    <t>Virtual Preparatory Academy</t>
  </si>
  <si>
    <t>West Lane Technology Learning Center</t>
  </si>
  <si>
    <t>Willamette Connections Academy</t>
  </si>
  <si>
    <t>Alsea Charter School</t>
  </si>
  <si>
    <t>Arlington Community Charter School</t>
  </si>
  <si>
    <t>Triangle Lake Charter School</t>
  </si>
  <si>
    <t>Burnt River School</t>
  </si>
  <si>
    <t>Butte Falls Charter School</t>
  </si>
  <si>
    <t>Camas Valley School</t>
  </si>
  <si>
    <t>Corbett School</t>
  </si>
  <si>
    <t>Cove Charter School</t>
  </si>
  <si>
    <t>Days Creek Charter School</t>
  </si>
  <si>
    <t>Elkton Charter School</t>
  </si>
  <si>
    <t>Fossil Charter School</t>
  </si>
  <si>
    <t>Glendale Community Charter School</t>
  </si>
  <si>
    <t>Harper Charter School</t>
  </si>
  <si>
    <t>Huntington School</t>
  </si>
  <si>
    <t>Imbler Charter School</t>
  </si>
  <si>
    <t>Ione Community Charter School</t>
  </si>
  <si>
    <t>McKenzie River Community School</t>
  </si>
  <si>
    <t>North Powder Charter School</t>
  </si>
  <si>
    <t>Paisley School</t>
  </si>
  <si>
    <t>Pine Eagle Charter School</t>
  </si>
  <si>
    <t>Prospect Charter School</t>
  </si>
  <si>
    <t>Reedsport Community Charter School</t>
  </si>
  <si>
    <t>Ukiah Charter School</t>
  </si>
  <si>
    <t>Total Small Districts Allocated Funds</t>
  </si>
  <si>
    <t>Total Large Districts Allocated Funds</t>
  </si>
  <si>
    <t>Total Charter Schools Allocated Funds</t>
  </si>
  <si>
    <t>L</t>
  </si>
  <si>
    <t>S</t>
  </si>
  <si>
    <t>M</t>
  </si>
  <si>
    <t>Dist Size</t>
  </si>
  <si>
    <t/>
  </si>
  <si>
    <t>.</t>
  </si>
  <si>
    <t>Eligibility Status</t>
  </si>
  <si>
    <t>Eligible to Apply</t>
  </si>
  <si>
    <t>Declined Allocation</t>
  </si>
  <si>
    <t>Accepted Allocation</t>
  </si>
  <si>
    <t>Waiting List</t>
  </si>
  <si>
    <t>State Summer Learning Grant Allocations 2024</t>
  </si>
  <si>
    <t>charter schools, and ESDs in alphabetical order by entity name.</t>
  </si>
  <si>
    <t>The following table lists the Priority Rank of all school districts,</t>
  </si>
  <si>
    <t>State Summer Learning Grant Priority Rank</t>
  </si>
  <si>
    <r>
      <t xml:space="preserve">be listed on the </t>
    </r>
    <r>
      <rPr>
        <b/>
        <i/>
        <sz val="11"/>
        <color rgb="FF1A75BC"/>
        <rFont val="Calibri"/>
        <family val="2"/>
      </rPr>
      <t>Entities Not Included</t>
    </r>
    <r>
      <rPr>
        <b/>
        <sz val="11"/>
        <rFont val="Calibri"/>
        <family val="2"/>
      </rPr>
      <t xml:space="preserve"> tab of this file.</t>
    </r>
  </si>
  <si>
    <t>If you do not see your entity listed here, your entity may</t>
  </si>
  <si>
    <t>✻</t>
  </si>
  <si>
    <t>To more easily find your entity's allocation, first find your entity's Priority</t>
  </si>
  <si>
    <r>
      <t xml:space="preserve">Rank using the table on the </t>
    </r>
    <r>
      <rPr>
        <b/>
        <i/>
        <sz val="12"/>
        <color rgb="FF1A75BC"/>
        <rFont val="Calibri"/>
        <family val="2"/>
      </rPr>
      <t>Priority Rank</t>
    </r>
    <r>
      <rPr>
        <b/>
        <sz val="12"/>
        <rFont val="Calibri"/>
        <family val="2"/>
      </rPr>
      <t xml:space="preserve"> tab of this file.</t>
    </r>
  </si>
  <si>
    <t>Entities Not Included in Allocation Formula</t>
  </si>
  <si>
    <t>Last</t>
  </si>
  <si>
    <t>ESD Allocations</t>
  </si>
  <si>
    <t>ESD Size</t>
  </si>
  <si>
    <t>Allocation</t>
  </si>
  <si>
    <t>Frontier</t>
  </si>
  <si>
    <t>Small</t>
  </si>
  <si>
    <t>Medium</t>
  </si>
  <si>
    <t>Large</t>
  </si>
  <si>
    <t>&lt; 5,000</t>
  </si>
  <si>
    <t>5,001 - 10,000</t>
  </si>
  <si>
    <r>
      <t>Total Students</t>
    </r>
    <r>
      <rPr>
        <b/>
        <sz val="11"/>
        <color rgb="FFC00000"/>
        <rFont val="Calibri"/>
        <family val="2"/>
      </rPr>
      <t>*</t>
    </r>
  </si>
  <si>
    <r>
      <rPr>
        <b/>
        <i/>
        <sz val="11"/>
        <color rgb="FFC00000"/>
        <rFont val="Calibri"/>
        <family val="2"/>
      </rPr>
      <t>*</t>
    </r>
    <r>
      <rPr>
        <i/>
        <sz val="11"/>
        <color theme="1"/>
        <rFont val="Calibri"/>
        <family val="2"/>
      </rPr>
      <t>Total students in all component school districts</t>
    </r>
  </si>
  <si>
    <t>Single Charter District, Allocation Under District</t>
  </si>
  <si>
    <t>Total Students</t>
  </si>
  <si>
    <t>District Size</t>
  </si>
  <si>
    <t>&lt; 2,500</t>
  </si>
  <si>
    <t>2,501 - 9,999</t>
  </si>
  <si>
    <t>10,000+</t>
  </si>
  <si>
    <t>10,001 - 69,999</t>
  </si>
  <si>
    <t>70,000+</t>
  </si>
  <si>
    <t>Back to Top</t>
  </si>
  <si>
    <t>Total Medium Districts Allocated Funds</t>
  </si>
  <si>
    <t>Allocations Summary</t>
  </si>
  <si>
    <t>Jump to ESD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</si>
</sst>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1A75B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theme="0" tint="-0.1499984740745262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i/>
      <sz val="11"/>
      <color rgb="FF1A75BC"/>
      <name val="Calibri"/>
      <family val="2"/>
    </font>
    <font>
      <b/>
      <sz val="12"/>
      <name val="Calibri"/>
      <family val="2"/>
    </font>
    <font>
      <b/>
      <i/>
      <sz val="12"/>
      <color rgb="FF1A75BC"/>
      <name val="Calibri"/>
      <family val="2"/>
    </font>
    <font>
      <b/>
      <sz val="11"/>
      <name val="Segoe UI Symbol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rgb="FFC00000"/>
      <name val="Calibri"/>
      <family val="2"/>
    </font>
    <font>
      <u/>
      <sz val="11"/>
      <color theme="10"/>
      <name val="Calibri"/>
      <family val="2"/>
    </font>
    <font>
      <b/>
      <i/>
      <u/>
      <sz val="11"/>
      <color theme="10"/>
      <name val="Calibri"/>
      <family val="2"/>
    </font>
    <font>
      <b/>
      <sz val="14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  <fill>
      <patternFill patternType="solid">
        <fgColor rgb="FFAAD4F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60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horizontal="left" vertical="center"/>
    </xf>
    <xf numFmtId="0" fontId="1" fillId="33" borderId="0" applyNumberFormat="0" applyFont="0" applyBorder="0" applyAlignment="0" applyProtection="0"/>
    <xf numFmtId="0" fontId="1" fillId="34" borderId="0" applyNumberFormat="0" applyFont="0" applyBorder="0" applyAlignment="0" applyProtection="0"/>
    <xf numFmtId="0" fontId="1" fillId="35" borderId="0" applyNumberFormat="0" applyFont="0" applyBorder="0" applyAlignment="0" applyProtection="0"/>
    <xf numFmtId="8" fontId="1" fillId="0" borderId="0" applyFont="0" applyFill="0" applyBorder="0">
      <alignment horizontal="right" vertical="center"/>
    </xf>
    <xf numFmtId="0" fontId="21" fillId="0" borderId="0" applyNumberFormat="0" applyFill="0" applyBorder="0" applyAlignment="0">
      <alignment vertical="center"/>
    </xf>
    <xf numFmtId="0" fontId="22" fillId="0" borderId="0" applyNumberFormat="0" applyFill="0" applyBorder="0" applyAlignment="0" applyProtection="0"/>
    <xf numFmtId="44" fontId="23" fillId="0" borderId="0" applyFont="0" applyFill="0" applyBorder="0" applyProtection="0">
      <alignment vertical="center"/>
    </xf>
    <xf numFmtId="9" fontId="23" fillId="0" borderId="0" applyFont="0" applyFill="0" applyBorder="0" applyProtection="0">
      <alignment horizontal="center" vertical="center"/>
    </xf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0" fillId="0" borderId="0" xfId="56" applyFont="1" applyProtection="1">
      <alignment vertical="center"/>
    </xf>
    <xf numFmtId="3" fontId="23" fillId="0" borderId="14" xfId="58" applyNumberFormat="1" applyFont="1" applyBorder="1" applyAlignment="1" applyProtection="1">
      <alignment horizontal="center"/>
    </xf>
    <xf numFmtId="3" fontId="23" fillId="0" borderId="13" xfId="58" applyNumberFormat="1" applyFont="1" applyBorder="1" applyAlignment="1" applyProtection="1">
      <alignment horizontal="center"/>
    </xf>
    <xf numFmtId="0" fontId="24" fillId="0" borderId="0" xfId="57" applyNumberFormat="1" applyFont="1" applyProtection="1">
      <alignment horizontal="center" vertical="center"/>
    </xf>
    <xf numFmtId="3" fontId="23" fillId="0" borderId="15" xfId="58" applyNumberFormat="1" applyFont="1" applyBorder="1" applyAlignment="1" applyProtection="1">
      <alignment horizontal="center"/>
    </xf>
    <xf numFmtId="3" fontId="23" fillId="0" borderId="23" xfId="58" applyNumberFormat="1" applyFont="1" applyBorder="1" applyAlignment="1" applyProtection="1">
      <alignment horizontal="center"/>
    </xf>
    <xf numFmtId="3" fontId="23" fillId="0" borderId="25" xfId="58" applyNumberFormat="1" applyFont="1" applyBorder="1" applyAlignment="1" applyProtection="1">
      <alignment horizontal="center"/>
    </xf>
    <xf numFmtId="164" fontId="23" fillId="0" borderId="15" xfId="56" applyNumberFormat="1" applyFont="1" applyFill="1" applyBorder="1" applyProtection="1">
      <alignment vertical="center"/>
    </xf>
    <xf numFmtId="164" fontId="23" fillId="0" borderId="27" xfId="56" applyNumberFormat="1" applyFont="1" applyFill="1" applyBorder="1" applyAlignment="1" applyProtection="1"/>
    <xf numFmtId="164" fontId="24" fillId="0" borderId="26" xfId="56" applyNumberFormat="1" applyFont="1" applyFill="1" applyBorder="1" applyAlignment="1" applyProtection="1"/>
    <xf numFmtId="3" fontId="24" fillId="0" borderId="26" xfId="58" applyNumberFormat="1" applyFont="1" applyBorder="1" applyAlignment="1" applyProtection="1">
      <alignment horizontal="center"/>
    </xf>
    <xf numFmtId="0" fontId="28" fillId="0" borderId="0" xfId="0" applyFont="1">
      <alignment vertical="center"/>
    </xf>
    <xf numFmtId="0" fontId="27" fillId="35" borderId="10" xfId="0" applyFont="1" applyFill="1" applyBorder="1" applyAlignment="1">
      <alignment horizontal="centerContinuous" vertical="center" wrapText="1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34" borderId="0" xfId="0" applyFont="1" applyFill="1" applyAlignment="1">
      <alignment horizontal="centerContinuous" vertical="top"/>
    </xf>
    <xf numFmtId="0" fontId="30" fillId="34" borderId="16" xfId="0" applyFont="1" applyFill="1" applyBorder="1" applyAlignment="1">
      <alignment horizontal="centerContinuous"/>
    </xf>
    <xf numFmtId="0" fontId="28" fillId="34" borderId="18" xfId="0" applyFont="1" applyFill="1" applyBorder="1" applyAlignment="1">
      <alignment horizontal="centerContinuous" vertical="top"/>
    </xf>
    <xf numFmtId="0" fontId="0" fillId="34" borderId="17" xfId="0" applyFill="1" applyBorder="1" applyAlignment="1">
      <alignment horizontal="centerContinuous" vertical="top"/>
    </xf>
    <xf numFmtId="0" fontId="30" fillId="34" borderId="19" xfId="0" applyFont="1" applyFill="1" applyBorder="1" applyAlignment="1">
      <alignment horizontal="centerContinuous" vertical="top"/>
    </xf>
    <xf numFmtId="0" fontId="0" fillId="34" borderId="20" xfId="0" applyFill="1" applyBorder="1" applyAlignment="1">
      <alignment horizontal="centerContinuous" vertical="top"/>
    </xf>
    <xf numFmtId="0" fontId="30" fillId="34" borderId="21" xfId="0" applyFont="1" applyFill="1" applyBorder="1" applyAlignment="1">
      <alignment horizontal="centerContinuous" vertical="top"/>
    </xf>
    <xf numFmtId="0" fontId="28" fillId="34" borderId="28" xfId="0" applyFont="1" applyFill="1" applyBorder="1" applyAlignment="1">
      <alignment horizontal="centerContinuous" vertical="top"/>
    </xf>
    <xf numFmtId="0" fontId="0" fillId="34" borderId="22" xfId="0" applyFill="1" applyBorder="1" applyAlignment="1">
      <alignment horizontal="centerContinuous" vertical="top"/>
    </xf>
    <xf numFmtId="0" fontId="35" fillId="0" borderId="0" xfId="0" applyFont="1">
      <alignment vertical="center"/>
    </xf>
    <xf numFmtId="0" fontId="33" fillId="34" borderId="16" xfId="0" applyFont="1" applyFill="1" applyBorder="1" applyAlignment="1">
      <alignment horizontal="centerContinuous"/>
    </xf>
    <xf numFmtId="0" fontId="31" fillId="34" borderId="18" xfId="0" applyFont="1" applyFill="1" applyBorder="1" applyAlignment="1">
      <alignment horizontal="centerContinuous" vertical="center"/>
    </xf>
    <xf numFmtId="0" fontId="24" fillId="34" borderId="18" xfId="0" applyFont="1" applyFill="1" applyBorder="1" applyAlignment="1">
      <alignment horizontal="centerContinuous" vertical="center"/>
    </xf>
    <xf numFmtId="0" fontId="24" fillId="34" borderId="17" xfId="0" applyFont="1" applyFill="1" applyBorder="1" applyAlignment="1">
      <alignment horizontal="centerContinuous" vertical="center"/>
    </xf>
    <xf numFmtId="0" fontId="33" fillId="34" borderId="21" xfId="0" applyFont="1" applyFill="1" applyBorder="1" applyAlignment="1">
      <alignment horizontal="centerContinuous" vertical="top"/>
    </xf>
    <xf numFmtId="0" fontId="31" fillId="34" borderId="28" xfId="0" applyFont="1" applyFill="1" applyBorder="1" applyAlignment="1">
      <alignment horizontal="centerContinuous" vertical="center"/>
    </xf>
    <xf numFmtId="0" fontId="24" fillId="34" borderId="28" xfId="0" applyFont="1" applyFill="1" applyBorder="1" applyAlignment="1">
      <alignment horizontal="centerContinuous" vertical="center"/>
    </xf>
    <xf numFmtId="0" fontId="24" fillId="34" borderId="22" xfId="0" applyFont="1" applyFill="1" applyBorder="1" applyAlignment="1">
      <alignment horizontal="centerContinuous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9" fillId="0" borderId="0" xfId="0" applyFont="1">
      <alignment vertical="center"/>
    </xf>
    <xf numFmtId="3" fontId="24" fillId="0" borderId="24" xfId="0" applyNumberFormat="1" applyFont="1" applyBorder="1" applyAlignment="1">
      <alignment horizontal="center" vertical="center"/>
    </xf>
    <xf numFmtId="0" fontId="36" fillId="35" borderId="10" xfId="0" applyFont="1" applyFill="1" applyBorder="1" applyAlignment="1">
      <alignment horizontal="centerContinuous" vertical="center"/>
    </xf>
    <xf numFmtId="0" fontId="36" fillId="35" borderId="11" xfId="0" applyFont="1" applyFill="1" applyBorder="1" applyAlignment="1">
      <alignment horizontal="centerContinuous" vertical="center"/>
    </xf>
    <xf numFmtId="0" fontId="36" fillId="35" borderId="12" xfId="0" applyFont="1" applyFill="1" applyBorder="1" applyAlignment="1">
      <alignment horizontal="centerContinuous" vertical="center"/>
    </xf>
    <xf numFmtId="44" fontId="0" fillId="0" borderId="0" xfId="56" applyFont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35" borderId="32" xfId="0" applyFont="1" applyFill="1" applyBorder="1" applyAlignment="1">
      <alignment horizontal="center"/>
    </xf>
    <xf numFmtId="0" fontId="24" fillId="35" borderId="33" xfId="0" applyFont="1" applyFill="1" applyBorder="1" applyAlignment="1">
      <alignment horizontal="center"/>
    </xf>
    <xf numFmtId="164" fontId="0" fillId="0" borderId="38" xfId="0" applyNumberFormat="1" applyBorder="1">
      <alignment vertical="center"/>
    </xf>
    <xf numFmtId="164" fontId="0" fillId="0" borderId="39" xfId="0" applyNumberFormat="1" applyBorder="1">
      <alignment vertical="center"/>
    </xf>
    <xf numFmtId="0" fontId="24" fillId="35" borderId="16" xfId="0" applyFont="1" applyFill="1" applyBorder="1" applyAlignment="1">
      <alignment horizontal="centerContinuous" vertical="center"/>
    </xf>
    <xf numFmtId="0" fontId="24" fillId="35" borderId="18" xfId="0" applyFont="1" applyFill="1" applyBorder="1" applyAlignment="1">
      <alignment horizontal="centerContinuous" vertical="center"/>
    </xf>
    <xf numFmtId="0" fontId="24" fillId="35" borderId="17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" vertical="center"/>
    </xf>
    <xf numFmtId="164" fontId="0" fillId="0" borderId="42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4" fillId="35" borderId="46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40" fillId="0" borderId="0" xfId="59" applyFont="1">
      <alignment vertical="center"/>
    </xf>
    <xf numFmtId="0" fontId="26" fillId="0" borderId="0" xfId="0" applyFont="1" applyAlignment="1">
      <alignment vertical="center"/>
    </xf>
    <xf numFmtId="0" fontId="24" fillId="35" borderId="31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35" borderId="45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24" fillId="35" borderId="47" xfId="0" applyFont="1" applyFill="1" applyBorder="1" applyAlignment="1"/>
    <xf numFmtId="0" fontId="24" fillId="35" borderId="34" xfId="0" applyFont="1" applyFill="1" applyBorder="1" applyAlignment="1"/>
    <xf numFmtId="0" fontId="24" fillId="35" borderId="35" xfId="0" applyFont="1" applyFill="1" applyBorder="1" applyAlignment="1"/>
    <xf numFmtId="0" fontId="24" fillId="34" borderId="48" xfId="0" applyFont="1" applyFill="1" applyBorder="1" applyAlignment="1"/>
    <xf numFmtId="0" fontId="24" fillId="34" borderId="49" xfId="0" applyFont="1" applyFill="1" applyBorder="1" applyAlignment="1"/>
    <xf numFmtId="0" fontId="24" fillId="34" borderId="50" xfId="0" applyFont="1" applyFill="1" applyBorder="1" applyAlignment="1"/>
    <xf numFmtId="0" fontId="24" fillId="34" borderId="51" xfId="0" applyFont="1" applyFill="1" applyBorder="1" applyAlignment="1"/>
    <xf numFmtId="0" fontId="24" fillId="34" borderId="52" xfId="0" applyFont="1" applyFill="1" applyBorder="1" applyAlignment="1"/>
    <xf numFmtId="0" fontId="24" fillId="34" borderId="53" xfId="0" applyFont="1" applyFill="1" applyBorder="1" applyAlignment="1"/>
    <xf numFmtId="0" fontId="24" fillId="34" borderId="54" xfId="0" applyFont="1" applyFill="1" applyBorder="1" applyAlignment="1"/>
    <xf numFmtId="0" fontId="24" fillId="34" borderId="55" xfId="0" applyFont="1" applyFill="1" applyBorder="1" applyAlignment="1"/>
    <xf numFmtId="0" fontId="24" fillId="34" borderId="56" xfId="0" applyFont="1" applyFill="1" applyBorder="1" applyAlignment="1"/>
    <xf numFmtId="0" fontId="24" fillId="34" borderId="57" xfId="0" applyFont="1" applyFill="1" applyBorder="1" applyAlignment="1"/>
    <xf numFmtId="0" fontId="24" fillId="34" borderId="58" xfId="0" applyFont="1" applyFill="1" applyBorder="1" applyAlignment="1"/>
    <xf numFmtId="0" fontId="24" fillId="34" borderId="59" xfId="0" applyFont="1" applyFill="1" applyBorder="1" applyAlignment="1"/>
    <xf numFmtId="0" fontId="24" fillId="35" borderId="60" xfId="0" applyFont="1" applyFill="1" applyBorder="1" applyAlignment="1"/>
    <xf numFmtId="0" fontId="24" fillId="35" borderId="61" xfId="0" applyFont="1" applyFill="1" applyBorder="1" applyAlignment="1"/>
    <xf numFmtId="0" fontId="24" fillId="35" borderId="62" xfId="0" applyFont="1" applyFill="1" applyBorder="1" applyAlignment="1"/>
    <xf numFmtId="0" fontId="24" fillId="34" borderId="63" xfId="0" applyFont="1" applyFill="1" applyBorder="1" applyAlignment="1"/>
    <xf numFmtId="0" fontId="24" fillId="34" borderId="18" xfId="0" applyFont="1" applyFill="1" applyBorder="1" applyAlignment="1"/>
    <xf numFmtId="0" fontId="24" fillId="34" borderId="17" xfId="0" applyFont="1" applyFill="1" applyBorder="1" applyAlignment="1"/>
    <xf numFmtId="0" fontId="41" fillId="35" borderId="10" xfId="0" applyFont="1" applyFill="1" applyBorder="1" applyAlignment="1">
      <alignment horizontal="centerContinuous" vertical="center"/>
    </xf>
    <xf numFmtId="0" fontId="41" fillId="35" borderId="11" xfId="0" applyFont="1" applyFill="1" applyBorder="1" applyAlignment="1">
      <alignment horizontal="centerContinuous" vertical="center"/>
    </xf>
    <xf numFmtId="0" fontId="41" fillId="35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0" fillId="0" borderId="0" xfId="59" applyFont="1" applyAlignment="1">
      <alignment wrapText="1"/>
    </xf>
    <xf numFmtId="0" fontId="0" fillId="0" borderId="64" xfId="0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4" xfId="0" applyBorder="1" applyAlignment="1">
      <alignment horizontal="left" vertical="center"/>
    </xf>
    <xf numFmtId="3" fontId="0" fillId="0" borderId="64" xfId="0" applyNumberFormat="1" applyBorder="1" applyAlignment="1">
      <alignment horizontal="center" vertical="center"/>
    </xf>
    <xf numFmtId="0" fontId="24" fillId="0" borderId="64" xfId="57" applyNumberFormat="1" applyFont="1" applyBorder="1" applyProtection="1">
      <alignment horizontal="center" vertical="center"/>
    </xf>
    <xf numFmtId="44" fontId="0" fillId="0" borderId="64" xfId="56" applyFont="1" applyBorder="1" applyProtection="1">
      <alignment vertical="center"/>
    </xf>
    <xf numFmtId="44" fontId="0" fillId="0" borderId="64" xfId="56" applyFont="1" applyBorder="1" applyAlignment="1" applyProtection="1">
      <alignment horizontal="center" vertical="center"/>
    </xf>
  </cellXfs>
  <cellStyles count="60">
    <cellStyle name="1 OFIT Header" xfId="47" xr:uid="{00000000-0005-0000-0000-000000000000}"/>
    <cellStyle name="2 OSF Header" xfId="48" xr:uid="{00000000-0005-0000-0000-000001000000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 Doc Title" xfId="49" xr:uid="{00000000-0005-0000-0000-000008000000}"/>
    <cellStyle name="4 Blue Font" xfId="54" xr:uid="{00000000-0005-0000-0000-000009000000}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 Light Fill" xfId="50" xr:uid="{00000000-0005-0000-0000-000010000000}"/>
    <cellStyle name="6 Medium Fill" xfId="51" xr:uid="{00000000-0005-0000-0000-000011000000}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7 Dark Fill" xfId="52" xr:uid="{00000000-0005-0000-0000-000018000000}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58" builtinId="3"/>
    <cellStyle name="Comma [0]" xfId="2" builtinId="6" hidden="1"/>
    <cellStyle name="Currency" xfId="3" builtinId="4" hidden="1"/>
    <cellStyle name="Currency" xfId="53" builtinId="4" hidden="1" customBuiltin="1"/>
    <cellStyle name="Currency" xfId="56" builtinId="4" customBuilti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5" builtinId="8" hidden="1"/>
    <cellStyle name="Hyperlink" xfId="59" builtinId="8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57" builtinId="5" customBuiltin="1"/>
    <cellStyle name="Title" xfId="6" builtinId="15" hidden="1"/>
    <cellStyle name="Total" xfId="22" builtinId="25" hidden="1"/>
    <cellStyle name="Warning Text" xfId="19" builtinId="11" hidden="1"/>
  </cellStyles>
  <dxfs count="44">
    <dxf>
      <font>
        <b val="0"/>
        <i/>
      </font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alignment horizont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_(&quot;$&quot;* #,##0_);_(&quot;$&quot;* \(#,##0\);_(&quot;$&quot;* &quot;-&quot;??_);_(@_)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rgb="FFA6A6A6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textRotation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3" formatCode="#,##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left" vertical="center" textRotation="0" wrapText="0" indent="0" justifyLastLine="0" shrinkToFit="0" readingOrder="0"/>
      <protection locked="1" hidden="0"/>
    </dxf>
    <dxf>
      <numFmt numFmtId="0" formatCode="General"/>
      <alignment horizontal="left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vertical="bottom" textRotation="0" wrapText="1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</dxf>
    <dxf>
      <font>
        <b/>
        <i val="0"/>
      </font>
      <fill>
        <patternFill>
          <bgColor rgb="FFAAD4F4"/>
        </patternFill>
      </fill>
      <border>
        <top style="medium">
          <color auto="1"/>
        </top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4" defaultTableStyle="ODE Default" defaultPivotStyle="PivotStyleLight16">
    <tableStyle name="No Format" pivot="0" count="0" xr9:uid="{00000000-0011-0000-FFFF-FFFF00000000}"/>
    <tableStyle name="ODE" table="0" count="4" xr9:uid="{00000000-0011-0000-FFFF-FFFF01000000}">
      <tableStyleElement type="wholeTable" dxfId="43"/>
      <tableStyleElement type="headerRow" dxfId="42"/>
      <tableStyleElement type="totalRow" dxfId="41"/>
      <tableStyleElement type="pageFieldLabels" dxfId="40"/>
    </tableStyle>
    <tableStyle name="ODE Default" pivot="0" count="2" xr9:uid="{00000000-0011-0000-FFFF-FFFF02000000}">
      <tableStyleElement type="wholeTable" dxfId="39"/>
      <tableStyleElement type="headerRow" dxfId="38"/>
    </tableStyle>
    <tableStyle name="ODE Row Band" pivot="0" count="3" xr9:uid="{00000000-0011-0000-FFFF-FFFF03000000}">
      <tableStyleElement type="wholeTable" dxfId="37"/>
      <tableStyleElement type="headerRow" dxfId="36"/>
      <tableStyleElement type="secondRowStripe" dxfId="35"/>
    </tableStyle>
  </tableStyles>
  <colors>
    <mruColors>
      <color rgb="FFC9E3F7"/>
      <color rgb="FFAAD4F4"/>
      <color rgb="FF1A75BC"/>
      <color rgb="FFE5F2FB"/>
      <color rgb="FFD4D4D4"/>
      <color rgb="FFAFAFAF"/>
      <color rgb="FFFFFFCC"/>
      <color rgb="FFFFC7CE"/>
      <color rgb="FF9C0006"/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2973CB-FCF7-4E21-8315-FA06C0BCB016}" name="ESDAllocations" displayName="ESDAllocations" ref="B24:D28" totalsRowShown="0" tableBorderDxfId="12">
  <autoFilter ref="B24:D28" xr:uid="{B81BCD61-6DD8-4355-B5B8-CF757D0573BB}">
    <filterColumn colId="0" hiddenButton="1"/>
    <filterColumn colId="1" hiddenButton="1"/>
    <filterColumn colId="2" hiddenButton="1"/>
  </autoFilter>
  <tableColumns count="3">
    <tableColumn id="1" xr3:uid="{3D8E8F5B-3E88-4683-893C-1BB9E2AD1A29}" name="ESD Size" dataDxfId="6"/>
    <tableColumn id="2" xr3:uid="{7A954D7D-C21F-4FF2-AF2E-2949B8EBCDD8}" name="Total Students*" dataDxfId="11"/>
    <tableColumn id="3" xr3:uid="{03695D12-7C08-4A65-B01D-F760B62F5445}" name="Allocation" dataDxfId="10"/>
  </tableColumns>
  <tableStyleInfo name="ODE Defaul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5FC07E-9529-4EE3-B835-D89417275D3C}" name="DistrictSizes" displayName="DistrictSizes" ref="B18:C21" totalsRowShown="0" headerRowBorderDxfId="8" tableBorderDxfId="9">
  <autoFilter ref="B18:C21" xr:uid="{2D04883D-AF2F-4390-A2A3-9FE15AD0CE3B}">
    <filterColumn colId="0" hiddenButton="1"/>
    <filterColumn colId="1" hiddenButton="1"/>
  </autoFilter>
  <tableColumns count="2">
    <tableColumn id="1" xr3:uid="{E7F5DA4A-01C8-4C03-B85D-C7846A6A938D}" name="District Size" dataDxfId="5"/>
    <tableColumn id="2" xr3:uid="{171658EB-0C33-4D0F-842B-C4B5DB961422}" name="Total Students" dataDxfId="7"/>
  </tableColumns>
  <tableStyleInfo name="ODE Defaul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EDEFEC-E471-4109-A9C9-2C7A9FC56087}" name="Allocations" displayName="Allocations" ref="B6:N306" totalsRowShown="0" headerRowDxfId="34" dataDxfId="33">
  <autoFilter ref="B6:N306" xr:uid="{E5C9D4A4-5842-4933-9696-30B7DBDDD2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sortState xmlns:xlrd2="http://schemas.microsoft.com/office/spreadsheetml/2017/richdata2" ref="B7:N200">
    <sortCondition ref="C7:C200"/>
  </sortState>
  <tableColumns count="13">
    <tableColumn id="3" xr3:uid="{06367335-BFAE-4CF4-B5AD-BB3AD9AE0B7C}" name="Entity ID" dataDxfId="32"/>
    <tableColumn id="4" xr3:uid="{161AB33D-D584-41AE-864E-57B44CEA6B2F}" name="Entity Name" dataDxfId="31"/>
    <tableColumn id="5" xr3:uid="{C9F7D2F5-3562-4388-9DCD-154250E5DE8F}" name="Entity Type" dataDxfId="30"/>
    <tableColumn id="7" xr3:uid="{1AB32CFB-ABA7-4032-93EF-6E720350BBB1}" name="Dist ID" dataDxfId="29"/>
    <tableColumn id="10" xr3:uid="{11FE5B42-219B-46D6-B336-FC74A5A11E57}" name="District Name" dataDxfId="28"/>
    <tableColumn id="8" xr3:uid="{F66D4CC9-40EB-4208-8CBF-C371F3106ADE}" name="ESD ID" dataDxfId="27"/>
    <tableColumn id="9" xr3:uid="{59177CD2-6E8A-4053-BCED-0E3D7CDE69E5}" name="ESD Name" dataDxfId="26"/>
    <tableColumn id="2" xr3:uid="{9C26FE20-EDD2-49FC-B3E9-444CF4A5F229}" name="County" dataDxfId="25"/>
    <tableColumn id="14" xr3:uid="{A92FCB89-4748-4B3B-B136-6081978B41BB}" name="Dist Size" dataDxfId="24"/>
    <tableColumn id="11" xr3:uid="{3C434DAF-9A1E-4AEA-9A23-3EB08895C548}" name="Est. Stdnts Served" dataDxfId="23"/>
    <tableColumn id="1" xr3:uid="{23250E8D-1E38-424D-9E6B-8C177BED9635}" name="Priority Rank" dataDxfId="22" dataCellStyle="Percent"/>
    <tableColumn id="12" xr3:uid="{4B273A09-E4A6-41EB-B00D-E23550F6551C}" name="Total Grant Amount" dataDxfId="21" dataCellStyle="Currency"/>
    <tableColumn id="13" xr3:uid="{E6C7EB11-871F-4683-A2F2-02B91FA9E064}" name="Eligibility Status" dataDxfId="20" dataCellStyle="Currency"/>
  </tableColumns>
  <tableStyleInfo name="ODE Row Band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5A520F-0D08-4375-B907-C9F4158FED6C}" name="PriorityRank" displayName="PriorityRank" ref="B8:D308" totalsRowShown="0" headerRowDxfId="19" dataDxfId="18">
  <autoFilter ref="B8:D308" xr:uid="{E5C9D4A4-5842-4933-9696-30B7DBDDD2B9}">
    <filterColumn colId="0" hiddenButton="1"/>
    <filterColumn colId="1" hiddenButton="1"/>
    <filterColumn colId="2" hiddenButton="1"/>
  </autoFilter>
  <sortState xmlns:xlrd2="http://schemas.microsoft.com/office/spreadsheetml/2017/richdata2" ref="B9:D308">
    <sortCondition ref="C9:C308"/>
  </sortState>
  <tableColumns count="3">
    <tableColumn id="3" xr3:uid="{DE8A6BF2-9156-4DF9-8586-B7B34F3DFC06}" name="Entity ID" dataDxfId="17"/>
    <tableColumn id="4" xr3:uid="{BE710E84-237D-40C3-8F35-AB4AD84D93B1}" name="Entity Name" dataDxfId="16"/>
    <tableColumn id="1" xr3:uid="{BA3D292B-3AFE-49FD-9B95-7FB517E318E0}" name="Priority Rank" dataDxfId="15" dataCellStyle="Percent"/>
  </tableColumns>
  <tableStyleInfo name="ODE Row Band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09EDDDA-2682-41D2-8D19-CA8956F1A4FC}" name="Not_Included" displayName="Not_Included" ref="B3:D47" totalsRowShown="0" headerRowDxfId="14">
  <autoFilter ref="B3:D47" xr:uid="{909EDDDA-2682-41D2-8D19-CA8956F1A4FC}">
    <filterColumn colId="0" hiddenButton="1"/>
    <filterColumn colId="1" hiddenButton="1"/>
    <filterColumn colId="2" hiddenButton="1"/>
  </autoFilter>
  <tableColumns count="3">
    <tableColumn id="3" xr3:uid="{0DF230CF-EDB2-4F7E-8D09-8666C6190BDC}" name="Inst ID" dataDxfId="13"/>
    <tableColumn id="4" xr3:uid="{A1833C09-49C8-4980-B74E-8E1974737A71}" name="Entity Name"/>
    <tableColumn id="5" xr3:uid="{A85492DA-E113-4E28-9234-04B78748E97D}" name="Reason Not Included"/>
  </tableColumns>
  <tableStyleInfo name="ODE Row Band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5844-EE28-4787-84BB-0DD965FF7D46}">
  <sheetPr>
    <tabColor rgb="FFC9E3F7"/>
  </sheetPr>
  <dimension ref="A1:R29"/>
  <sheetViews>
    <sheetView showGridLines="0" showRowColHeaders="0" tabSelected="1" zoomScaleNormal="100" workbookViewId="0"/>
  </sheetViews>
  <sheetFormatPr defaultRowHeight="15" x14ac:dyDescent="0.25"/>
  <cols>
    <col min="1" max="1" width="2.7109375" customWidth="1"/>
    <col min="2" max="2" width="12.5703125" bestFit="1" customWidth="1"/>
    <col min="3" max="3" width="14.85546875" bestFit="1" customWidth="1"/>
    <col min="4" max="4" width="10" bestFit="1" customWidth="1"/>
    <col min="5" max="5" width="11" customWidth="1"/>
  </cols>
  <sheetData>
    <row r="1" spans="1:5" x14ac:dyDescent="0.25">
      <c r="A1" s="15" t="s">
        <v>415</v>
      </c>
    </row>
    <row r="2" spans="1:5" ht="18.75" x14ac:dyDescent="0.25">
      <c r="A2" s="15" t="s">
        <v>415</v>
      </c>
      <c r="B2" s="92" t="s">
        <v>453</v>
      </c>
      <c r="C2" s="93"/>
      <c r="D2" s="93"/>
      <c r="E2" s="94"/>
    </row>
    <row r="3" spans="1:5" x14ac:dyDescent="0.25">
      <c r="A3" s="15" t="s">
        <v>415</v>
      </c>
    </row>
    <row r="4" spans="1:5" x14ac:dyDescent="0.25">
      <c r="A4" s="15" t="s">
        <v>415</v>
      </c>
      <c r="B4" s="13">
        <v>30000000</v>
      </c>
      <c r="C4" s="71" t="s">
        <v>240</v>
      </c>
      <c r="D4" s="72"/>
      <c r="E4" s="73"/>
    </row>
    <row r="5" spans="1:5" x14ac:dyDescent="0.25">
      <c r="A5" s="15" t="s">
        <v>415</v>
      </c>
      <c r="B5" s="12">
        <v>20000</v>
      </c>
      <c r="C5" s="74" t="s">
        <v>242</v>
      </c>
      <c r="D5" s="75"/>
      <c r="E5" s="76"/>
    </row>
    <row r="6" spans="1:5" x14ac:dyDescent="0.25">
      <c r="A6" s="15" t="s">
        <v>415</v>
      </c>
      <c r="B6" s="11">
        <v>1500000</v>
      </c>
      <c r="C6" s="77" t="s">
        <v>266</v>
      </c>
      <c r="D6" s="78"/>
      <c r="E6" s="79"/>
    </row>
    <row r="7" spans="1:5" x14ac:dyDescent="0.25">
      <c r="A7" s="15" t="s">
        <v>415</v>
      </c>
    </row>
    <row r="8" spans="1:5" x14ac:dyDescent="0.25">
      <c r="A8" s="15" t="s">
        <v>415</v>
      </c>
      <c r="B8" s="14">
        <f>SUMIF(Allocations[Eligibility Status],Allocations!$B$308,Allocations[Est. Stdnts Served])+SUMIF(Allocations[Eligibility Status],Allocations!$B$309,Allocations[Est. Stdnts Served])</f>
        <v>48453</v>
      </c>
      <c r="C8" s="71" t="s">
        <v>241</v>
      </c>
      <c r="D8" s="72"/>
      <c r="E8" s="73"/>
    </row>
    <row r="9" spans="1:5" x14ac:dyDescent="0.25">
      <c r="A9" s="15" t="s">
        <v>415</v>
      </c>
      <c r="B9" s="10">
        <f>COUNTIFS(Allocations[Entity Type],"Charter",Allocations[Eligibility Status],Allocations!$B$308)+COUNTIFS(Allocations[Entity Type],"Charter",Allocations[Eligibility Status],Allocations!$B$309)</f>
        <v>24</v>
      </c>
      <c r="C9" s="74" t="s">
        <v>409</v>
      </c>
      <c r="D9" s="75"/>
      <c r="E9" s="76"/>
    </row>
    <row r="10" spans="1:5" x14ac:dyDescent="0.25">
      <c r="A10" s="15" t="s">
        <v>415</v>
      </c>
      <c r="B10" s="5">
        <f>COUNTIFS(Allocations[Entity Type],"District",Allocations[Eligibility Status],Allocations!$B$308)+COUNTIFS(Allocations[Entity Type],"District",Allocations[Eligibility Status],Allocations!$B$309)</f>
        <v>48</v>
      </c>
      <c r="C10" s="80" t="s">
        <v>263</v>
      </c>
      <c r="D10" s="81"/>
      <c r="E10" s="82"/>
    </row>
    <row r="11" spans="1:5" x14ac:dyDescent="0.25">
      <c r="A11" s="15" t="s">
        <v>415</v>
      </c>
      <c r="B11" s="9">
        <f>COUNTIFS(Allocations[Entity Type],"ESD",Allocations[Eligibility Status],Allocations!$B$308)+COUNTIFS(Allocations[Entity Type],"ESD",Allocations[Eligibility Status],Allocations!$B$309)</f>
        <v>19</v>
      </c>
      <c r="C11" s="83" t="s">
        <v>272</v>
      </c>
      <c r="D11" s="84"/>
      <c r="E11" s="85"/>
    </row>
    <row r="12" spans="1:5" x14ac:dyDescent="0.25">
      <c r="A12" s="15" t="s">
        <v>415</v>
      </c>
      <c r="B12" s="43">
        <f>SUM(B9:B11)</f>
        <v>91</v>
      </c>
      <c r="C12" s="86" t="s">
        <v>264</v>
      </c>
      <c r="D12" s="87"/>
      <c r="E12" s="88"/>
    </row>
    <row r="13" spans="1:5" x14ac:dyDescent="0.25">
      <c r="A13" s="15" t="s">
        <v>415</v>
      </c>
    </row>
    <row r="14" spans="1:5" x14ac:dyDescent="0.25">
      <c r="A14" s="15" t="s">
        <v>415</v>
      </c>
      <c r="B14" s="6">
        <f>COUNTIFS(Allocations[Entity Type],"District",Allocations[Eligibility Status],Allocations!$B$308,Allocations[Dist Size],"S")+COUNTIFS(Allocations[Entity Type],"District",Allocations[Eligibility Status],Allocations!$B$309,Allocations[Dist Size],"S")</f>
        <v>29</v>
      </c>
      <c r="C14" s="89" t="s">
        <v>407</v>
      </c>
      <c r="D14" s="90"/>
      <c r="E14" s="91"/>
    </row>
    <row r="15" spans="1:5" x14ac:dyDescent="0.25">
      <c r="A15" s="15" t="s">
        <v>415</v>
      </c>
      <c r="B15" s="5">
        <f>COUNTIFS(Allocations[Entity Type],"District",Allocations[Eligibility Status],Allocations!$B$308,Allocations[Dist Size],"M")+COUNTIFS(Allocations[Entity Type],"District",Allocations[Eligibility Status],Allocations!$B$309,Allocations[Dist Size],"M")</f>
        <v>15</v>
      </c>
      <c r="C15" s="80" t="s">
        <v>452</v>
      </c>
      <c r="D15" s="81"/>
      <c r="E15" s="82"/>
    </row>
    <row r="16" spans="1:5" x14ac:dyDescent="0.25">
      <c r="A16" s="15" t="s">
        <v>415</v>
      </c>
      <c r="B16" s="8">
        <f>COUNTIFS(Allocations[Entity Type],"District",Allocations[Eligibility Status],Allocations!$B$308,Allocations[Dist Size],"L")+COUNTIFS(Allocations[Entity Type],"District",Allocations[Eligibility Status],Allocations!$B$309,Allocations[Dist Size],"L")</f>
        <v>4</v>
      </c>
      <c r="C16" s="77" t="s">
        <v>408</v>
      </c>
      <c r="D16" s="78"/>
      <c r="E16" s="79"/>
    </row>
    <row r="17" spans="1:4" x14ac:dyDescent="0.25">
      <c r="A17" s="15" t="s">
        <v>415</v>
      </c>
    </row>
    <row r="18" spans="1:4" x14ac:dyDescent="0.25">
      <c r="A18" s="15" t="s">
        <v>415</v>
      </c>
      <c r="B18" s="69" t="s">
        <v>445</v>
      </c>
      <c r="C18" s="61" t="s">
        <v>444</v>
      </c>
    </row>
    <row r="19" spans="1:4" x14ac:dyDescent="0.25">
      <c r="A19" s="15" t="s">
        <v>415</v>
      </c>
      <c r="B19" s="70" t="s">
        <v>436</v>
      </c>
      <c r="C19" s="59" t="s">
        <v>446</v>
      </c>
    </row>
    <row r="20" spans="1:4" x14ac:dyDescent="0.25">
      <c r="A20" s="15" t="s">
        <v>415</v>
      </c>
      <c r="B20" s="67" t="s">
        <v>437</v>
      </c>
      <c r="C20" s="60" t="s">
        <v>447</v>
      </c>
    </row>
    <row r="21" spans="1:4" x14ac:dyDescent="0.25">
      <c r="A21" s="15" t="s">
        <v>415</v>
      </c>
      <c r="B21" s="68" t="s">
        <v>438</v>
      </c>
      <c r="C21" s="62" t="s">
        <v>448</v>
      </c>
    </row>
    <row r="22" spans="1:4" x14ac:dyDescent="0.25">
      <c r="A22" s="15" t="s">
        <v>415</v>
      </c>
    </row>
    <row r="23" spans="1:4" x14ac:dyDescent="0.25">
      <c r="A23" s="15" t="s">
        <v>415</v>
      </c>
      <c r="B23" s="54" t="s">
        <v>432</v>
      </c>
      <c r="C23" s="55"/>
      <c r="D23" s="56"/>
    </row>
    <row r="24" spans="1:4" ht="15" customHeight="1" x14ac:dyDescent="0.25">
      <c r="A24" s="15" t="s">
        <v>415</v>
      </c>
      <c r="B24" s="65" t="s">
        <v>433</v>
      </c>
      <c r="C24" s="50" t="s">
        <v>441</v>
      </c>
      <c r="D24" s="51" t="s">
        <v>434</v>
      </c>
    </row>
    <row r="25" spans="1:4" x14ac:dyDescent="0.25">
      <c r="A25" s="15" t="s">
        <v>415</v>
      </c>
      <c r="B25" s="66" t="s">
        <v>435</v>
      </c>
      <c r="C25" s="48" t="s">
        <v>439</v>
      </c>
      <c r="D25" s="52">
        <v>20000</v>
      </c>
    </row>
    <row r="26" spans="1:4" x14ac:dyDescent="0.25">
      <c r="A26" s="15" t="s">
        <v>415</v>
      </c>
      <c r="B26" s="67" t="s">
        <v>436</v>
      </c>
      <c r="C26" s="49" t="s">
        <v>440</v>
      </c>
      <c r="D26" s="53">
        <v>40000</v>
      </c>
    </row>
    <row r="27" spans="1:4" x14ac:dyDescent="0.25">
      <c r="A27" s="15" t="s">
        <v>415</v>
      </c>
      <c r="B27" s="67" t="s">
        <v>437</v>
      </c>
      <c r="C27" s="49" t="s">
        <v>449</v>
      </c>
      <c r="D27" s="53">
        <v>60000</v>
      </c>
    </row>
    <row r="28" spans="1:4" x14ac:dyDescent="0.25">
      <c r="A28" s="15" t="s">
        <v>415</v>
      </c>
      <c r="B28" s="68" t="s">
        <v>438</v>
      </c>
      <c r="C28" s="57" t="s">
        <v>450</v>
      </c>
      <c r="D28" s="58">
        <v>80000</v>
      </c>
    </row>
    <row r="29" spans="1:4" x14ac:dyDescent="0.25">
      <c r="A29" s="15" t="s">
        <v>415</v>
      </c>
      <c r="B29" s="64" t="s">
        <v>442</v>
      </c>
      <c r="C29" s="64"/>
      <c r="D29" s="64"/>
    </row>
  </sheetData>
  <sheetProtection sheet="1" objects="1" scenarios="1"/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5DC0-343D-40C5-91C9-D5C04EBADEBE}">
  <sheetPr>
    <tabColor rgb="FFAAD4F4"/>
  </sheetPr>
  <dimension ref="A1:S312"/>
  <sheetViews>
    <sheetView showGridLines="0" showRowColHeaders="0" zoomScaleNormal="100" workbookViewId="0">
      <pane ySplit="6" topLeftCell="A7" activePane="bottomLeft" state="frozen"/>
      <selection pane="bottomLeft"/>
    </sheetView>
  </sheetViews>
  <sheetFormatPr defaultRowHeight="15" customHeight="1" x14ac:dyDescent="0.25"/>
  <cols>
    <col min="1" max="1" width="3.28515625" bestFit="1" customWidth="1"/>
    <col min="2" max="2" width="6" customWidth="1"/>
    <col min="3" max="3" width="47" bestFit="1" customWidth="1"/>
    <col min="4" max="4" width="7.5703125" hidden="1" customWidth="1"/>
    <col min="5" max="5" width="6" hidden="1" customWidth="1"/>
    <col min="6" max="6" width="32" hidden="1" customWidth="1"/>
    <col min="7" max="7" width="6" hidden="1" customWidth="1"/>
    <col min="8" max="8" width="22.7109375" hidden="1" customWidth="1"/>
    <col min="9" max="9" width="11.5703125" hidden="1" customWidth="1"/>
    <col min="10" max="10" width="4.5703125" hidden="1" customWidth="1"/>
    <col min="11" max="11" width="10.140625" hidden="1" customWidth="1"/>
    <col min="12" max="12" width="7.5703125" bestFit="1" customWidth="1"/>
    <col min="13" max="13" width="15.28515625" customWidth="1"/>
    <col min="14" max="14" width="20.42578125" bestFit="1" customWidth="1"/>
    <col min="15" max="15" width="3.7109375" customWidth="1"/>
    <col min="16" max="16" width="14.7109375" bestFit="1" customWidth="1"/>
    <col min="17" max="17" width="3.7109375" customWidth="1"/>
  </cols>
  <sheetData>
    <row r="1" spans="1:18" x14ac:dyDescent="0.25">
      <c r="A1" s="15" t="s">
        <v>415</v>
      </c>
      <c r="B1" s="15"/>
      <c r="C1" s="15" t="s">
        <v>415</v>
      </c>
    </row>
    <row r="2" spans="1:18" ht="18" customHeight="1" x14ac:dyDescent="0.25">
      <c r="A2" s="15" t="s">
        <v>415</v>
      </c>
      <c r="B2" s="31" t="s">
        <v>428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8" ht="18" customHeight="1" x14ac:dyDescent="0.25">
      <c r="A3" s="15" t="s">
        <v>415</v>
      </c>
      <c r="B3" s="35" t="s">
        <v>429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8" x14ac:dyDescent="0.25">
      <c r="A4" s="15" t="s">
        <v>415</v>
      </c>
      <c r="B4" s="15"/>
      <c r="C4" s="15"/>
    </row>
    <row r="5" spans="1:18" ht="21" customHeight="1" x14ac:dyDescent="0.25">
      <c r="A5" s="15" t="s">
        <v>415</v>
      </c>
      <c r="B5" s="16" t="s">
        <v>421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8" ht="30" x14ac:dyDescent="0.25">
      <c r="A6" s="15" t="s">
        <v>415</v>
      </c>
      <c r="B6" s="2" t="s">
        <v>271</v>
      </c>
      <c r="C6" s="3" t="s">
        <v>236</v>
      </c>
      <c r="D6" s="2" t="s">
        <v>237</v>
      </c>
      <c r="E6" s="2" t="s">
        <v>274</v>
      </c>
      <c r="F6" s="3" t="s">
        <v>275</v>
      </c>
      <c r="G6" s="2" t="s">
        <v>267</v>
      </c>
      <c r="H6" s="39" t="s">
        <v>268</v>
      </c>
      <c r="I6" s="39" t="s">
        <v>232</v>
      </c>
      <c r="J6" s="2" t="s">
        <v>413</v>
      </c>
      <c r="K6" s="2" t="s">
        <v>273</v>
      </c>
      <c r="L6" s="2" t="s">
        <v>262</v>
      </c>
      <c r="M6" s="2" t="s">
        <v>239</v>
      </c>
      <c r="N6" s="2" t="s">
        <v>416</v>
      </c>
      <c r="P6" s="96" t="s">
        <v>454</v>
      </c>
      <c r="Q6" s="64"/>
      <c r="R6" s="95"/>
    </row>
    <row r="7" spans="1:18" ht="15" customHeight="1" x14ac:dyDescent="0.25">
      <c r="A7" s="30" t="s">
        <v>427</v>
      </c>
      <c r="B7" s="1">
        <v>2018</v>
      </c>
      <c r="C7" t="s">
        <v>85</v>
      </c>
      <c r="D7" s="1" t="s">
        <v>2</v>
      </c>
      <c r="E7" s="1">
        <v>2018</v>
      </c>
      <c r="F7" s="40" t="s">
        <v>85</v>
      </c>
      <c r="G7" s="1">
        <v>2013</v>
      </c>
      <c r="H7" s="40" t="s">
        <v>247</v>
      </c>
      <c r="I7" s="40" t="s">
        <v>75</v>
      </c>
      <c r="J7" s="1" t="s">
        <v>411</v>
      </c>
      <c r="K7" s="41">
        <v>2</v>
      </c>
      <c r="L7" s="7">
        <v>1</v>
      </c>
      <c r="M7" s="4">
        <v>20000</v>
      </c>
      <c r="N7" s="47" t="s">
        <v>417</v>
      </c>
    </row>
    <row r="8" spans="1:18" ht="15" customHeight="1" x14ac:dyDescent="0.25">
      <c r="B8" s="1">
        <v>5732</v>
      </c>
      <c r="C8" t="s">
        <v>276</v>
      </c>
      <c r="D8" s="1" t="s">
        <v>277</v>
      </c>
      <c r="E8" s="1">
        <v>2184</v>
      </c>
      <c r="F8" s="40" t="s">
        <v>173</v>
      </c>
      <c r="G8" s="1">
        <v>2148</v>
      </c>
      <c r="H8" s="40" t="s">
        <v>255</v>
      </c>
      <c r="I8" s="40" t="s">
        <v>166</v>
      </c>
      <c r="J8" s="1" t="s">
        <v>414</v>
      </c>
      <c r="K8" s="41">
        <v>11</v>
      </c>
      <c r="L8" s="7">
        <v>2</v>
      </c>
      <c r="M8" s="4">
        <v>20000</v>
      </c>
      <c r="N8" s="47" t="s">
        <v>417</v>
      </c>
    </row>
    <row r="9" spans="1:18" ht="15" customHeight="1" x14ac:dyDescent="0.25">
      <c r="B9" s="1">
        <v>4202</v>
      </c>
      <c r="C9" t="s">
        <v>278</v>
      </c>
      <c r="D9" s="1" t="s">
        <v>277</v>
      </c>
      <c r="E9" s="1">
        <v>2207</v>
      </c>
      <c r="F9" s="40" t="s">
        <v>191</v>
      </c>
      <c r="G9" s="1">
        <v>2200</v>
      </c>
      <c r="H9" s="40" t="s">
        <v>249</v>
      </c>
      <c r="I9" s="40" t="s">
        <v>185</v>
      </c>
      <c r="J9" s="1" t="s">
        <v>414</v>
      </c>
      <c r="K9" s="41">
        <v>18</v>
      </c>
      <c r="L9" s="7">
        <v>3</v>
      </c>
      <c r="M9" s="4">
        <v>20000</v>
      </c>
      <c r="N9" s="47" t="s">
        <v>417</v>
      </c>
    </row>
    <row r="10" spans="1:18" ht="15" customHeight="1" x14ac:dyDescent="0.25">
      <c r="B10" s="1">
        <v>4822</v>
      </c>
      <c r="C10" t="s">
        <v>279</v>
      </c>
      <c r="D10" s="1" t="s">
        <v>277</v>
      </c>
      <c r="E10" s="1">
        <v>2184</v>
      </c>
      <c r="F10" s="40" t="s">
        <v>173</v>
      </c>
      <c r="G10" s="1">
        <v>2148</v>
      </c>
      <c r="H10" s="40" t="s">
        <v>255</v>
      </c>
      <c r="I10" s="40" t="s">
        <v>166</v>
      </c>
      <c r="J10" s="1" t="s">
        <v>414</v>
      </c>
      <c r="K10" s="41">
        <v>75</v>
      </c>
      <c r="L10" s="7">
        <v>4</v>
      </c>
      <c r="M10" s="4">
        <v>75000</v>
      </c>
      <c r="N10" s="47" t="s">
        <v>417</v>
      </c>
    </row>
    <row r="11" spans="1:18" ht="15" customHeight="1" x14ac:dyDescent="0.25">
      <c r="B11" s="1">
        <v>2146</v>
      </c>
      <c r="C11" t="s">
        <v>162</v>
      </c>
      <c r="D11" s="1" t="s">
        <v>2</v>
      </c>
      <c r="E11" s="1">
        <v>2146</v>
      </c>
      <c r="F11" s="40" t="s">
        <v>162</v>
      </c>
      <c r="G11" s="1">
        <v>2117</v>
      </c>
      <c r="H11" s="40" t="s">
        <v>261</v>
      </c>
      <c r="I11" s="40" t="s">
        <v>152</v>
      </c>
      <c r="J11" s="1" t="s">
        <v>412</v>
      </c>
      <c r="K11" s="41">
        <v>1195</v>
      </c>
      <c r="L11" s="7">
        <v>5</v>
      </c>
      <c r="M11" s="4">
        <v>1195000</v>
      </c>
      <c r="N11" s="47" t="s">
        <v>417</v>
      </c>
    </row>
    <row r="12" spans="1:18" ht="15" customHeight="1" x14ac:dyDescent="0.25">
      <c r="B12" s="1">
        <v>5205</v>
      </c>
      <c r="C12" t="s">
        <v>280</v>
      </c>
      <c r="D12" s="1" t="s">
        <v>277</v>
      </c>
      <c r="E12" s="1">
        <v>2048</v>
      </c>
      <c r="F12" s="40" t="s">
        <v>93</v>
      </c>
      <c r="G12" s="1">
        <v>2025</v>
      </c>
      <c r="H12" s="40" t="s">
        <v>260</v>
      </c>
      <c r="I12" s="40" t="s">
        <v>88</v>
      </c>
      <c r="J12" s="1" t="s">
        <v>414</v>
      </c>
      <c r="K12" s="41">
        <v>115</v>
      </c>
      <c r="L12" s="7">
        <v>6</v>
      </c>
      <c r="M12" s="4">
        <v>115000</v>
      </c>
      <c r="N12" s="47" t="s">
        <v>417</v>
      </c>
    </row>
    <row r="13" spans="1:18" ht="15" customHeight="1" x14ac:dyDescent="0.25">
      <c r="B13" s="1">
        <v>4230</v>
      </c>
      <c r="C13" t="s">
        <v>281</v>
      </c>
      <c r="D13" s="1" t="s">
        <v>277</v>
      </c>
      <c r="E13" s="1">
        <v>2146</v>
      </c>
      <c r="F13" s="40" t="s">
        <v>162</v>
      </c>
      <c r="G13" s="1">
        <v>2117</v>
      </c>
      <c r="H13" s="40" t="s">
        <v>261</v>
      </c>
      <c r="I13" s="40" t="s">
        <v>152</v>
      </c>
      <c r="J13" s="1" t="s">
        <v>414</v>
      </c>
      <c r="K13" s="41">
        <v>33</v>
      </c>
      <c r="L13" s="7">
        <v>7</v>
      </c>
      <c r="M13" s="4">
        <v>33000</v>
      </c>
      <c r="N13" s="47" t="s">
        <v>417</v>
      </c>
    </row>
    <row r="14" spans="1:18" ht="15" customHeight="1" x14ac:dyDescent="0.25">
      <c r="B14" s="1">
        <v>2182</v>
      </c>
      <c r="C14" t="s">
        <v>173</v>
      </c>
      <c r="D14" s="1" t="s">
        <v>2</v>
      </c>
      <c r="E14" s="1">
        <v>2182</v>
      </c>
      <c r="F14" s="40" t="s">
        <v>173</v>
      </c>
      <c r="G14" s="1">
        <v>2148</v>
      </c>
      <c r="H14" s="40" t="s">
        <v>255</v>
      </c>
      <c r="I14" s="40" t="s">
        <v>166</v>
      </c>
      <c r="J14" s="1" t="s">
        <v>412</v>
      </c>
      <c r="K14" s="41">
        <v>2208</v>
      </c>
      <c r="L14" s="7">
        <v>8</v>
      </c>
      <c r="M14" s="4">
        <v>1500000</v>
      </c>
      <c r="N14" s="47" t="s">
        <v>417</v>
      </c>
    </row>
    <row r="15" spans="1:18" ht="15" customHeight="1" x14ac:dyDescent="0.25">
      <c r="B15" s="1">
        <v>4040</v>
      </c>
      <c r="C15" t="s">
        <v>282</v>
      </c>
      <c r="D15" s="1" t="s">
        <v>277</v>
      </c>
      <c r="E15" s="1">
        <v>2336</v>
      </c>
      <c r="F15" s="40" t="s">
        <v>150</v>
      </c>
      <c r="G15" s="1">
        <v>2106</v>
      </c>
      <c r="H15" s="40" t="s">
        <v>254</v>
      </c>
      <c r="I15" s="40" t="s">
        <v>142</v>
      </c>
      <c r="J15" s="1" t="s">
        <v>414</v>
      </c>
      <c r="K15" s="41">
        <v>81</v>
      </c>
      <c r="L15" s="7">
        <v>9</v>
      </c>
      <c r="M15" s="4">
        <v>81000</v>
      </c>
      <c r="N15" s="47" t="s">
        <v>417</v>
      </c>
    </row>
    <row r="16" spans="1:18" ht="15" customHeight="1" x14ac:dyDescent="0.25">
      <c r="B16" s="1">
        <v>2204</v>
      </c>
      <c r="C16" t="s">
        <v>195</v>
      </c>
      <c r="D16" s="1" t="s">
        <v>2</v>
      </c>
      <c r="E16" s="1">
        <v>2204</v>
      </c>
      <c r="F16" s="40" t="s">
        <v>195</v>
      </c>
      <c r="G16" s="1">
        <v>2200</v>
      </c>
      <c r="H16" s="40" t="s">
        <v>249</v>
      </c>
      <c r="I16" s="40" t="s">
        <v>185</v>
      </c>
      <c r="J16" s="1" t="s">
        <v>411</v>
      </c>
      <c r="K16" s="41">
        <v>319</v>
      </c>
      <c r="L16" s="7">
        <v>10</v>
      </c>
      <c r="M16" s="4">
        <v>319000</v>
      </c>
      <c r="N16" s="47" t="s">
        <v>417</v>
      </c>
    </row>
    <row r="17" spans="2:16" ht="15" customHeight="1" x14ac:dyDescent="0.25">
      <c r="B17" s="1">
        <v>2108</v>
      </c>
      <c r="C17" t="s">
        <v>150</v>
      </c>
      <c r="D17" s="1" t="s">
        <v>2</v>
      </c>
      <c r="E17" s="1">
        <v>2108</v>
      </c>
      <c r="F17" s="40" t="s">
        <v>150</v>
      </c>
      <c r="G17" s="1">
        <v>2106</v>
      </c>
      <c r="H17" s="40" t="s">
        <v>254</v>
      </c>
      <c r="I17" s="40" t="s">
        <v>142</v>
      </c>
      <c r="J17" s="1" t="s">
        <v>411</v>
      </c>
      <c r="K17" s="41">
        <v>509</v>
      </c>
      <c r="L17" s="7">
        <v>11</v>
      </c>
      <c r="M17" s="4">
        <v>509000</v>
      </c>
      <c r="N17" s="47" t="s">
        <v>417</v>
      </c>
    </row>
    <row r="18" spans="2:16" ht="15" customHeight="1" x14ac:dyDescent="0.25">
      <c r="B18" s="1">
        <v>2187</v>
      </c>
      <c r="C18" t="s">
        <v>169</v>
      </c>
      <c r="D18" s="1" t="s">
        <v>2</v>
      </c>
      <c r="E18" s="1">
        <v>2187</v>
      </c>
      <c r="F18" s="40" t="s">
        <v>169</v>
      </c>
      <c r="G18" s="1">
        <v>2148</v>
      </c>
      <c r="H18" s="40" t="s">
        <v>255</v>
      </c>
      <c r="I18" s="40" t="s">
        <v>166</v>
      </c>
      <c r="J18" s="1" t="s">
        <v>412</v>
      </c>
      <c r="K18" s="41">
        <v>1951</v>
      </c>
      <c r="L18" s="7">
        <v>12</v>
      </c>
      <c r="M18" s="4">
        <v>1500000</v>
      </c>
      <c r="N18" s="47" t="s">
        <v>417</v>
      </c>
    </row>
    <row r="19" spans="2:16" ht="15" customHeight="1" x14ac:dyDescent="0.25">
      <c r="B19" s="1">
        <v>4867</v>
      </c>
      <c r="C19" t="s">
        <v>283</v>
      </c>
      <c r="D19" s="1" t="s">
        <v>277</v>
      </c>
      <c r="E19" s="1">
        <v>2244</v>
      </c>
      <c r="F19" s="40" t="s">
        <v>214</v>
      </c>
      <c r="G19" s="1">
        <v>2230</v>
      </c>
      <c r="H19" s="40" t="s">
        <v>257</v>
      </c>
      <c r="I19" s="40" t="s">
        <v>212</v>
      </c>
      <c r="J19" s="1" t="s">
        <v>414</v>
      </c>
      <c r="K19" s="41">
        <v>84</v>
      </c>
      <c r="L19" s="7">
        <v>13</v>
      </c>
      <c r="M19" s="4">
        <v>84000</v>
      </c>
      <c r="N19" s="47" t="s">
        <v>417</v>
      </c>
    </row>
    <row r="20" spans="2:16" ht="15" customHeight="1" x14ac:dyDescent="0.25">
      <c r="B20" s="1">
        <v>2181</v>
      </c>
      <c r="C20" t="s">
        <v>171</v>
      </c>
      <c r="D20" s="1" t="s">
        <v>2</v>
      </c>
      <c r="E20" s="1">
        <v>2181</v>
      </c>
      <c r="F20" s="40" t="s">
        <v>171</v>
      </c>
      <c r="G20" s="1">
        <v>2148</v>
      </c>
      <c r="H20" s="40" t="s">
        <v>255</v>
      </c>
      <c r="I20" s="40" t="s">
        <v>166</v>
      </c>
      <c r="J20" s="1" t="s">
        <v>412</v>
      </c>
      <c r="K20" s="41">
        <v>637</v>
      </c>
      <c r="L20" s="7">
        <v>14</v>
      </c>
      <c r="M20" s="4">
        <v>637000</v>
      </c>
      <c r="N20" s="47" t="s">
        <v>417</v>
      </c>
    </row>
    <row r="21" spans="2:16" ht="15" customHeight="1" x14ac:dyDescent="0.25">
      <c r="B21" s="1">
        <v>2053</v>
      </c>
      <c r="C21" t="s">
        <v>102</v>
      </c>
      <c r="D21" s="1" t="s">
        <v>2</v>
      </c>
      <c r="E21" s="1">
        <v>2053</v>
      </c>
      <c r="F21" s="40" t="s">
        <v>102</v>
      </c>
      <c r="G21" s="1">
        <v>2049</v>
      </c>
      <c r="H21" s="40" t="s">
        <v>250</v>
      </c>
      <c r="I21" s="40" t="s">
        <v>98</v>
      </c>
      <c r="J21" s="1" t="s">
        <v>412</v>
      </c>
      <c r="K21" s="41">
        <v>626</v>
      </c>
      <c r="L21" s="7">
        <v>15</v>
      </c>
      <c r="M21" s="4">
        <v>626000</v>
      </c>
      <c r="N21" s="47" t="s">
        <v>417</v>
      </c>
    </row>
    <row r="22" spans="2:16" ht="15" customHeight="1" x14ac:dyDescent="0.25">
      <c r="B22" s="1">
        <v>4038</v>
      </c>
      <c r="C22" t="s">
        <v>284</v>
      </c>
      <c r="D22" s="1" t="s">
        <v>277</v>
      </c>
      <c r="E22" s="1">
        <v>2100</v>
      </c>
      <c r="F22" s="40" t="s">
        <v>133</v>
      </c>
      <c r="G22" s="1">
        <v>2098</v>
      </c>
      <c r="H22" s="40" t="s">
        <v>253</v>
      </c>
      <c r="I22" s="40" t="s">
        <v>132</v>
      </c>
      <c r="J22" s="1" t="s">
        <v>414</v>
      </c>
      <c r="K22" s="41">
        <v>51</v>
      </c>
      <c r="L22" s="7">
        <v>16</v>
      </c>
      <c r="M22" s="4">
        <v>51000</v>
      </c>
      <c r="N22" s="47" t="s">
        <v>417</v>
      </c>
    </row>
    <row r="23" spans="2:16" ht="15" customHeight="1" x14ac:dyDescent="0.25">
      <c r="B23" s="1">
        <v>5218</v>
      </c>
      <c r="C23" t="s">
        <v>285</v>
      </c>
      <c r="D23" s="1" t="s">
        <v>277</v>
      </c>
      <c r="E23" s="1">
        <v>2181</v>
      </c>
      <c r="F23" s="40" t="s">
        <v>172</v>
      </c>
      <c r="G23" s="1">
        <v>2148</v>
      </c>
      <c r="H23" s="40" t="s">
        <v>255</v>
      </c>
      <c r="I23" s="40" t="s">
        <v>166</v>
      </c>
      <c r="J23" s="1" t="s">
        <v>414</v>
      </c>
      <c r="K23" s="41">
        <v>56</v>
      </c>
      <c r="L23" s="7">
        <v>17</v>
      </c>
      <c r="M23" s="4">
        <v>56000</v>
      </c>
      <c r="N23" s="47" t="s">
        <v>417</v>
      </c>
    </row>
    <row r="24" spans="2:16" ht="15" customHeight="1" x14ac:dyDescent="0.25">
      <c r="B24" s="1">
        <v>2210</v>
      </c>
      <c r="C24" t="s">
        <v>194</v>
      </c>
      <c r="D24" s="1" t="s">
        <v>2</v>
      </c>
      <c r="E24" s="1">
        <v>2210</v>
      </c>
      <c r="F24" s="40" t="s">
        <v>194</v>
      </c>
      <c r="G24" s="1">
        <v>2200</v>
      </c>
      <c r="H24" s="40" t="s">
        <v>249</v>
      </c>
      <c r="I24" s="40" t="s">
        <v>185</v>
      </c>
      <c r="J24" s="1" t="s">
        <v>411</v>
      </c>
      <c r="K24" s="41">
        <v>24</v>
      </c>
      <c r="L24" s="7">
        <v>18</v>
      </c>
      <c r="M24" s="4">
        <v>24000</v>
      </c>
      <c r="N24" s="47" t="s">
        <v>417</v>
      </c>
    </row>
    <row r="25" spans="2:16" ht="15" customHeight="1" x14ac:dyDescent="0.25">
      <c r="B25" s="1">
        <v>2185</v>
      </c>
      <c r="C25" t="s">
        <v>167</v>
      </c>
      <c r="D25" s="1" t="s">
        <v>2</v>
      </c>
      <c r="E25" s="1">
        <v>2185</v>
      </c>
      <c r="F25" s="40" t="s">
        <v>167</v>
      </c>
      <c r="G25" s="1">
        <v>2148</v>
      </c>
      <c r="H25" s="40" t="s">
        <v>255</v>
      </c>
      <c r="I25" s="40" t="s">
        <v>166</v>
      </c>
      <c r="J25" s="1" t="s">
        <v>412</v>
      </c>
      <c r="K25" s="41">
        <v>1249</v>
      </c>
      <c r="L25" s="7">
        <v>19</v>
      </c>
      <c r="M25" s="4">
        <v>1249000</v>
      </c>
      <c r="N25" s="47" t="s">
        <v>417</v>
      </c>
    </row>
    <row r="26" spans="2:16" ht="15" customHeight="1" x14ac:dyDescent="0.25">
      <c r="B26" s="1">
        <v>5572</v>
      </c>
      <c r="C26" t="s">
        <v>286</v>
      </c>
      <c r="D26" s="1" t="s">
        <v>277</v>
      </c>
      <c r="E26" s="1">
        <v>2043</v>
      </c>
      <c r="F26" s="40" t="s">
        <v>92</v>
      </c>
      <c r="G26" s="1">
        <v>2025</v>
      </c>
      <c r="H26" s="40" t="s">
        <v>260</v>
      </c>
      <c r="I26" s="40" t="s">
        <v>88</v>
      </c>
      <c r="J26" s="1" t="s">
        <v>414</v>
      </c>
      <c r="K26" s="41">
        <v>27</v>
      </c>
      <c r="L26" s="7">
        <v>20</v>
      </c>
      <c r="M26" s="4">
        <v>27000</v>
      </c>
      <c r="N26" s="47" t="s">
        <v>417</v>
      </c>
    </row>
    <row r="27" spans="2:16" ht="15" customHeight="1" x14ac:dyDescent="0.25">
      <c r="B27" s="1">
        <v>2205</v>
      </c>
      <c r="C27" t="s">
        <v>190</v>
      </c>
      <c r="D27" s="1" t="s">
        <v>2</v>
      </c>
      <c r="E27" s="1">
        <v>2205</v>
      </c>
      <c r="F27" s="40" t="s">
        <v>190</v>
      </c>
      <c r="G27" s="1">
        <v>2200</v>
      </c>
      <c r="H27" s="40" t="s">
        <v>249</v>
      </c>
      <c r="I27" s="40" t="s">
        <v>185</v>
      </c>
      <c r="J27" s="1" t="s">
        <v>411</v>
      </c>
      <c r="K27" s="41">
        <v>348</v>
      </c>
      <c r="L27" s="7">
        <v>21</v>
      </c>
      <c r="M27" s="4">
        <v>348000</v>
      </c>
      <c r="N27" s="47" t="s">
        <v>417</v>
      </c>
    </row>
    <row r="28" spans="2:16" ht="15" customHeight="1" x14ac:dyDescent="0.25">
      <c r="B28" s="1">
        <v>2147</v>
      </c>
      <c r="C28" t="s">
        <v>165</v>
      </c>
      <c r="D28" s="1" t="s">
        <v>2</v>
      </c>
      <c r="E28" s="1">
        <v>2147</v>
      </c>
      <c r="F28" s="40" t="s">
        <v>165</v>
      </c>
      <c r="G28" s="1">
        <v>2200</v>
      </c>
      <c r="H28" s="40" t="s">
        <v>249</v>
      </c>
      <c r="I28" s="40" t="s">
        <v>163</v>
      </c>
      <c r="J28" s="1" t="s">
        <v>411</v>
      </c>
      <c r="K28" s="41">
        <v>524</v>
      </c>
      <c r="L28" s="7">
        <v>22</v>
      </c>
      <c r="M28" s="4">
        <v>524000</v>
      </c>
      <c r="N28" s="47" t="s">
        <v>417</v>
      </c>
      <c r="P28" s="1"/>
    </row>
    <row r="29" spans="2:16" ht="15" customHeight="1" x14ac:dyDescent="0.25">
      <c r="B29" s="1">
        <v>2142</v>
      </c>
      <c r="C29" t="s">
        <v>159</v>
      </c>
      <c r="D29" s="1" t="s">
        <v>2</v>
      </c>
      <c r="E29" s="1">
        <v>2142</v>
      </c>
      <c r="F29" s="40" t="s">
        <v>159</v>
      </c>
      <c r="G29" s="1">
        <v>2117</v>
      </c>
      <c r="H29" s="40" t="s">
        <v>261</v>
      </c>
      <c r="I29" s="40" t="s">
        <v>152</v>
      </c>
      <c r="J29" s="1" t="s">
        <v>410</v>
      </c>
      <c r="K29" s="41">
        <v>8852</v>
      </c>
      <c r="L29" s="7">
        <v>23</v>
      </c>
      <c r="M29" s="4">
        <v>1500000</v>
      </c>
      <c r="N29" s="47" t="s">
        <v>417</v>
      </c>
    </row>
    <row r="30" spans="2:16" ht="15" customHeight="1" x14ac:dyDescent="0.25">
      <c r="B30" s="1">
        <v>3247</v>
      </c>
      <c r="C30" t="s">
        <v>287</v>
      </c>
      <c r="D30" s="1" t="s">
        <v>277</v>
      </c>
      <c r="E30" s="1">
        <v>2039</v>
      </c>
      <c r="F30" s="40" t="s">
        <v>94</v>
      </c>
      <c r="G30" s="1">
        <v>2025</v>
      </c>
      <c r="H30" s="40" t="s">
        <v>260</v>
      </c>
      <c r="I30" s="40" t="s">
        <v>88</v>
      </c>
      <c r="J30" s="1" t="s">
        <v>414</v>
      </c>
      <c r="K30" s="41">
        <v>16</v>
      </c>
      <c r="L30" s="7">
        <v>24</v>
      </c>
      <c r="M30" s="4">
        <v>20000</v>
      </c>
      <c r="N30" s="47" t="s">
        <v>417</v>
      </c>
    </row>
    <row r="31" spans="2:16" ht="15" customHeight="1" x14ac:dyDescent="0.25">
      <c r="B31" s="1">
        <v>2241</v>
      </c>
      <c r="C31" t="s">
        <v>215</v>
      </c>
      <c r="D31" s="1" t="s">
        <v>2</v>
      </c>
      <c r="E31" s="1">
        <v>2241</v>
      </c>
      <c r="F31" s="40" t="s">
        <v>215</v>
      </c>
      <c r="G31" s="1">
        <v>2230</v>
      </c>
      <c r="H31" s="40" t="s">
        <v>257</v>
      </c>
      <c r="I31" s="40" t="s">
        <v>212</v>
      </c>
      <c r="J31" s="1" t="s">
        <v>412</v>
      </c>
      <c r="K31" s="41">
        <v>1323</v>
      </c>
      <c r="L31" s="7">
        <v>25</v>
      </c>
      <c r="M31" s="4">
        <v>1323000</v>
      </c>
      <c r="N31" s="47" t="s">
        <v>417</v>
      </c>
    </row>
    <row r="32" spans="2:16" ht="15" customHeight="1" x14ac:dyDescent="0.25">
      <c r="B32" s="1">
        <v>4391</v>
      </c>
      <c r="C32" t="s">
        <v>288</v>
      </c>
      <c r="D32" s="1" t="s">
        <v>277</v>
      </c>
      <c r="E32" s="1">
        <v>1991</v>
      </c>
      <c r="F32" s="40" t="s">
        <v>54</v>
      </c>
      <c r="G32" s="1">
        <v>1980</v>
      </c>
      <c r="H32" s="40" t="s">
        <v>245</v>
      </c>
      <c r="I32" s="40" t="s">
        <v>51</v>
      </c>
      <c r="J32" s="1" t="s">
        <v>414</v>
      </c>
      <c r="K32" s="41">
        <v>38</v>
      </c>
      <c r="L32" s="7">
        <v>26</v>
      </c>
      <c r="M32" s="4">
        <v>38000</v>
      </c>
      <c r="N32" s="47" t="s">
        <v>417</v>
      </c>
    </row>
    <row r="33" spans="2:14" ht="15" customHeight="1" x14ac:dyDescent="0.25">
      <c r="B33" s="1">
        <v>2206</v>
      </c>
      <c r="C33" t="s">
        <v>189</v>
      </c>
      <c r="D33" s="1" t="s">
        <v>2</v>
      </c>
      <c r="E33" s="1">
        <v>2206</v>
      </c>
      <c r="F33" s="40" t="s">
        <v>189</v>
      </c>
      <c r="G33" s="1">
        <v>2200</v>
      </c>
      <c r="H33" s="40" t="s">
        <v>249</v>
      </c>
      <c r="I33" s="40" t="s">
        <v>185</v>
      </c>
      <c r="J33" s="1" t="s">
        <v>412</v>
      </c>
      <c r="K33" s="41">
        <v>1237</v>
      </c>
      <c r="L33" s="7">
        <v>27</v>
      </c>
      <c r="M33" s="4">
        <v>1237000</v>
      </c>
      <c r="N33" s="47" t="s">
        <v>417</v>
      </c>
    </row>
    <row r="34" spans="2:14" ht="15" customHeight="1" x14ac:dyDescent="0.25">
      <c r="B34" s="1">
        <v>2735</v>
      </c>
      <c r="C34" t="s">
        <v>289</v>
      </c>
      <c r="D34" s="1" t="s">
        <v>277</v>
      </c>
      <c r="E34" s="1">
        <v>1930</v>
      </c>
      <c r="F34" s="40" t="s">
        <v>19</v>
      </c>
      <c r="G34" s="1">
        <v>1902</v>
      </c>
      <c r="H34" s="40" t="s">
        <v>243</v>
      </c>
      <c r="I34" s="40" t="s">
        <v>11</v>
      </c>
      <c r="J34" s="1" t="s">
        <v>414</v>
      </c>
      <c r="K34" s="41">
        <v>20</v>
      </c>
      <c r="L34" s="7">
        <v>28</v>
      </c>
      <c r="M34" s="4">
        <v>20000</v>
      </c>
      <c r="N34" s="47" t="s">
        <v>417</v>
      </c>
    </row>
    <row r="35" spans="2:14" ht="15" customHeight="1" x14ac:dyDescent="0.25">
      <c r="B35" s="1">
        <v>2137</v>
      </c>
      <c r="C35" t="s">
        <v>154</v>
      </c>
      <c r="D35" s="1" t="s">
        <v>2</v>
      </c>
      <c r="E35" s="1">
        <v>2137</v>
      </c>
      <c r="F35" s="40" t="s">
        <v>154</v>
      </c>
      <c r="G35" s="1">
        <v>2117</v>
      </c>
      <c r="H35" s="40" t="s">
        <v>261</v>
      </c>
      <c r="I35" s="40" t="s">
        <v>152</v>
      </c>
      <c r="J35" s="1" t="s">
        <v>411</v>
      </c>
      <c r="K35" s="41">
        <v>290</v>
      </c>
      <c r="L35" s="7">
        <v>29</v>
      </c>
      <c r="M35" s="4">
        <v>290000</v>
      </c>
      <c r="N35" s="47" t="s">
        <v>417</v>
      </c>
    </row>
    <row r="36" spans="2:14" ht="15" customHeight="1" x14ac:dyDescent="0.25">
      <c r="B36" s="1">
        <v>2110</v>
      </c>
      <c r="C36" t="s">
        <v>149</v>
      </c>
      <c r="D36" s="1" t="s">
        <v>2</v>
      </c>
      <c r="E36" s="1">
        <v>2110</v>
      </c>
      <c r="F36" s="40" t="s">
        <v>149</v>
      </c>
      <c r="G36" s="1">
        <v>2106</v>
      </c>
      <c r="H36" s="40" t="s">
        <v>254</v>
      </c>
      <c r="I36" s="40" t="s">
        <v>142</v>
      </c>
      <c r="J36" s="1" t="s">
        <v>411</v>
      </c>
      <c r="K36" s="41">
        <v>306</v>
      </c>
      <c r="L36" s="7">
        <v>30</v>
      </c>
      <c r="M36" s="4">
        <v>306000</v>
      </c>
      <c r="N36" s="47" t="s">
        <v>417</v>
      </c>
    </row>
    <row r="37" spans="2:14" ht="15" customHeight="1" x14ac:dyDescent="0.25">
      <c r="B37" s="1">
        <v>2039</v>
      </c>
      <c r="C37" t="s">
        <v>94</v>
      </c>
      <c r="D37" s="1" t="s">
        <v>2</v>
      </c>
      <c r="E37" s="1">
        <v>2039</v>
      </c>
      <c r="F37" s="40" t="s">
        <v>94</v>
      </c>
      <c r="G37" s="1">
        <v>2025</v>
      </c>
      <c r="H37" s="40" t="s">
        <v>260</v>
      </c>
      <c r="I37" s="40" t="s">
        <v>88</v>
      </c>
      <c r="J37" s="1" t="s">
        <v>411</v>
      </c>
      <c r="K37" s="41">
        <v>515</v>
      </c>
      <c r="L37" s="7">
        <v>31</v>
      </c>
      <c r="M37" s="4">
        <v>515000</v>
      </c>
      <c r="N37" s="47" t="s">
        <v>417</v>
      </c>
    </row>
    <row r="38" spans="2:14" ht="15" customHeight="1" x14ac:dyDescent="0.25">
      <c r="B38" s="1">
        <v>2141</v>
      </c>
      <c r="C38" t="s">
        <v>157</v>
      </c>
      <c r="D38" s="1" t="s">
        <v>2</v>
      </c>
      <c r="E38" s="1">
        <v>2141</v>
      </c>
      <c r="F38" s="40" t="s">
        <v>157</v>
      </c>
      <c r="G38" s="1">
        <v>2117</v>
      </c>
      <c r="H38" s="40" t="s">
        <v>261</v>
      </c>
      <c r="I38" s="40" t="s">
        <v>152</v>
      </c>
      <c r="J38" s="1" t="s">
        <v>411</v>
      </c>
      <c r="K38" s="41">
        <v>378</v>
      </c>
      <c r="L38" s="7">
        <v>32</v>
      </c>
      <c r="M38" s="4">
        <v>378000</v>
      </c>
      <c r="N38" s="47" t="s">
        <v>417</v>
      </c>
    </row>
    <row r="39" spans="2:14" ht="15" customHeight="1" x14ac:dyDescent="0.25">
      <c r="B39" s="1">
        <v>2191</v>
      </c>
      <c r="C39" t="s">
        <v>176</v>
      </c>
      <c r="D39" s="1" t="s">
        <v>2</v>
      </c>
      <c r="E39" s="1">
        <v>2191</v>
      </c>
      <c r="F39" s="40" t="s">
        <v>176</v>
      </c>
      <c r="G39" s="1">
        <v>2117</v>
      </c>
      <c r="H39" s="40" t="s">
        <v>261</v>
      </c>
      <c r="I39" s="40" t="s">
        <v>175</v>
      </c>
      <c r="J39" s="1" t="s">
        <v>412</v>
      </c>
      <c r="K39" s="41">
        <v>710</v>
      </c>
      <c r="L39" s="7">
        <v>33</v>
      </c>
      <c r="M39" s="4">
        <v>710000</v>
      </c>
      <c r="N39" s="47" t="s">
        <v>417</v>
      </c>
    </row>
    <row r="40" spans="2:14" ht="15" customHeight="1" x14ac:dyDescent="0.25">
      <c r="B40" s="1">
        <v>4131</v>
      </c>
      <c r="C40" t="s">
        <v>210</v>
      </c>
      <c r="D40" s="1" t="s">
        <v>2</v>
      </c>
      <c r="E40" s="1">
        <v>4131</v>
      </c>
      <c r="F40" s="40" t="s">
        <v>210</v>
      </c>
      <c r="G40" s="1">
        <v>2223</v>
      </c>
      <c r="H40" s="40" t="s">
        <v>244</v>
      </c>
      <c r="I40" s="40" t="s">
        <v>208</v>
      </c>
      <c r="J40" s="1" t="s">
        <v>412</v>
      </c>
      <c r="K40" s="41">
        <v>630</v>
      </c>
      <c r="L40" s="7">
        <v>34</v>
      </c>
      <c r="M40" s="4">
        <v>630000</v>
      </c>
      <c r="N40" s="47" t="s">
        <v>417</v>
      </c>
    </row>
    <row r="41" spans="2:14" ht="15" customHeight="1" x14ac:dyDescent="0.25">
      <c r="B41" s="1">
        <v>2056</v>
      </c>
      <c r="C41" t="s">
        <v>108</v>
      </c>
      <c r="D41" s="1" t="s">
        <v>2</v>
      </c>
      <c r="E41" s="1">
        <v>2056</v>
      </c>
      <c r="F41" s="40" t="s">
        <v>108</v>
      </c>
      <c r="G41" s="1">
        <v>2025</v>
      </c>
      <c r="H41" s="40" t="s">
        <v>260</v>
      </c>
      <c r="I41" s="40" t="s">
        <v>106</v>
      </c>
      <c r="J41" s="1" t="s">
        <v>412</v>
      </c>
      <c r="K41" s="41">
        <v>596</v>
      </c>
      <c r="L41" s="7">
        <v>35</v>
      </c>
      <c r="M41" s="4">
        <v>596000</v>
      </c>
      <c r="N41" s="47" t="s">
        <v>417</v>
      </c>
    </row>
    <row r="42" spans="2:14" ht="15" customHeight="1" x14ac:dyDescent="0.25">
      <c r="B42" s="1">
        <v>4395</v>
      </c>
      <c r="C42" t="s">
        <v>290</v>
      </c>
      <c r="D42" s="1" t="s">
        <v>277</v>
      </c>
      <c r="E42" s="1">
        <v>2088</v>
      </c>
      <c r="F42" s="40" t="s">
        <v>130</v>
      </c>
      <c r="G42" s="1">
        <v>2064</v>
      </c>
      <c r="H42" s="40" t="s">
        <v>252</v>
      </c>
      <c r="I42" s="40" t="s">
        <v>115</v>
      </c>
      <c r="J42" s="1" t="s">
        <v>414</v>
      </c>
      <c r="K42" s="41">
        <v>17</v>
      </c>
      <c r="L42" s="7">
        <v>36</v>
      </c>
      <c r="M42" s="4">
        <v>20000</v>
      </c>
      <c r="N42" s="47" t="s">
        <v>417</v>
      </c>
    </row>
    <row r="43" spans="2:14" ht="15" customHeight="1" x14ac:dyDescent="0.25">
      <c r="B43" s="1">
        <v>2061</v>
      </c>
      <c r="C43" t="s">
        <v>112</v>
      </c>
      <c r="D43" s="1" t="s">
        <v>2</v>
      </c>
      <c r="E43" s="1">
        <v>2061</v>
      </c>
      <c r="F43" s="40" t="s">
        <v>112</v>
      </c>
      <c r="G43" s="1">
        <v>2058</v>
      </c>
      <c r="H43" s="40" t="s">
        <v>251</v>
      </c>
      <c r="I43" s="40" t="s">
        <v>109</v>
      </c>
      <c r="J43" s="1" t="s">
        <v>411</v>
      </c>
      <c r="K43" s="41">
        <v>50</v>
      </c>
      <c r="L43" s="7">
        <v>37</v>
      </c>
      <c r="M43" s="4">
        <v>50000</v>
      </c>
      <c r="N43" s="47" t="s">
        <v>417</v>
      </c>
    </row>
    <row r="44" spans="2:14" ht="15" customHeight="1" x14ac:dyDescent="0.25">
      <c r="B44" s="1">
        <v>2255</v>
      </c>
      <c r="C44" t="s">
        <v>230</v>
      </c>
      <c r="D44" s="1" t="s">
        <v>2</v>
      </c>
      <c r="E44" s="1">
        <v>2255</v>
      </c>
      <c r="F44" s="40" t="s">
        <v>230</v>
      </c>
      <c r="G44" s="1">
        <v>2117</v>
      </c>
      <c r="H44" s="40" t="s">
        <v>261</v>
      </c>
      <c r="I44" s="40" t="s">
        <v>224</v>
      </c>
      <c r="J44" s="1" t="s">
        <v>411</v>
      </c>
      <c r="K44" s="41">
        <v>199</v>
      </c>
      <c r="L44" s="7">
        <v>38</v>
      </c>
      <c r="M44" s="4">
        <v>199000</v>
      </c>
      <c r="N44" s="47" t="s">
        <v>417</v>
      </c>
    </row>
    <row r="45" spans="2:14" ht="15" customHeight="1" x14ac:dyDescent="0.25">
      <c r="B45" s="1">
        <v>1895</v>
      </c>
      <c r="C45" t="s">
        <v>4</v>
      </c>
      <c r="D45" s="1" t="s">
        <v>2</v>
      </c>
      <c r="E45" s="1">
        <v>1895</v>
      </c>
      <c r="F45" s="40" t="s">
        <v>4</v>
      </c>
      <c r="G45" s="1">
        <v>2106</v>
      </c>
      <c r="H45" s="40" t="s">
        <v>254</v>
      </c>
      <c r="I45" s="40" t="s">
        <v>0</v>
      </c>
      <c r="J45" s="1" t="s">
        <v>411</v>
      </c>
      <c r="K45" s="41">
        <v>20</v>
      </c>
      <c r="L45" s="7">
        <v>39</v>
      </c>
      <c r="M45" s="4">
        <v>20000</v>
      </c>
      <c r="N45" s="47" t="s">
        <v>417</v>
      </c>
    </row>
    <row r="46" spans="2:14" ht="15" customHeight="1" x14ac:dyDescent="0.25">
      <c r="B46" s="1">
        <v>2249</v>
      </c>
      <c r="C46" t="s">
        <v>222</v>
      </c>
      <c r="D46" s="1" t="s">
        <v>2</v>
      </c>
      <c r="E46" s="1">
        <v>2249</v>
      </c>
      <c r="F46" s="40" t="s">
        <v>222</v>
      </c>
      <c r="G46" s="1">
        <v>2004</v>
      </c>
      <c r="H46" s="40" t="s">
        <v>256</v>
      </c>
      <c r="I46" s="40" t="s">
        <v>220</v>
      </c>
      <c r="J46" s="1" t="s">
        <v>411</v>
      </c>
      <c r="K46" s="41">
        <v>301</v>
      </c>
      <c r="L46" s="7">
        <v>40</v>
      </c>
      <c r="M46" s="4">
        <v>301000</v>
      </c>
      <c r="N46" s="47" t="s">
        <v>417</v>
      </c>
    </row>
    <row r="47" spans="2:14" ht="15" customHeight="1" x14ac:dyDescent="0.25">
      <c r="B47" s="1">
        <v>2046</v>
      </c>
      <c r="C47" t="s">
        <v>90</v>
      </c>
      <c r="D47" s="1" t="s">
        <v>2</v>
      </c>
      <c r="E47" s="1">
        <v>2046</v>
      </c>
      <c r="F47" s="40" t="s">
        <v>90</v>
      </c>
      <c r="G47" s="1">
        <v>2025</v>
      </c>
      <c r="H47" s="40" t="s">
        <v>260</v>
      </c>
      <c r="I47" s="40" t="s">
        <v>88</v>
      </c>
      <c r="J47" s="1" t="s">
        <v>411</v>
      </c>
      <c r="K47" s="41">
        <v>40</v>
      </c>
      <c r="L47" s="7">
        <v>41</v>
      </c>
      <c r="M47" s="4">
        <v>40000</v>
      </c>
      <c r="N47" s="47" t="s">
        <v>417</v>
      </c>
    </row>
    <row r="48" spans="2:14" ht="15" customHeight="1" x14ac:dyDescent="0.25">
      <c r="B48" s="1">
        <v>2239</v>
      </c>
      <c r="C48" t="s">
        <v>217</v>
      </c>
      <c r="D48" s="1" t="s">
        <v>2</v>
      </c>
      <c r="E48" s="1">
        <v>2239</v>
      </c>
      <c r="F48" s="40" t="s">
        <v>217</v>
      </c>
      <c r="G48" s="1">
        <v>2230</v>
      </c>
      <c r="H48" s="40" t="s">
        <v>257</v>
      </c>
      <c r="I48" s="40" t="s">
        <v>212</v>
      </c>
      <c r="J48" s="1" t="s">
        <v>410</v>
      </c>
      <c r="K48" s="41">
        <v>4316</v>
      </c>
      <c r="L48" s="7">
        <v>42</v>
      </c>
      <c r="M48" s="4">
        <v>1500000</v>
      </c>
      <c r="N48" s="47" t="s">
        <v>417</v>
      </c>
    </row>
    <row r="49" spans="2:14" ht="15" customHeight="1" x14ac:dyDescent="0.25">
      <c r="B49" s="1">
        <v>3490</v>
      </c>
      <c r="C49" t="s">
        <v>291</v>
      </c>
      <c r="D49" s="1" t="s">
        <v>277</v>
      </c>
      <c r="E49" s="1">
        <v>2182</v>
      </c>
      <c r="F49" s="40" t="s">
        <v>173</v>
      </c>
      <c r="G49" s="1">
        <v>2148</v>
      </c>
      <c r="H49" s="40" t="s">
        <v>255</v>
      </c>
      <c r="I49" s="40" t="s">
        <v>166</v>
      </c>
      <c r="J49" s="1" t="s">
        <v>414</v>
      </c>
      <c r="K49" s="41">
        <v>131</v>
      </c>
      <c r="L49" s="7">
        <v>43</v>
      </c>
      <c r="M49" s="4">
        <v>131000</v>
      </c>
      <c r="N49" s="47" t="s">
        <v>417</v>
      </c>
    </row>
    <row r="50" spans="2:14" ht="15" customHeight="1" x14ac:dyDescent="0.25">
      <c r="B50" s="1">
        <v>2209</v>
      </c>
      <c r="C50" t="s">
        <v>193</v>
      </c>
      <c r="D50" s="1" t="s">
        <v>2</v>
      </c>
      <c r="E50" s="1">
        <v>2209</v>
      </c>
      <c r="F50" s="40" t="s">
        <v>193</v>
      </c>
      <c r="G50" s="1">
        <v>2200</v>
      </c>
      <c r="H50" s="40" t="s">
        <v>249</v>
      </c>
      <c r="I50" s="40" t="s">
        <v>185</v>
      </c>
      <c r="J50" s="1" t="s">
        <v>411</v>
      </c>
      <c r="K50" s="41">
        <v>119</v>
      </c>
      <c r="L50" s="7">
        <v>44</v>
      </c>
      <c r="M50" s="4">
        <v>119000</v>
      </c>
      <c r="N50" s="47" t="s">
        <v>417</v>
      </c>
    </row>
    <row r="51" spans="2:14" ht="15" customHeight="1" x14ac:dyDescent="0.25">
      <c r="B51" s="1">
        <v>4400</v>
      </c>
      <c r="C51" t="s">
        <v>292</v>
      </c>
      <c r="D51" s="1" t="s">
        <v>277</v>
      </c>
      <c r="E51" s="1">
        <v>2180</v>
      </c>
      <c r="F51" s="40" t="s">
        <v>172</v>
      </c>
      <c r="G51" s="1">
        <v>2148</v>
      </c>
      <c r="H51" s="40" t="s">
        <v>255</v>
      </c>
      <c r="I51" s="40" t="s">
        <v>166</v>
      </c>
      <c r="J51" s="1" t="s">
        <v>414</v>
      </c>
      <c r="K51" s="41">
        <v>35</v>
      </c>
      <c r="L51" s="7">
        <v>45</v>
      </c>
      <c r="M51" s="4">
        <v>35000</v>
      </c>
      <c r="N51" s="47" t="s">
        <v>417</v>
      </c>
    </row>
    <row r="52" spans="2:14" ht="15" customHeight="1" x14ac:dyDescent="0.25">
      <c r="B52" s="1">
        <v>4058</v>
      </c>
      <c r="C52" t="s">
        <v>293</v>
      </c>
      <c r="D52" s="1" t="s">
        <v>277</v>
      </c>
      <c r="E52" s="1">
        <v>2083</v>
      </c>
      <c r="F52" s="40" t="s">
        <v>131</v>
      </c>
      <c r="G52" s="1">
        <v>2064</v>
      </c>
      <c r="H52" s="40" t="s">
        <v>252</v>
      </c>
      <c r="I52" s="40" t="s">
        <v>115</v>
      </c>
      <c r="J52" s="1" t="s">
        <v>414</v>
      </c>
      <c r="K52" s="41">
        <v>54</v>
      </c>
      <c r="L52" s="7">
        <v>46</v>
      </c>
      <c r="M52" s="4">
        <v>54000</v>
      </c>
      <c r="N52" s="47" t="s">
        <v>417</v>
      </c>
    </row>
    <row r="53" spans="2:14" ht="15" customHeight="1" x14ac:dyDescent="0.25">
      <c r="B53" s="1">
        <v>2193</v>
      </c>
      <c r="C53" t="s">
        <v>178</v>
      </c>
      <c r="D53" s="1" t="s">
        <v>2</v>
      </c>
      <c r="E53" s="1">
        <v>2193</v>
      </c>
      <c r="F53" s="40" t="s">
        <v>178</v>
      </c>
      <c r="G53" s="1">
        <v>2117</v>
      </c>
      <c r="H53" s="40" t="s">
        <v>261</v>
      </c>
      <c r="I53" s="40" t="s">
        <v>175</v>
      </c>
      <c r="J53" s="1" t="s">
        <v>411</v>
      </c>
      <c r="K53" s="41">
        <v>40</v>
      </c>
      <c r="L53" s="7">
        <v>47</v>
      </c>
      <c r="M53" s="4">
        <v>40000</v>
      </c>
      <c r="N53" s="47" t="s">
        <v>417</v>
      </c>
    </row>
    <row r="54" spans="2:14" ht="15" customHeight="1" x14ac:dyDescent="0.25">
      <c r="B54" s="1">
        <v>1967</v>
      </c>
      <c r="C54" t="s">
        <v>40</v>
      </c>
      <c r="D54" s="1" t="s">
        <v>2</v>
      </c>
      <c r="E54" s="1">
        <v>1967</v>
      </c>
      <c r="F54" s="40" t="s">
        <v>40</v>
      </c>
      <c r="G54" s="1">
        <v>1949</v>
      </c>
      <c r="H54" s="40" t="s">
        <v>259</v>
      </c>
      <c r="I54" s="40" t="s">
        <v>34</v>
      </c>
      <c r="J54" s="1" t="s">
        <v>411</v>
      </c>
      <c r="K54" s="41">
        <v>28</v>
      </c>
      <c r="L54" s="7">
        <v>48</v>
      </c>
      <c r="M54" s="4">
        <v>28000</v>
      </c>
      <c r="N54" s="47" t="s">
        <v>417</v>
      </c>
    </row>
    <row r="55" spans="2:14" ht="15" customHeight="1" x14ac:dyDescent="0.25">
      <c r="B55" s="1">
        <v>4823</v>
      </c>
      <c r="C55" t="s">
        <v>294</v>
      </c>
      <c r="D55" s="1" t="s">
        <v>277</v>
      </c>
      <c r="E55" s="1">
        <v>2055</v>
      </c>
      <c r="F55" s="40" t="s">
        <v>105</v>
      </c>
      <c r="G55" s="1">
        <v>2025</v>
      </c>
      <c r="H55" s="40" t="s">
        <v>260</v>
      </c>
      <c r="I55" s="40" t="s">
        <v>103</v>
      </c>
      <c r="J55" s="1" t="s">
        <v>414</v>
      </c>
      <c r="K55" s="41">
        <v>26</v>
      </c>
      <c r="L55" s="7">
        <v>49</v>
      </c>
      <c r="M55" s="4">
        <v>26000</v>
      </c>
      <c r="N55" s="47" t="s">
        <v>417</v>
      </c>
    </row>
    <row r="56" spans="2:14" ht="15" customHeight="1" x14ac:dyDescent="0.25">
      <c r="B56" s="1">
        <v>4545</v>
      </c>
      <c r="C56" t="s">
        <v>295</v>
      </c>
      <c r="D56" s="1" t="s">
        <v>277</v>
      </c>
      <c r="E56" s="1">
        <v>2056</v>
      </c>
      <c r="F56" s="40" t="s">
        <v>108</v>
      </c>
      <c r="G56" s="1">
        <v>2025</v>
      </c>
      <c r="H56" s="40" t="s">
        <v>260</v>
      </c>
      <c r="I56" s="40" t="s">
        <v>106</v>
      </c>
      <c r="J56" s="1" t="s">
        <v>414</v>
      </c>
      <c r="K56" s="41">
        <v>29</v>
      </c>
      <c r="L56" s="7">
        <v>50</v>
      </c>
      <c r="M56" s="4">
        <v>29000</v>
      </c>
      <c r="N56" s="47" t="s">
        <v>417</v>
      </c>
    </row>
    <row r="57" spans="2:14" ht="15" customHeight="1" x14ac:dyDescent="0.25">
      <c r="B57" s="1">
        <v>1861</v>
      </c>
      <c r="C57" t="s">
        <v>296</v>
      </c>
      <c r="D57" s="1" t="s">
        <v>277</v>
      </c>
      <c r="E57" s="1">
        <v>2086</v>
      </c>
      <c r="F57" s="40" t="s">
        <v>120</v>
      </c>
      <c r="G57" s="1">
        <v>2064</v>
      </c>
      <c r="H57" s="40" t="s">
        <v>252</v>
      </c>
      <c r="I57" s="40" t="s">
        <v>115</v>
      </c>
      <c r="J57" s="1" t="s">
        <v>414</v>
      </c>
      <c r="K57" s="41">
        <v>12</v>
      </c>
      <c r="L57" s="7">
        <v>51</v>
      </c>
      <c r="M57" s="4">
        <v>20000</v>
      </c>
      <c r="N57" s="47" t="s">
        <v>417</v>
      </c>
    </row>
    <row r="58" spans="2:14" ht="15" customHeight="1" x14ac:dyDescent="0.25">
      <c r="B58" s="1">
        <v>2088</v>
      </c>
      <c r="C58" t="s">
        <v>116</v>
      </c>
      <c r="D58" s="1" t="s">
        <v>2</v>
      </c>
      <c r="E58" s="1">
        <v>2088</v>
      </c>
      <c r="F58" s="40" t="s">
        <v>116</v>
      </c>
      <c r="G58" s="1">
        <v>2064</v>
      </c>
      <c r="H58" s="40" t="s">
        <v>252</v>
      </c>
      <c r="I58" s="40" t="s">
        <v>115</v>
      </c>
      <c r="J58" s="1" t="s">
        <v>412</v>
      </c>
      <c r="K58" s="41">
        <v>1155</v>
      </c>
      <c r="L58" s="7">
        <v>52</v>
      </c>
      <c r="M58" s="4">
        <v>1155000</v>
      </c>
      <c r="N58" s="47" t="s">
        <v>417</v>
      </c>
    </row>
    <row r="59" spans="2:14" ht="15" customHeight="1" x14ac:dyDescent="0.25">
      <c r="B59" s="1">
        <v>3580</v>
      </c>
      <c r="C59" t="s">
        <v>297</v>
      </c>
      <c r="D59" s="1" t="s">
        <v>277</v>
      </c>
      <c r="E59" s="1">
        <v>2187</v>
      </c>
      <c r="F59" s="40" t="s">
        <v>169</v>
      </c>
      <c r="G59" s="1">
        <v>2148</v>
      </c>
      <c r="H59" s="40" t="s">
        <v>255</v>
      </c>
      <c r="I59" s="40" t="s">
        <v>166</v>
      </c>
      <c r="J59" s="1" t="s">
        <v>414</v>
      </c>
      <c r="K59" s="41">
        <v>36</v>
      </c>
      <c r="L59" s="7">
        <v>53</v>
      </c>
      <c r="M59" s="4">
        <v>36000</v>
      </c>
      <c r="N59" s="47" t="s">
        <v>417</v>
      </c>
    </row>
    <row r="60" spans="2:14" ht="15" customHeight="1" x14ac:dyDescent="0.25">
      <c r="B60" s="1">
        <v>4079</v>
      </c>
      <c r="C60" t="s">
        <v>298</v>
      </c>
      <c r="D60" s="1" t="s">
        <v>277</v>
      </c>
      <c r="E60" s="1">
        <v>1965</v>
      </c>
      <c r="F60" s="40" t="s">
        <v>36</v>
      </c>
      <c r="G60" s="1">
        <v>1949</v>
      </c>
      <c r="H60" s="40" t="s">
        <v>259</v>
      </c>
      <c r="I60" s="40" t="s">
        <v>34</v>
      </c>
      <c r="J60" s="1" t="s">
        <v>414</v>
      </c>
      <c r="K60" s="41">
        <v>11</v>
      </c>
      <c r="L60" s="7">
        <v>54</v>
      </c>
      <c r="M60" s="4">
        <v>20000</v>
      </c>
      <c r="N60" s="47" t="s">
        <v>417</v>
      </c>
    </row>
    <row r="61" spans="2:14" ht="15" customHeight="1" x14ac:dyDescent="0.25">
      <c r="B61" s="1">
        <v>2001</v>
      </c>
      <c r="C61" t="s">
        <v>60</v>
      </c>
      <c r="D61" s="1" t="s">
        <v>2</v>
      </c>
      <c r="E61" s="1">
        <v>2001</v>
      </c>
      <c r="F61" s="40" t="s">
        <v>60</v>
      </c>
      <c r="G61" s="1">
        <v>1949</v>
      </c>
      <c r="H61" s="40" t="s">
        <v>259</v>
      </c>
      <c r="I61" s="40" t="s">
        <v>51</v>
      </c>
      <c r="J61" s="1" t="s">
        <v>411</v>
      </c>
      <c r="K61" s="41">
        <v>132</v>
      </c>
      <c r="L61" s="7">
        <v>55</v>
      </c>
      <c r="M61" s="4">
        <v>132000</v>
      </c>
      <c r="N61" s="47" t="s">
        <v>417</v>
      </c>
    </row>
    <row r="62" spans="2:14" ht="15" customHeight="1" x14ac:dyDescent="0.25">
      <c r="B62" s="1">
        <v>2012</v>
      </c>
      <c r="C62" t="s">
        <v>72</v>
      </c>
      <c r="D62" s="1" t="s">
        <v>2</v>
      </c>
      <c r="E62" s="1">
        <v>2012</v>
      </c>
      <c r="F62" s="40" t="s">
        <v>72</v>
      </c>
      <c r="G62" s="1">
        <v>2007</v>
      </c>
      <c r="H62" s="40" t="s">
        <v>246</v>
      </c>
      <c r="I62" s="40" t="s">
        <v>69</v>
      </c>
      <c r="J62" s="1" t="s">
        <v>411</v>
      </c>
      <c r="K62" s="41">
        <v>23</v>
      </c>
      <c r="L62" s="7">
        <v>56</v>
      </c>
      <c r="M62" s="4">
        <v>23000</v>
      </c>
      <c r="N62" s="47" t="s">
        <v>417</v>
      </c>
    </row>
    <row r="63" spans="2:14" ht="15" customHeight="1" x14ac:dyDescent="0.25">
      <c r="B63" s="1">
        <v>2183</v>
      </c>
      <c r="C63" t="s">
        <v>170</v>
      </c>
      <c r="D63" s="1" t="s">
        <v>2</v>
      </c>
      <c r="E63" s="1">
        <v>2183</v>
      </c>
      <c r="F63" s="40" t="s">
        <v>170</v>
      </c>
      <c r="G63" s="1">
        <v>2148</v>
      </c>
      <c r="H63" s="40" t="s">
        <v>255</v>
      </c>
      <c r="I63" s="40" t="s">
        <v>166</v>
      </c>
      <c r="J63" s="1" t="s">
        <v>410</v>
      </c>
      <c r="K63" s="41">
        <v>2617</v>
      </c>
      <c r="L63" s="7">
        <v>57</v>
      </c>
      <c r="M63" s="4">
        <v>1500000</v>
      </c>
      <c r="N63" s="47" t="s">
        <v>417</v>
      </c>
    </row>
    <row r="64" spans="2:14" ht="15" customHeight="1" x14ac:dyDescent="0.25">
      <c r="B64" s="1">
        <v>2047</v>
      </c>
      <c r="C64" t="s">
        <v>95</v>
      </c>
      <c r="D64" s="1" t="s">
        <v>2</v>
      </c>
      <c r="E64" s="1">
        <v>2047</v>
      </c>
      <c r="F64" s="40" t="s">
        <v>95</v>
      </c>
      <c r="G64" s="1">
        <v>2025</v>
      </c>
      <c r="H64" s="40" t="s">
        <v>260</v>
      </c>
      <c r="I64" s="40" t="s">
        <v>88</v>
      </c>
      <c r="J64" s="1" t="s">
        <v>411</v>
      </c>
      <c r="K64" s="41">
        <v>13</v>
      </c>
      <c r="L64" s="7">
        <v>58</v>
      </c>
      <c r="M64" s="4">
        <v>20000</v>
      </c>
      <c r="N64" s="47" t="s">
        <v>417</v>
      </c>
    </row>
    <row r="65" spans="2:14" ht="15" customHeight="1" x14ac:dyDescent="0.25">
      <c r="B65" s="1">
        <v>1899</v>
      </c>
      <c r="C65" t="s">
        <v>7</v>
      </c>
      <c r="D65" s="1" t="s">
        <v>2</v>
      </c>
      <c r="E65" s="1">
        <v>1899</v>
      </c>
      <c r="F65" s="40" t="s">
        <v>7</v>
      </c>
      <c r="G65" s="1">
        <v>2098</v>
      </c>
      <c r="H65" s="40" t="s">
        <v>253</v>
      </c>
      <c r="I65" s="40" t="s">
        <v>6</v>
      </c>
      <c r="J65" s="1" t="s">
        <v>411</v>
      </c>
      <c r="K65" s="41">
        <v>96</v>
      </c>
      <c r="L65" s="7">
        <v>59</v>
      </c>
      <c r="M65" s="4">
        <v>96000</v>
      </c>
      <c r="N65" s="47" t="s">
        <v>417</v>
      </c>
    </row>
    <row r="66" spans="2:14" ht="15" customHeight="1" x14ac:dyDescent="0.25">
      <c r="B66" s="1">
        <v>2243</v>
      </c>
      <c r="C66" t="s">
        <v>214</v>
      </c>
      <c r="D66" s="1" t="s">
        <v>2</v>
      </c>
      <c r="E66" s="1">
        <v>2243</v>
      </c>
      <c r="F66" s="40" t="s">
        <v>214</v>
      </c>
      <c r="G66" s="1">
        <v>2230</v>
      </c>
      <c r="H66" s="40" t="s">
        <v>257</v>
      </c>
      <c r="I66" s="40" t="s">
        <v>212</v>
      </c>
      <c r="J66" s="1" t="s">
        <v>410</v>
      </c>
      <c r="K66" s="41">
        <v>8795</v>
      </c>
      <c r="L66" s="7">
        <v>60</v>
      </c>
      <c r="M66" s="4">
        <v>1500000</v>
      </c>
      <c r="N66" s="47" t="s">
        <v>417</v>
      </c>
    </row>
    <row r="67" spans="2:14" ht="15" customHeight="1" x14ac:dyDescent="0.25">
      <c r="B67" s="1">
        <v>2085</v>
      </c>
      <c r="C67" t="s">
        <v>124</v>
      </c>
      <c r="D67" s="1" t="s">
        <v>2</v>
      </c>
      <c r="E67" s="1">
        <v>2085</v>
      </c>
      <c r="F67" s="40" t="s">
        <v>124</v>
      </c>
      <c r="G67" s="1">
        <v>2064</v>
      </c>
      <c r="H67" s="40" t="s">
        <v>252</v>
      </c>
      <c r="I67" s="40" t="s">
        <v>115</v>
      </c>
      <c r="J67" s="1" t="s">
        <v>411</v>
      </c>
      <c r="K67" s="41">
        <v>32</v>
      </c>
      <c r="L67" s="7">
        <v>61</v>
      </c>
      <c r="M67" s="4">
        <v>32000</v>
      </c>
      <c r="N67" s="47" t="s">
        <v>417</v>
      </c>
    </row>
    <row r="68" spans="2:14" ht="15" customHeight="1" x14ac:dyDescent="0.25">
      <c r="B68" s="1">
        <v>4041</v>
      </c>
      <c r="C68" t="s">
        <v>299</v>
      </c>
      <c r="D68" s="1" t="s">
        <v>277</v>
      </c>
      <c r="E68" s="1">
        <v>2083</v>
      </c>
      <c r="F68" s="40" t="s">
        <v>120</v>
      </c>
      <c r="G68" s="1">
        <v>2064</v>
      </c>
      <c r="H68" s="40" t="s">
        <v>252</v>
      </c>
      <c r="I68" s="40" t="s">
        <v>115</v>
      </c>
      <c r="J68" s="1" t="s">
        <v>414</v>
      </c>
      <c r="K68" s="41">
        <v>24</v>
      </c>
      <c r="L68" s="7">
        <v>62</v>
      </c>
      <c r="M68" s="4">
        <v>24000</v>
      </c>
      <c r="N68" s="47" t="s">
        <v>417</v>
      </c>
    </row>
    <row r="69" spans="2:14" ht="15" customHeight="1" x14ac:dyDescent="0.25">
      <c r="B69" s="1">
        <v>1994</v>
      </c>
      <c r="C69" t="s">
        <v>62</v>
      </c>
      <c r="D69" s="1" t="s">
        <v>2</v>
      </c>
      <c r="E69" s="1">
        <v>1994</v>
      </c>
      <c r="F69" s="40" t="s">
        <v>62</v>
      </c>
      <c r="G69" s="1">
        <v>1980</v>
      </c>
      <c r="H69" s="40" t="s">
        <v>245</v>
      </c>
      <c r="I69" s="40" t="s">
        <v>51</v>
      </c>
      <c r="J69" s="1" t="s">
        <v>411</v>
      </c>
      <c r="K69" s="41">
        <v>329</v>
      </c>
      <c r="L69" s="7">
        <v>63</v>
      </c>
      <c r="M69" s="4">
        <v>329000</v>
      </c>
      <c r="N69" s="47" t="s">
        <v>417</v>
      </c>
    </row>
    <row r="70" spans="2:14" ht="15" customHeight="1" x14ac:dyDescent="0.25">
      <c r="B70" s="1">
        <v>2145</v>
      </c>
      <c r="C70" t="s">
        <v>156</v>
      </c>
      <c r="D70" s="1" t="s">
        <v>2</v>
      </c>
      <c r="E70" s="1">
        <v>2145</v>
      </c>
      <c r="F70" s="40" t="s">
        <v>156</v>
      </c>
      <c r="G70" s="1">
        <v>2117</v>
      </c>
      <c r="H70" s="40" t="s">
        <v>261</v>
      </c>
      <c r="I70" s="40" t="s">
        <v>152</v>
      </c>
      <c r="J70" s="1" t="s">
        <v>411</v>
      </c>
      <c r="K70" s="41">
        <v>153</v>
      </c>
      <c r="L70" s="7">
        <v>64</v>
      </c>
      <c r="M70" s="4">
        <v>153000</v>
      </c>
      <c r="N70" s="47" t="s">
        <v>417</v>
      </c>
    </row>
    <row r="71" spans="2:14" ht="15" customHeight="1" x14ac:dyDescent="0.25">
      <c r="B71" s="1">
        <v>2097</v>
      </c>
      <c r="C71" t="s">
        <v>133</v>
      </c>
      <c r="D71" s="1" t="s">
        <v>2</v>
      </c>
      <c r="E71" s="1">
        <v>2097</v>
      </c>
      <c r="F71" s="40" t="s">
        <v>133</v>
      </c>
      <c r="G71" s="1">
        <v>2098</v>
      </c>
      <c r="H71" s="40" t="s">
        <v>253</v>
      </c>
      <c r="I71" s="40" t="s">
        <v>132</v>
      </c>
      <c r="J71" s="1" t="s">
        <v>412</v>
      </c>
      <c r="K71" s="41">
        <v>1163</v>
      </c>
      <c r="L71" s="7">
        <v>65</v>
      </c>
      <c r="M71" s="4">
        <v>1163000</v>
      </c>
      <c r="N71" s="47" t="s">
        <v>417</v>
      </c>
    </row>
    <row r="72" spans="2:14" ht="15" customHeight="1" x14ac:dyDescent="0.25">
      <c r="B72" s="1">
        <v>2043</v>
      </c>
      <c r="C72" t="s">
        <v>92</v>
      </c>
      <c r="D72" s="1" t="s">
        <v>2</v>
      </c>
      <c r="E72" s="1">
        <v>2043</v>
      </c>
      <c r="F72" s="40" t="s">
        <v>92</v>
      </c>
      <c r="G72" s="1">
        <v>2025</v>
      </c>
      <c r="H72" s="40" t="s">
        <v>260</v>
      </c>
      <c r="I72" s="40" t="s">
        <v>88</v>
      </c>
      <c r="J72" s="1" t="s">
        <v>412</v>
      </c>
      <c r="K72" s="41">
        <v>953</v>
      </c>
      <c r="L72" s="7">
        <v>66</v>
      </c>
      <c r="M72" s="4">
        <v>953000</v>
      </c>
      <c r="N72" s="47" t="s">
        <v>417</v>
      </c>
    </row>
    <row r="73" spans="2:14" ht="15" customHeight="1" x14ac:dyDescent="0.25">
      <c r="B73" s="1">
        <v>2140</v>
      </c>
      <c r="C73" t="s">
        <v>155</v>
      </c>
      <c r="D73" s="1" t="s">
        <v>2</v>
      </c>
      <c r="E73" s="1">
        <v>2140</v>
      </c>
      <c r="F73" s="40" t="s">
        <v>155</v>
      </c>
      <c r="G73" s="1">
        <v>2117</v>
      </c>
      <c r="H73" s="40" t="s">
        <v>261</v>
      </c>
      <c r="I73" s="40" t="s">
        <v>152</v>
      </c>
      <c r="J73" s="1" t="s">
        <v>411</v>
      </c>
      <c r="K73" s="41">
        <v>169</v>
      </c>
      <c r="L73" s="7">
        <v>67</v>
      </c>
      <c r="M73" s="4">
        <v>169000</v>
      </c>
      <c r="N73" s="47" t="s">
        <v>417</v>
      </c>
    </row>
    <row r="74" spans="2:14" ht="15" customHeight="1" x14ac:dyDescent="0.25">
      <c r="B74" s="1">
        <v>2253</v>
      </c>
      <c r="C74" t="s">
        <v>226</v>
      </c>
      <c r="D74" s="1" t="s">
        <v>2</v>
      </c>
      <c r="E74" s="1">
        <v>2253</v>
      </c>
      <c r="F74" s="40" t="s">
        <v>226</v>
      </c>
      <c r="G74" s="1">
        <v>2117</v>
      </c>
      <c r="H74" s="40" t="s">
        <v>261</v>
      </c>
      <c r="I74" s="40" t="s">
        <v>224</v>
      </c>
      <c r="J74" s="1" t="s">
        <v>411</v>
      </c>
      <c r="K74" s="41">
        <v>199</v>
      </c>
      <c r="L74" s="7">
        <v>68</v>
      </c>
      <c r="M74" s="4">
        <v>199000</v>
      </c>
      <c r="N74" s="47" t="s">
        <v>417</v>
      </c>
    </row>
    <row r="75" spans="2:14" ht="15" customHeight="1" x14ac:dyDescent="0.25">
      <c r="B75" s="1">
        <v>1095</v>
      </c>
      <c r="C75" t="s">
        <v>300</v>
      </c>
      <c r="D75" s="1" t="s">
        <v>277</v>
      </c>
      <c r="E75" s="1">
        <v>4131</v>
      </c>
      <c r="F75" s="40" t="s">
        <v>210</v>
      </c>
      <c r="G75" s="1">
        <v>2223</v>
      </c>
      <c r="H75" s="40" t="s">
        <v>244</v>
      </c>
      <c r="I75" s="40" t="s">
        <v>208</v>
      </c>
      <c r="J75" s="1" t="s">
        <v>414</v>
      </c>
      <c r="K75" s="41">
        <v>37</v>
      </c>
      <c r="L75" s="7">
        <v>69</v>
      </c>
      <c r="M75" s="4">
        <v>37000</v>
      </c>
      <c r="N75" s="47" t="s">
        <v>417</v>
      </c>
    </row>
    <row r="76" spans="2:14" ht="15" customHeight="1" x14ac:dyDescent="0.25">
      <c r="B76" s="1">
        <v>1974</v>
      </c>
      <c r="C76" t="s">
        <v>44</v>
      </c>
      <c r="D76" s="1" t="s">
        <v>2</v>
      </c>
      <c r="E76" s="1">
        <v>1974</v>
      </c>
      <c r="F76" s="40" t="s">
        <v>44</v>
      </c>
      <c r="G76" s="1">
        <v>1949</v>
      </c>
      <c r="H76" s="40" t="s">
        <v>259</v>
      </c>
      <c r="I76" s="40" t="s">
        <v>43</v>
      </c>
      <c r="J76" s="1" t="s">
        <v>411</v>
      </c>
      <c r="K76" s="41">
        <v>311</v>
      </c>
      <c r="L76" s="7">
        <v>70</v>
      </c>
      <c r="M76" s="4">
        <v>311000</v>
      </c>
      <c r="N76" s="47" t="s">
        <v>417</v>
      </c>
    </row>
    <row r="77" spans="2:14" ht="15" customHeight="1" x14ac:dyDescent="0.25">
      <c r="B77" s="1">
        <v>2057</v>
      </c>
      <c r="C77" t="s">
        <v>107</v>
      </c>
      <c r="D77" s="1" t="s">
        <v>2</v>
      </c>
      <c r="E77" s="1">
        <v>2057</v>
      </c>
      <c r="F77" s="40" t="s">
        <v>107</v>
      </c>
      <c r="G77" s="1">
        <v>2025</v>
      </c>
      <c r="H77" s="40" t="s">
        <v>260</v>
      </c>
      <c r="I77" s="40" t="s">
        <v>106</v>
      </c>
      <c r="J77" s="1" t="s">
        <v>412</v>
      </c>
      <c r="K77" s="41">
        <v>1622</v>
      </c>
      <c r="L77" s="7">
        <v>71</v>
      </c>
      <c r="M77" s="4">
        <v>1500000</v>
      </c>
      <c r="N77" s="47" t="s">
        <v>417</v>
      </c>
    </row>
    <row r="78" spans="2:14" ht="15" customHeight="1" x14ac:dyDescent="0.25">
      <c r="B78" s="1">
        <v>2093</v>
      </c>
      <c r="C78" t="s">
        <v>127</v>
      </c>
      <c r="D78" s="1" t="s">
        <v>2</v>
      </c>
      <c r="E78" s="1">
        <v>2093</v>
      </c>
      <c r="F78" s="40" t="s">
        <v>127</v>
      </c>
      <c r="G78" s="1">
        <v>2064</v>
      </c>
      <c r="H78" s="40" t="s">
        <v>252</v>
      </c>
      <c r="I78" s="40" t="s">
        <v>115</v>
      </c>
      <c r="J78" s="1" t="s">
        <v>411</v>
      </c>
      <c r="K78" s="41">
        <v>112</v>
      </c>
      <c r="L78" s="7">
        <v>72</v>
      </c>
      <c r="M78" s="4">
        <v>112000</v>
      </c>
      <c r="N78" s="47" t="s">
        <v>417</v>
      </c>
    </row>
    <row r="79" spans="2:14" ht="15" customHeight="1" x14ac:dyDescent="0.25">
      <c r="B79" s="1">
        <v>2055</v>
      </c>
      <c r="C79" t="s">
        <v>105</v>
      </c>
      <c r="D79" s="1" t="s">
        <v>2</v>
      </c>
      <c r="E79" s="1">
        <v>2055</v>
      </c>
      <c r="F79" s="40" t="s">
        <v>105</v>
      </c>
      <c r="G79" s="1">
        <v>2025</v>
      </c>
      <c r="H79" s="40" t="s">
        <v>260</v>
      </c>
      <c r="I79" s="40" t="s">
        <v>103</v>
      </c>
      <c r="J79" s="1" t="s">
        <v>412</v>
      </c>
      <c r="K79" s="41">
        <v>1006</v>
      </c>
      <c r="L79" s="7">
        <v>73</v>
      </c>
      <c r="M79" s="4">
        <v>1006000</v>
      </c>
      <c r="N79" s="47" t="s">
        <v>420</v>
      </c>
    </row>
    <row r="80" spans="2:14" ht="15" customHeight="1" x14ac:dyDescent="0.25">
      <c r="B80" s="1">
        <v>1965</v>
      </c>
      <c r="C80" t="s">
        <v>36</v>
      </c>
      <c r="D80" s="1" t="s">
        <v>2</v>
      </c>
      <c r="E80" s="1">
        <v>1965</v>
      </c>
      <c r="F80" s="40" t="s">
        <v>36</v>
      </c>
      <c r="G80" s="1">
        <v>1949</v>
      </c>
      <c r="H80" s="40" t="s">
        <v>259</v>
      </c>
      <c r="I80" s="40" t="s">
        <v>34</v>
      </c>
      <c r="J80" s="1" t="s">
        <v>412</v>
      </c>
      <c r="K80" s="41">
        <v>693</v>
      </c>
      <c r="L80" s="7">
        <v>74</v>
      </c>
      <c r="M80" s="4">
        <v>693000</v>
      </c>
      <c r="N80" s="47" t="s">
        <v>420</v>
      </c>
    </row>
    <row r="81" spans="2:14" ht="15" customHeight="1" x14ac:dyDescent="0.25">
      <c r="B81" s="1">
        <v>2199</v>
      </c>
      <c r="C81" t="s">
        <v>235</v>
      </c>
      <c r="D81" s="1" t="s">
        <v>2</v>
      </c>
      <c r="E81" s="1">
        <v>2199</v>
      </c>
      <c r="F81" s="40" t="s">
        <v>235</v>
      </c>
      <c r="G81" s="1">
        <v>2230</v>
      </c>
      <c r="H81" s="40" t="s">
        <v>257</v>
      </c>
      <c r="I81" s="40" t="s">
        <v>182</v>
      </c>
      <c r="J81" s="1" t="s">
        <v>411</v>
      </c>
      <c r="K81" s="41">
        <v>117</v>
      </c>
      <c r="L81" s="7">
        <v>75</v>
      </c>
      <c r="M81" s="4">
        <v>117000</v>
      </c>
      <c r="N81" s="47" t="s">
        <v>420</v>
      </c>
    </row>
    <row r="82" spans="2:14" ht="15" customHeight="1" x14ac:dyDescent="0.25">
      <c r="B82" s="1">
        <v>2090</v>
      </c>
      <c r="C82" t="s">
        <v>126</v>
      </c>
      <c r="D82" s="1" t="s">
        <v>2</v>
      </c>
      <c r="E82" s="1">
        <v>2090</v>
      </c>
      <c r="F82" s="40" t="s">
        <v>126</v>
      </c>
      <c r="G82" s="1">
        <v>2064</v>
      </c>
      <c r="H82" s="40" t="s">
        <v>252</v>
      </c>
      <c r="I82" s="40" t="s">
        <v>115</v>
      </c>
      <c r="J82" s="1" t="s">
        <v>411</v>
      </c>
      <c r="K82" s="41">
        <v>40</v>
      </c>
      <c r="L82" s="7">
        <v>76</v>
      </c>
      <c r="M82" s="4">
        <v>40000</v>
      </c>
      <c r="N82" s="47" t="s">
        <v>420</v>
      </c>
    </row>
    <row r="83" spans="2:14" ht="15" customHeight="1" x14ac:dyDescent="0.25">
      <c r="B83" s="1">
        <v>2083</v>
      </c>
      <c r="C83" t="s">
        <v>131</v>
      </c>
      <c r="D83" s="1" t="s">
        <v>2</v>
      </c>
      <c r="E83" s="1">
        <v>2083</v>
      </c>
      <c r="F83" s="40" t="s">
        <v>131</v>
      </c>
      <c r="G83" s="1">
        <v>2064</v>
      </c>
      <c r="H83" s="40" t="s">
        <v>252</v>
      </c>
      <c r="I83" s="40" t="s">
        <v>115</v>
      </c>
      <c r="J83" s="1" t="s">
        <v>412</v>
      </c>
      <c r="K83" s="41">
        <v>2151</v>
      </c>
      <c r="L83" s="7">
        <v>77</v>
      </c>
      <c r="M83" s="4">
        <v>1500000</v>
      </c>
      <c r="N83" s="47" t="s">
        <v>420</v>
      </c>
    </row>
    <row r="84" spans="2:14" ht="15" customHeight="1" x14ac:dyDescent="0.25">
      <c r="B84" s="1">
        <v>2256</v>
      </c>
      <c r="C84" t="s">
        <v>227</v>
      </c>
      <c r="D84" s="1" t="s">
        <v>2</v>
      </c>
      <c r="E84" s="1">
        <v>2256</v>
      </c>
      <c r="F84" s="40" t="s">
        <v>227</v>
      </c>
      <c r="G84" s="1">
        <v>2117</v>
      </c>
      <c r="H84" s="40" t="s">
        <v>261</v>
      </c>
      <c r="I84" s="40" t="s">
        <v>224</v>
      </c>
      <c r="J84" s="1" t="s">
        <v>412</v>
      </c>
      <c r="K84" s="41">
        <v>1464</v>
      </c>
      <c r="L84" s="7">
        <v>78</v>
      </c>
      <c r="M84" s="4">
        <v>1464000</v>
      </c>
      <c r="N84" s="47" t="s">
        <v>420</v>
      </c>
    </row>
    <row r="85" spans="2:14" ht="15" customHeight="1" x14ac:dyDescent="0.25">
      <c r="B85" s="1">
        <v>4390</v>
      </c>
      <c r="C85" t="s">
        <v>301</v>
      </c>
      <c r="D85" s="1" t="s">
        <v>277</v>
      </c>
      <c r="E85" s="1">
        <v>2145</v>
      </c>
      <c r="F85" s="40" t="s">
        <v>159</v>
      </c>
      <c r="G85" s="1">
        <v>2117</v>
      </c>
      <c r="H85" s="40" t="s">
        <v>261</v>
      </c>
      <c r="I85" s="40" t="s">
        <v>152</v>
      </c>
      <c r="J85" s="1" t="s">
        <v>414</v>
      </c>
      <c r="K85" s="41">
        <v>47</v>
      </c>
      <c r="L85" s="7">
        <v>79</v>
      </c>
      <c r="M85" s="4">
        <v>47000</v>
      </c>
      <c r="N85" s="47" t="s">
        <v>420</v>
      </c>
    </row>
    <row r="86" spans="2:14" ht="15" customHeight="1" x14ac:dyDescent="0.25">
      <c r="B86" s="1">
        <v>3240</v>
      </c>
      <c r="C86" t="s">
        <v>302</v>
      </c>
      <c r="D86" s="1" t="s">
        <v>277</v>
      </c>
      <c r="E86" s="1">
        <v>2098</v>
      </c>
      <c r="F86" s="40" t="s">
        <v>133</v>
      </c>
      <c r="G86" s="1">
        <v>2098</v>
      </c>
      <c r="H86" s="40" t="s">
        <v>253</v>
      </c>
      <c r="I86" s="40" t="s">
        <v>132</v>
      </c>
      <c r="J86" s="1" t="s">
        <v>414</v>
      </c>
      <c r="K86" s="41">
        <v>7</v>
      </c>
      <c r="L86" s="7">
        <v>80</v>
      </c>
      <c r="M86" s="4">
        <v>20000</v>
      </c>
      <c r="N86" s="47" t="s">
        <v>420</v>
      </c>
    </row>
    <row r="87" spans="2:14" ht="15" customHeight="1" x14ac:dyDescent="0.25">
      <c r="B87" s="1">
        <v>1999</v>
      </c>
      <c r="C87" t="s">
        <v>61</v>
      </c>
      <c r="D87" s="1" t="s">
        <v>2</v>
      </c>
      <c r="E87" s="1">
        <v>1999</v>
      </c>
      <c r="F87" s="40" t="s">
        <v>61</v>
      </c>
      <c r="G87" s="1">
        <v>1980</v>
      </c>
      <c r="H87" s="40" t="s">
        <v>245</v>
      </c>
      <c r="I87" s="40" t="s">
        <v>51</v>
      </c>
      <c r="J87" s="1" t="s">
        <v>411</v>
      </c>
      <c r="K87" s="41">
        <v>78</v>
      </c>
      <c r="L87" s="7">
        <v>81</v>
      </c>
      <c r="M87" s="4">
        <v>78000</v>
      </c>
      <c r="N87" s="47" t="s">
        <v>420</v>
      </c>
    </row>
    <row r="88" spans="2:14" ht="15" customHeight="1" x14ac:dyDescent="0.25">
      <c r="B88" s="1">
        <v>2207</v>
      </c>
      <c r="C88" t="s">
        <v>191</v>
      </c>
      <c r="D88" s="1" t="s">
        <v>2</v>
      </c>
      <c r="E88" s="1">
        <v>2207</v>
      </c>
      <c r="F88" s="40" t="s">
        <v>191</v>
      </c>
      <c r="G88" s="1">
        <v>2200</v>
      </c>
      <c r="H88" s="40" t="s">
        <v>249</v>
      </c>
      <c r="I88" s="40" t="s">
        <v>185</v>
      </c>
      <c r="J88" s="1" t="s">
        <v>412</v>
      </c>
      <c r="K88" s="41">
        <v>654</v>
      </c>
      <c r="L88" s="7">
        <v>82</v>
      </c>
      <c r="M88" s="4">
        <v>654000</v>
      </c>
      <c r="N88" s="47" t="s">
        <v>420</v>
      </c>
    </row>
    <row r="89" spans="2:14" ht="15" customHeight="1" x14ac:dyDescent="0.25">
      <c r="B89" s="1">
        <v>1993</v>
      </c>
      <c r="C89" t="s">
        <v>53</v>
      </c>
      <c r="D89" s="1" t="s">
        <v>2</v>
      </c>
      <c r="E89" s="1">
        <v>1993</v>
      </c>
      <c r="F89" s="40" t="s">
        <v>53</v>
      </c>
      <c r="G89" s="1">
        <v>1980</v>
      </c>
      <c r="H89" s="40" t="s">
        <v>245</v>
      </c>
      <c r="I89" s="40" t="s">
        <v>51</v>
      </c>
      <c r="J89" s="1" t="s">
        <v>411</v>
      </c>
      <c r="K89" s="41">
        <v>51</v>
      </c>
      <c r="L89" s="7">
        <v>83</v>
      </c>
      <c r="M89" s="4">
        <v>51000</v>
      </c>
      <c r="N89" s="47" t="s">
        <v>420</v>
      </c>
    </row>
    <row r="90" spans="2:14" ht="15" customHeight="1" x14ac:dyDescent="0.25">
      <c r="B90" s="1">
        <v>2104</v>
      </c>
      <c r="C90" t="s">
        <v>139</v>
      </c>
      <c r="D90" s="1" t="s">
        <v>2</v>
      </c>
      <c r="E90" s="1">
        <v>2104</v>
      </c>
      <c r="F90" s="40" t="s">
        <v>139</v>
      </c>
      <c r="G90" s="1">
        <v>2098</v>
      </c>
      <c r="H90" s="40" t="s">
        <v>253</v>
      </c>
      <c r="I90" s="40" t="s">
        <v>134</v>
      </c>
      <c r="J90" s="1" t="s">
        <v>412</v>
      </c>
      <c r="K90" s="41">
        <v>683</v>
      </c>
      <c r="L90" s="7">
        <v>84</v>
      </c>
      <c r="M90" s="4">
        <v>683000</v>
      </c>
      <c r="N90" s="47" t="s">
        <v>420</v>
      </c>
    </row>
    <row r="91" spans="2:14" ht="15" customHeight="1" x14ac:dyDescent="0.25">
      <c r="B91" s="1">
        <v>1924</v>
      </c>
      <c r="C91" t="s">
        <v>18</v>
      </c>
      <c r="D91" s="1" t="s">
        <v>2</v>
      </c>
      <c r="E91" s="1">
        <v>1924</v>
      </c>
      <c r="F91" s="40" t="s">
        <v>18</v>
      </c>
      <c r="G91" s="1">
        <v>1902</v>
      </c>
      <c r="H91" s="40" t="s">
        <v>243</v>
      </c>
      <c r="I91" s="40" t="s">
        <v>11</v>
      </c>
      <c r="J91" s="1" t="s">
        <v>410</v>
      </c>
      <c r="K91" s="41">
        <v>3805</v>
      </c>
      <c r="L91" s="7">
        <v>85</v>
      </c>
      <c r="M91" s="4">
        <v>1500000</v>
      </c>
      <c r="N91" s="47" t="s">
        <v>420</v>
      </c>
    </row>
    <row r="92" spans="2:14" ht="15" customHeight="1" x14ac:dyDescent="0.25">
      <c r="B92" s="1">
        <v>2000</v>
      </c>
      <c r="C92" t="s">
        <v>56</v>
      </c>
      <c r="D92" s="1" t="s">
        <v>2</v>
      </c>
      <c r="E92" s="1">
        <v>2000</v>
      </c>
      <c r="F92" s="40" t="s">
        <v>56</v>
      </c>
      <c r="G92" s="1">
        <v>1980</v>
      </c>
      <c r="H92" s="40" t="s">
        <v>245</v>
      </c>
      <c r="I92" s="40" t="s">
        <v>51</v>
      </c>
      <c r="J92" s="1" t="s">
        <v>411</v>
      </c>
      <c r="K92" s="41">
        <v>64</v>
      </c>
      <c r="L92" s="7">
        <v>86</v>
      </c>
      <c r="M92" s="4">
        <v>64000</v>
      </c>
      <c r="N92" s="47" t="s">
        <v>420</v>
      </c>
    </row>
    <row r="93" spans="2:14" ht="15" customHeight="1" x14ac:dyDescent="0.25">
      <c r="B93" s="1">
        <v>1973</v>
      </c>
      <c r="C93" t="s">
        <v>46</v>
      </c>
      <c r="D93" s="1" t="s">
        <v>2</v>
      </c>
      <c r="E93" s="1">
        <v>1973</v>
      </c>
      <c r="F93" s="40" t="s">
        <v>46</v>
      </c>
      <c r="G93" s="1">
        <v>1949</v>
      </c>
      <c r="H93" s="40" t="s">
        <v>259</v>
      </c>
      <c r="I93" s="40" t="s">
        <v>43</v>
      </c>
      <c r="J93" s="1" t="s">
        <v>411</v>
      </c>
      <c r="K93" s="41">
        <v>50</v>
      </c>
      <c r="L93" s="7">
        <v>87</v>
      </c>
      <c r="M93" s="4">
        <v>50000</v>
      </c>
      <c r="N93" s="47" t="s">
        <v>420</v>
      </c>
    </row>
    <row r="94" spans="2:14" ht="15" customHeight="1" x14ac:dyDescent="0.25">
      <c r="B94" s="1">
        <v>2045</v>
      </c>
      <c r="C94" t="s">
        <v>96</v>
      </c>
      <c r="D94" s="1" t="s">
        <v>2</v>
      </c>
      <c r="E94" s="1">
        <v>2045</v>
      </c>
      <c r="F94" s="40" t="s">
        <v>96</v>
      </c>
      <c r="G94" s="1">
        <v>2025</v>
      </c>
      <c r="H94" s="40" t="s">
        <v>260</v>
      </c>
      <c r="I94" s="40" t="s">
        <v>88</v>
      </c>
      <c r="J94" s="1" t="s">
        <v>411</v>
      </c>
      <c r="K94" s="41">
        <v>53</v>
      </c>
      <c r="L94" s="7">
        <v>88</v>
      </c>
      <c r="M94" s="4">
        <v>53000</v>
      </c>
      <c r="N94" s="47" t="s">
        <v>420</v>
      </c>
    </row>
    <row r="95" spans="2:14" ht="15" customHeight="1" x14ac:dyDescent="0.25">
      <c r="B95" s="1">
        <v>4216</v>
      </c>
      <c r="C95" t="s">
        <v>303</v>
      </c>
      <c r="D95" s="1" t="s">
        <v>277</v>
      </c>
      <c r="E95" s="1">
        <v>2183</v>
      </c>
      <c r="F95" s="40" t="s">
        <v>173</v>
      </c>
      <c r="G95" s="1">
        <v>2148</v>
      </c>
      <c r="H95" s="40" t="s">
        <v>255</v>
      </c>
      <c r="I95" s="40" t="s">
        <v>166</v>
      </c>
      <c r="J95" s="1" t="s">
        <v>414</v>
      </c>
      <c r="K95" s="41">
        <v>39</v>
      </c>
      <c r="L95" s="7">
        <v>89</v>
      </c>
      <c r="M95" s="4">
        <v>39000</v>
      </c>
      <c r="N95" s="47" t="s">
        <v>420</v>
      </c>
    </row>
    <row r="96" spans="2:14" ht="15" customHeight="1" x14ac:dyDescent="0.25">
      <c r="B96" s="1">
        <v>2048</v>
      </c>
      <c r="C96" t="s">
        <v>93</v>
      </c>
      <c r="D96" s="1" t="s">
        <v>2</v>
      </c>
      <c r="E96" s="1">
        <v>2048</v>
      </c>
      <c r="F96" s="40" t="s">
        <v>93</v>
      </c>
      <c r="G96" s="1">
        <v>2025</v>
      </c>
      <c r="H96" s="40" t="s">
        <v>260</v>
      </c>
      <c r="I96" s="40" t="s">
        <v>88</v>
      </c>
      <c r="J96" s="1" t="s">
        <v>410</v>
      </c>
      <c r="K96" s="41">
        <v>3120</v>
      </c>
      <c r="L96" s="7">
        <v>90</v>
      </c>
      <c r="M96" s="4">
        <v>1500000</v>
      </c>
      <c r="N96" s="47" t="s">
        <v>420</v>
      </c>
    </row>
    <row r="97" spans="2:14" ht="15" customHeight="1" x14ac:dyDescent="0.25">
      <c r="B97" s="1">
        <v>1966</v>
      </c>
      <c r="C97" t="s">
        <v>39</v>
      </c>
      <c r="D97" s="1" t="s">
        <v>2</v>
      </c>
      <c r="E97" s="1">
        <v>1966</v>
      </c>
      <c r="F97" s="40" t="s">
        <v>39</v>
      </c>
      <c r="G97" s="1">
        <v>1949</v>
      </c>
      <c r="H97" s="40" t="s">
        <v>259</v>
      </c>
      <c r="I97" s="40" t="s">
        <v>34</v>
      </c>
      <c r="J97" s="1" t="s">
        <v>412</v>
      </c>
      <c r="K97" s="41">
        <v>761</v>
      </c>
      <c r="L97" s="7">
        <v>91</v>
      </c>
      <c r="M97" s="4">
        <v>761000</v>
      </c>
      <c r="N97" s="47" t="s">
        <v>420</v>
      </c>
    </row>
    <row r="98" spans="2:14" ht="15" customHeight="1" x14ac:dyDescent="0.25">
      <c r="B98" s="1">
        <v>4805</v>
      </c>
      <c r="C98" t="s">
        <v>304</v>
      </c>
      <c r="D98" s="1" t="s">
        <v>277</v>
      </c>
      <c r="E98" s="1">
        <v>2243</v>
      </c>
      <c r="F98" s="40" t="s">
        <v>214</v>
      </c>
      <c r="G98" s="1">
        <v>2230</v>
      </c>
      <c r="H98" s="40" t="s">
        <v>257</v>
      </c>
      <c r="I98" s="40" t="s">
        <v>212</v>
      </c>
      <c r="J98" s="1" t="s">
        <v>414</v>
      </c>
      <c r="K98" s="41">
        <v>88</v>
      </c>
      <c r="L98" s="7">
        <v>92</v>
      </c>
      <c r="M98" s="4">
        <v>88000</v>
      </c>
      <c r="N98" s="47" t="s">
        <v>420</v>
      </c>
    </row>
    <row r="99" spans="2:14" ht="15" customHeight="1" x14ac:dyDescent="0.25">
      <c r="B99" s="1">
        <v>2010</v>
      </c>
      <c r="C99" t="s">
        <v>73</v>
      </c>
      <c r="D99" s="1" t="s">
        <v>2</v>
      </c>
      <c r="E99" s="1">
        <v>2010</v>
      </c>
      <c r="F99" s="40" t="s">
        <v>73</v>
      </c>
      <c r="G99" s="1">
        <v>2007</v>
      </c>
      <c r="H99" s="40" t="s">
        <v>246</v>
      </c>
      <c r="I99" s="40" t="s">
        <v>69</v>
      </c>
      <c r="J99" s="1" t="s">
        <v>411</v>
      </c>
      <c r="K99" s="41">
        <v>15</v>
      </c>
      <c r="L99" s="7">
        <v>93</v>
      </c>
      <c r="M99" s="4">
        <v>20000</v>
      </c>
      <c r="N99" s="47" t="s">
        <v>420</v>
      </c>
    </row>
    <row r="100" spans="2:14" ht="15" customHeight="1" x14ac:dyDescent="0.25">
      <c r="B100" s="1">
        <v>2102</v>
      </c>
      <c r="C100" t="s">
        <v>141</v>
      </c>
      <c r="D100" s="1" t="s">
        <v>2</v>
      </c>
      <c r="E100" s="1">
        <v>2102</v>
      </c>
      <c r="F100" s="40" t="s">
        <v>141</v>
      </c>
      <c r="G100" s="1">
        <v>2098</v>
      </c>
      <c r="H100" s="40" t="s">
        <v>253</v>
      </c>
      <c r="I100" s="40" t="s">
        <v>134</v>
      </c>
      <c r="J100" s="1" t="s">
        <v>411</v>
      </c>
      <c r="K100" s="41">
        <v>530</v>
      </c>
      <c r="L100" s="7">
        <v>94</v>
      </c>
      <c r="M100" s="4">
        <v>530000</v>
      </c>
      <c r="N100" s="47" t="s">
        <v>420</v>
      </c>
    </row>
    <row r="101" spans="2:14" ht="15" customHeight="1" x14ac:dyDescent="0.25">
      <c r="B101" s="1">
        <v>2197</v>
      </c>
      <c r="C101" t="s">
        <v>184</v>
      </c>
      <c r="D101" s="1" t="s">
        <v>2</v>
      </c>
      <c r="E101" s="1">
        <v>2197</v>
      </c>
      <c r="F101" s="40" t="s">
        <v>184</v>
      </c>
      <c r="G101" s="1">
        <v>2230</v>
      </c>
      <c r="H101" s="40" t="s">
        <v>257</v>
      </c>
      <c r="I101" s="40" t="s">
        <v>182</v>
      </c>
      <c r="J101" s="1" t="s">
        <v>411</v>
      </c>
      <c r="K101" s="41">
        <v>468</v>
      </c>
      <c r="L101" s="7">
        <v>95</v>
      </c>
      <c r="M101" s="4">
        <v>468000</v>
      </c>
      <c r="N101" s="47" t="s">
        <v>420</v>
      </c>
    </row>
    <row r="102" spans="2:14" ht="15" customHeight="1" x14ac:dyDescent="0.25">
      <c r="B102" s="1">
        <v>2044</v>
      </c>
      <c r="C102" t="s">
        <v>97</v>
      </c>
      <c r="D102" s="1" t="s">
        <v>2</v>
      </c>
      <c r="E102" s="1">
        <v>2044</v>
      </c>
      <c r="F102" s="40" t="s">
        <v>97</v>
      </c>
      <c r="G102" s="1">
        <v>2025</v>
      </c>
      <c r="H102" s="40" t="s">
        <v>260</v>
      </c>
      <c r="I102" s="40" t="s">
        <v>88</v>
      </c>
      <c r="J102" s="1" t="s">
        <v>411</v>
      </c>
      <c r="K102" s="41">
        <v>248</v>
      </c>
      <c r="L102" s="7">
        <v>96</v>
      </c>
      <c r="M102" s="4">
        <v>248000</v>
      </c>
      <c r="N102" s="47" t="s">
        <v>420</v>
      </c>
    </row>
    <row r="103" spans="2:14" ht="15" customHeight="1" x14ac:dyDescent="0.25">
      <c r="B103" s="1">
        <v>1936</v>
      </c>
      <c r="C103" t="s">
        <v>27</v>
      </c>
      <c r="D103" s="1" t="s">
        <v>2</v>
      </c>
      <c r="E103" s="1">
        <v>1936</v>
      </c>
      <c r="F103" s="40" t="s">
        <v>27</v>
      </c>
      <c r="G103" s="1">
        <v>2230</v>
      </c>
      <c r="H103" s="40" t="s">
        <v>257</v>
      </c>
      <c r="I103" s="40" t="s">
        <v>22</v>
      </c>
      <c r="J103" s="1" t="s">
        <v>411</v>
      </c>
      <c r="K103" s="41">
        <v>226</v>
      </c>
      <c r="L103" s="7">
        <v>97</v>
      </c>
      <c r="M103" s="4">
        <v>226000</v>
      </c>
      <c r="N103" s="47" t="s">
        <v>420</v>
      </c>
    </row>
    <row r="104" spans="2:14" ht="15" customHeight="1" x14ac:dyDescent="0.25">
      <c r="B104" s="1">
        <v>2054</v>
      </c>
      <c r="C104" t="s">
        <v>104</v>
      </c>
      <c r="D104" s="1" t="s">
        <v>2</v>
      </c>
      <c r="E104" s="1">
        <v>2054</v>
      </c>
      <c r="F104" s="40" t="s">
        <v>104</v>
      </c>
      <c r="G104" s="1">
        <v>2025</v>
      </c>
      <c r="H104" s="40" t="s">
        <v>260</v>
      </c>
      <c r="I104" s="40" t="s">
        <v>103</v>
      </c>
      <c r="J104" s="1" t="s">
        <v>412</v>
      </c>
      <c r="K104" s="41">
        <v>1277</v>
      </c>
      <c r="L104" s="7">
        <v>98</v>
      </c>
      <c r="M104" s="4">
        <v>1277000</v>
      </c>
      <c r="N104" s="47" t="s">
        <v>420</v>
      </c>
    </row>
    <row r="105" spans="2:14" ht="15" customHeight="1" x14ac:dyDescent="0.25">
      <c r="B105" s="1">
        <v>2024</v>
      </c>
      <c r="C105" t="s">
        <v>87</v>
      </c>
      <c r="D105" s="1" t="s">
        <v>2</v>
      </c>
      <c r="E105" s="1">
        <v>2024</v>
      </c>
      <c r="F105" s="40" t="s">
        <v>87</v>
      </c>
      <c r="G105" s="1">
        <v>2223</v>
      </c>
      <c r="H105" s="40" t="s">
        <v>244</v>
      </c>
      <c r="I105" s="40" t="s">
        <v>86</v>
      </c>
      <c r="J105" s="1" t="s">
        <v>412</v>
      </c>
      <c r="K105" s="41">
        <v>877</v>
      </c>
      <c r="L105" s="7">
        <v>99</v>
      </c>
      <c r="M105" s="4">
        <v>877000</v>
      </c>
      <c r="N105" s="47" t="s">
        <v>420</v>
      </c>
    </row>
    <row r="106" spans="2:14" ht="15" customHeight="1" x14ac:dyDescent="0.25">
      <c r="B106" s="1">
        <v>2257</v>
      </c>
      <c r="C106" t="s">
        <v>229</v>
      </c>
      <c r="D106" s="1" t="s">
        <v>2</v>
      </c>
      <c r="E106" s="1">
        <v>2257</v>
      </c>
      <c r="F106" s="40" t="s">
        <v>229</v>
      </c>
      <c r="G106" s="1">
        <v>2117</v>
      </c>
      <c r="H106" s="40" t="s">
        <v>261</v>
      </c>
      <c r="I106" s="40" t="s">
        <v>224</v>
      </c>
      <c r="J106" s="1" t="s">
        <v>411</v>
      </c>
      <c r="K106" s="41">
        <v>221</v>
      </c>
      <c r="L106" s="7">
        <v>100</v>
      </c>
      <c r="M106" s="4">
        <v>221000</v>
      </c>
      <c r="N106" s="47" t="s">
        <v>420</v>
      </c>
    </row>
    <row r="107" spans="2:14" ht="15" customHeight="1" x14ac:dyDescent="0.25">
      <c r="B107" s="1">
        <v>2003</v>
      </c>
      <c r="C107" t="s">
        <v>63</v>
      </c>
      <c r="D107" s="1" t="s">
        <v>2</v>
      </c>
      <c r="E107" s="1">
        <v>2003</v>
      </c>
      <c r="F107" s="40" t="s">
        <v>63</v>
      </c>
      <c r="G107" s="1">
        <v>1980</v>
      </c>
      <c r="H107" s="40" t="s">
        <v>245</v>
      </c>
      <c r="I107" s="40" t="s">
        <v>51</v>
      </c>
      <c r="J107" s="1" t="s">
        <v>411</v>
      </c>
      <c r="K107" s="41">
        <v>311</v>
      </c>
      <c r="L107" s="7">
        <v>101</v>
      </c>
      <c r="M107" s="4">
        <v>311000</v>
      </c>
      <c r="N107" s="47" t="s">
        <v>420</v>
      </c>
    </row>
    <row r="108" spans="2:14" ht="15" customHeight="1" x14ac:dyDescent="0.25">
      <c r="B108" s="1">
        <v>1935</v>
      </c>
      <c r="C108" t="s">
        <v>26</v>
      </c>
      <c r="D108" s="1" t="s">
        <v>2</v>
      </c>
      <c r="E108" s="1">
        <v>1935</v>
      </c>
      <c r="F108" s="40" t="s">
        <v>26</v>
      </c>
      <c r="G108" s="1">
        <v>2230</v>
      </c>
      <c r="H108" s="40" t="s">
        <v>257</v>
      </c>
      <c r="I108" s="40" t="s">
        <v>22</v>
      </c>
      <c r="J108" s="1" t="s">
        <v>411</v>
      </c>
      <c r="K108" s="41">
        <v>335</v>
      </c>
      <c r="L108" s="7">
        <v>102</v>
      </c>
      <c r="M108" s="4">
        <v>335000</v>
      </c>
      <c r="N108" s="47" t="s">
        <v>420</v>
      </c>
    </row>
    <row r="109" spans="2:14" ht="15" customHeight="1" x14ac:dyDescent="0.25">
      <c r="B109" s="1">
        <v>2225</v>
      </c>
      <c r="C109" t="s">
        <v>211</v>
      </c>
      <c r="D109" s="1" t="s">
        <v>2</v>
      </c>
      <c r="E109" s="1">
        <v>2225</v>
      </c>
      <c r="F109" s="40" t="s">
        <v>211</v>
      </c>
      <c r="G109" s="1">
        <v>2223</v>
      </c>
      <c r="H109" s="40" t="s">
        <v>244</v>
      </c>
      <c r="I109" s="40" t="s">
        <v>208</v>
      </c>
      <c r="J109" s="1" t="s">
        <v>411</v>
      </c>
      <c r="K109" s="41">
        <v>50</v>
      </c>
      <c r="L109" s="7">
        <v>103</v>
      </c>
      <c r="M109" s="4">
        <v>50000</v>
      </c>
      <c r="N109" s="47" t="s">
        <v>420</v>
      </c>
    </row>
    <row r="110" spans="2:14" ht="15" customHeight="1" x14ac:dyDescent="0.25">
      <c r="B110" s="1">
        <v>2002</v>
      </c>
      <c r="C110" t="s">
        <v>64</v>
      </c>
      <c r="D110" s="1" t="s">
        <v>2</v>
      </c>
      <c r="E110" s="1">
        <v>2002</v>
      </c>
      <c r="F110" s="40" t="s">
        <v>64</v>
      </c>
      <c r="G110" s="1">
        <v>1980</v>
      </c>
      <c r="H110" s="40" t="s">
        <v>245</v>
      </c>
      <c r="I110" s="40" t="s">
        <v>51</v>
      </c>
      <c r="J110" s="1" t="s">
        <v>411</v>
      </c>
      <c r="K110" s="41">
        <v>302</v>
      </c>
      <c r="L110" s="7">
        <v>104</v>
      </c>
      <c r="M110" s="4">
        <v>302000</v>
      </c>
      <c r="N110" s="47" t="s">
        <v>420</v>
      </c>
    </row>
    <row r="111" spans="2:14" ht="15" customHeight="1" x14ac:dyDescent="0.25">
      <c r="B111" s="1">
        <v>1968</v>
      </c>
      <c r="C111" t="s">
        <v>38</v>
      </c>
      <c r="D111" s="1" t="s">
        <v>2</v>
      </c>
      <c r="E111" s="1">
        <v>1968</v>
      </c>
      <c r="F111" s="40" t="s">
        <v>38</v>
      </c>
      <c r="G111" s="1">
        <v>1949</v>
      </c>
      <c r="H111" s="40" t="s">
        <v>259</v>
      </c>
      <c r="I111" s="40" t="s">
        <v>34</v>
      </c>
      <c r="J111" s="1" t="s">
        <v>411</v>
      </c>
      <c r="K111" s="41">
        <v>120</v>
      </c>
      <c r="L111" s="7">
        <v>105</v>
      </c>
      <c r="M111" s="4">
        <v>120000</v>
      </c>
      <c r="N111" s="47" t="s">
        <v>420</v>
      </c>
    </row>
    <row r="112" spans="2:14" ht="15" customHeight="1" x14ac:dyDescent="0.25">
      <c r="B112" s="1">
        <v>1997</v>
      </c>
      <c r="C112" t="s">
        <v>65</v>
      </c>
      <c r="D112" s="1" t="s">
        <v>2</v>
      </c>
      <c r="E112" s="1">
        <v>1997</v>
      </c>
      <c r="F112" s="40" t="s">
        <v>65</v>
      </c>
      <c r="G112" s="1">
        <v>1980</v>
      </c>
      <c r="H112" s="40" t="s">
        <v>245</v>
      </c>
      <c r="I112" s="40" t="s">
        <v>51</v>
      </c>
      <c r="J112" s="1" t="s">
        <v>411</v>
      </c>
      <c r="K112" s="41">
        <v>59</v>
      </c>
      <c r="L112" s="7">
        <v>106</v>
      </c>
      <c r="M112" s="4">
        <v>59000</v>
      </c>
      <c r="N112" s="47" t="s">
        <v>420</v>
      </c>
    </row>
    <row r="113" spans="2:14" ht="15" customHeight="1" x14ac:dyDescent="0.25">
      <c r="B113" s="1">
        <v>2050</v>
      </c>
      <c r="C113" t="s">
        <v>101</v>
      </c>
      <c r="D113" s="1" t="s">
        <v>2</v>
      </c>
      <c r="E113" s="1">
        <v>2050</v>
      </c>
      <c r="F113" s="40" t="s">
        <v>101</v>
      </c>
      <c r="G113" s="1">
        <v>2049</v>
      </c>
      <c r="H113" s="40" t="s">
        <v>250</v>
      </c>
      <c r="I113" s="40" t="s">
        <v>98</v>
      </c>
      <c r="J113" s="1" t="s">
        <v>411</v>
      </c>
      <c r="K113" s="41">
        <v>152</v>
      </c>
      <c r="L113" s="7">
        <v>107</v>
      </c>
      <c r="M113" s="4">
        <v>152000</v>
      </c>
      <c r="N113" s="47" t="s">
        <v>420</v>
      </c>
    </row>
    <row r="114" spans="2:14" ht="15" customHeight="1" x14ac:dyDescent="0.25">
      <c r="B114" s="1">
        <v>4850</v>
      </c>
      <c r="C114" t="s">
        <v>305</v>
      </c>
      <c r="D114" s="1" t="s">
        <v>277</v>
      </c>
      <c r="E114" s="1">
        <v>2336</v>
      </c>
      <c r="F114" s="40" t="s">
        <v>159</v>
      </c>
      <c r="G114" s="1">
        <v>2117</v>
      </c>
      <c r="H114" s="40" t="s">
        <v>261</v>
      </c>
      <c r="I114" s="40" t="s">
        <v>152</v>
      </c>
      <c r="J114" s="1" t="s">
        <v>414</v>
      </c>
      <c r="K114" s="41">
        <v>34</v>
      </c>
      <c r="L114" s="7">
        <v>108</v>
      </c>
      <c r="M114" s="4">
        <v>34000</v>
      </c>
      <c r="N114" s="47" t="s">
        <v>420</v>
      </c>
    </row>
    <row r="115" spans="2:14" ht="15" customHeight="1" x14ac:dyDescent="0.25">
      <c r="B115" s="1">
        <v>2101</v>
      </c>
      <c r="C115" t="s">
        <v>138</v>
      </c>
      <c r="D115" s="1" t="s">
        <v>2</v>
      </c>
      <c r="E115" s="1">
        <v>2101</v>
      </c>
      <c r="F115" s="40" t="s">
        <v>138</v>
      </c>
      <c r="G115" s="1">
        <v>2098</v>
      </c>
      <c r="H115" s="40" t="s">
        <v>253</v>
      </c>
      <c r="I115" s="40" t="s">
        <v>134</v>
      </c>
      <c r="J115" s="1" t="s">
        <v>412</v>
      </c>
      <c r="K115" s="41">
        <v>911</v>
      </c>
      <c r="L115" s="7">
        <v>109</v>
      </c>
      <c r="M115" s="4">
        <v>911000</v>
      </c>
      <c r="N115" s="47" t="s">
        <v>420</v>
      </c>
    </row>
    <row r="116" spans="2:14" ht="15" customHeight="1" x14ac:dyDescent="0.25">
      <c r="B116" s="1">
        <v>2242</v>
      </c>
      <c r="C116" t="s">
        <v>219</v>
      </c>
      <c r="D116" s="1" t="s">
        <v>2</v>
      </c>
      <c r="E116" s="1">
        <v>2242</v>
      </c>
      <c r="F116" s="40" t="s">
        <v>219</v>
      </c>
      <c r="G116" s="1">
        <v>2230</v>
      </c>
      <c r="H116" s="40" t="s">
        <v>257</v>
      </c>
      <c r="I116" s="40" t="s">
        <v>212</v>
      </c>
      <c r="J116" s="1" t="s">
        <v>410</v>
      </c>
      <c r="K116" s="41">
        <v>2669</v>
      </c>
      <c r="L116" s="7">
        <v>110</v>
      </c>
      <c r="M116" s="4">
        <v>1500000</v>
      </c>
      <c r="N116" s="47" t="s">
        <v>420</v>
      </c>
    </row>
    <row r="117" spans="2:14" ht="15" customHeight="1" x14ac:dyDescent="0.25">
      <c r="B117" s="1">
        <v>2100</v>
      </c>
      <c r="C117" t="s">
        <v>136</v>
      </c>
      <c r="D117" s="1" t="s">
        <v>2</v>
      </c>
      <c r="E117" s="1">
        <v>2100</v>
      </c>
      <c r="F117" s="40" t="s">
        <v>136</v>
      </c>
      <c r="G117" s="1">
        <v>2098</v>
      </c>
      <c r="H117" s="40" t="s">
        <v>253</v>
      </c>
      <c r="I117" s="40" t="s">
        <v>134</v>
      </c>
      <c r="J117" s="1" t="s">
        <v>412</v>
      </c>
      <c r="K117" s="41">
        <v>2024</v>
      </c>
      <c r="L117" s="7">
        <v>111</v>
      </c>
      <c r="M117" s="4">
        <v>1500000</v>
      </c>
      <c r="N117" s="47" t="s">
        <v>420</v>
      </c>
    </row>
    <row r="118" spans="2:14" ht="15" customHeight="1" x14ac:dyDescent="0.25">
      <c r="B118" s="1">
        <v>2109</v>
      </c>
      <c r="C118" t="s">
        <v>148</v>
      </c>
      <c r="D118" s="1" t="s">
        <v>2</v>
      </c>
      <c r="E118" s="1">
        <v>2109</v>
      </c>
      <c r="F118" s="40" t="s">
        <v>148</v>
      </c>
      <c r="G118" s="1">
        <v>2106</v>
      </c>
      <c r="H118" s="40" t="s">
        <v>254</v>
      </c>
      <c r="I118" s="40" t="s">
        <v>142</v>
      </c>
      <c r="J118" s="1" t="s">
        <v>411</v>
      </c>
      <c r="K118" s="41">
        <v>5</v>
      </c>
      <c r="L118" s="7">
        <v>112</v>
      </c>
      <c r="M118" s="4">
        <v>20000</v>
      </c>
      <c r="N118" s="47" t="s">
        <v>420</v>
      </c>
    </row>
    <row r="119" spans="2:14" ht="15" customHeight="1" x14ac:dyDescent="0.25">
      <c r="B119" s="1">
        <v>1996</v>
      </c>
      <c r="C119" t="s">
        <v>58</v>
      </c>
      <c r="D119" s="1" t="s">
        <v>2</v>
      </c>
      <c r="E119" s="1">
        <v>1996</v>
      </c>
      <c r="F119" s="40" t="s">
        <v>58</v>
      </c>
      <c r="G119" s="1">
        <v>1980</v>
      </c>
      <c r="H119" s="40" t="s">
        <v>245</v>
      </c>
      <c r="I119" s="40" t="s">
        <v>51</v>
      </c>
      <c r="J119" s="1" t="s">
        <v>411</v>
      </c>
      <c r="K119" s="41">
        <v>78</v>
      </c>
      <c r="L119" s="7">
        <v>113</v>
      </c>
      <c r="M119" s="4">
        <v>78000</v>
      </c>
      <c r="N119" s="47" t="s">
        <v>420</v>
      </c>
    </row>
    <row r="120" spans="2:14" ht="15" customHeight="1" x14ac:dyDescent="0.25">
      <c r="B120" s="1">
        <v>2096</v>
      </c>
      <c r="C120" t="s">
        <v>129</v>
      </c>
      <c r="D120" s="1" t="s">
        <v>2</v>
      </c>
      <c r="E120" s="1">
        <v>2096</v>
      </c>
      <c r="F120" s="40" t="s">
        <v>129</v>
      </c>
      <c r="G120" s="1">
        <v>2064</v>
      </c>
      <c r="H120" s="40" t="s">
        <v>252</v>
      </c>
      <c r="I120" s="40" t="s">
        <v>115</v>
      </c>
      <c r="J120" s="1" t="s">
        <v>411</v>
      </c>
      <c r="K120" s="41">
        <v>279</v>
      </c>
      <c r="L120" s="7">
        <v>114</v>
      </c>
      <c r="M120" s="4">
        <v>279000</v>
      </c>
      <c r="N120" s="47" t="s">
        <v>420</v>
      </c>
    </row>
    <row r="121" spans="2:14" ht="15" customHeight="1" x14ac:dyDescent="0.25">
      <c r="B121" s="1">
        <v>2009</v>
      </c>
      <c r="C121" t="s">
        <v>74</v>
      </c>
      <c r="D121" s="1" t="s">
        <v>2</v>
      </c>
      <c r="E121" s="1">
        <v>2009</v>
      </c>
      <c r="F121" s="40" t="s">
        <v>74</v>
      </c>
      <c r="G121" s="1">
        <v>2007</v>
      </c>
      <c r="H121" s="40" t="s">
        <v>246</v>
      </c>
      <c r="I121" s="40" t="s">
        <v>69</v>
      </c>
      <c r="J121" s="1" t="s">
        <v>411</v>
      </c>
      <c r="K121" s="41">
        <v>310</v>
      </c>
      <c r="L121" s="7">
        <v>115</v>
      </c>
      <c r="M121" s="4">
        <v>310000</v>
      </c>
      <c r="N121" s="47" t="s">
        <v>420</v>
      </c>
    </row>
    <row r="122" spans="2:14" ht="15" customHeight="1" x14ac:dyDescent="0.25">
      <c r="B122" s="1">
        <v>3440</v>
      </c>
      <c r="C122" t="s">
        <v>306</v>
      </c>
      <c r="D122" s="1" t="s">
        <v>277</v>
      </c>
      <c r="E122" s="1">
        <v>1900</v>
      </c>
      <c r="F122" s="40" t="s">
        <v>10</v>
      </c>
      <c r="G122" s="1">
        <v>2098</v>
      </c>
      <c r="H122" s="40" t="s">
        <v>253</v>
      </c>
      <c r="I122" s="40" t="s">
        <v>6</v>
      </c>
      <c r="J122" s="1" t="s">
        <v>414</v>
      </c>
      <c r="K122" s="41">
        <v>42</v>
      </c>
      <c r="L122" s="7">
        <v>116</v>
      </c>
      <c r="M122" s="4">
        <v>42000</v>
      </c>
      <c r="N122" s="47" t="s">
        <v>420</v>
      </c>
    </row>
    <row r="123" spans="2:14" ht="15" customHeight="1" x14ac:dyDescent="0.25">
      <c r="B123" s="1">
        <v>1964</v>
      </c>
      <c r="C123" t="s">
        <v>37</v>
      </c>
      <c r="D123" s="1" t="s">
        <v>2</v>
      </c>
      <c r="E123" s="1">
        <v>1964</v>
      </c>
      <c r="F123" s="40" t="s">
        <v>37</v>
      </c>
      <c r="G123" s="1">
        <v>1949</v>
      </c>
      <c r="H123" s="40" t="s">
        <v>259</v>
      </c>
      <c r="I123" s="40" t="s">
        <v>34</v>
      </c>
      <c r="J123" s="1" t="s">
        <v>411</v>
      </c>
      <c r="K123" s="41">
        <v>291</v>
      </c>
      <c r="L123" s="7">
        <v>117</v>
      </c>
      <c r="M123" s="4">
        <v>291000</v>
      </c>
      <c r="N123" s="47" t="s">
        <v>420</v>
      </c>
    </row>
    <row r="124" spans="2:14" ht="15" customHeight="1" x14ac:dyDescent="0.25">
      <c r="B124" s="1">
        <v>2180</v>
      </c>
      <c r="C124" t="s">
        <v>172</v>
      </c>
      <c r="D124" s="1" t="s">
        <v>2</v>
      </c>
      <c r="E124" s="1">
        <v>2180</v>
      </c>
      <c r="F124" s="40" t="s">
        <v>172</v>
      </c>
      <c r="G124" s="1">
        <v>2148</v>
      </c>
      <c r="H124" s="40" t="s">
        <v>255</v>
      </c>
      <c r="I124" s="40" t="s">
        <v>166</v>
      </c>
      <c r="J124" s="1" t="s">
        <v>410</v>
      </c>
      <c r="K124" s="41">
        <v>10163</v>
      </c>
      <c r="L124" s="7">
        <v>118</v>
      </c>
      <c r="M124" s="4">
        <v>1500000</v>
      </c>
      <c r="N124" s="47" t="s">
        <v>420</v>
      </c>
    </row>
    <row r="125" spans="2:14" ht="15" customHeight="1" x14ac:dyDescent="0.25">
      <c r="B125" s="1">
        <v>2208</v>
      </c>
      <c r="C125" t="s">
        <v>186</v>
      </c>
      <c r="D125" s="1" t="s">
        <v>2</v>
      </c>
      <c r="E125" s="1">
        <v>2208</v>
      </c>
      <c r="F125" s="40" t="s">
        <v>186</v>
      </c>
      <c r="G125" s="1">
        <v>2200</v>
      </c>
      <c r="H125" s="40" t="s">
        <v>249</v>
      </c>
      <c r="I125" s="40" t="s">
        <v>185</v>
      </c>
      <c r="J125" s="1" t="s">
        <v>411</v>
      </c>
      <c r="K125" s="41">
        <v>125</v>
      </c>
      <c r="L125" s="7">
        <v>119</v>
      </c>
      <c r="M125" s="4">
        <v>125000</v>
      </c>
      <c r="N125" s="47" t="s">
        <v>420</v>
      </c>
    </row>
    <row r="126" spans="2:14" ht="15" customHeight="1" x14ac:dyDescent="0.25">
      <c r="B126" s="1">
        <v>2116</v>
      </c>
      <c r="C126" t="s">
        <v>151</v>
      </c>
      <c r="D126" s="1" t="s">
        <v>2</v>
      </c>
      <c r="E126" s="1">
        <v>2116</v>
      </c>
      <c r="F126" s="40" t="s">
        <v>151</v>
      </c>
      <c r="G126" s="1">
        <v>2106</v>
      </c>
      <c r="H126" s="40" t="s">
        <v>254</v>
      </c>
      <c r="I126" s="40" t="s">
        <v>142</v>
      </c>
      <c r="J126" s="1" t="s">
        <v>411</v>
      </c>
      <c r="K126" s="41">
        <v>205</v>
      </c>
      <c r="L126" s="7">
        <v>120</v>
      </c>
      <c r="M126" s="4">
        <v>205000</v>
      </c>
      <c r="N126" s="47" t="s">
        <v>420</v>
      </c>
    </row>
    <row r="127" spans="2:14" ht="15" customHeight="1" x14ac:dyDescent="0.25">
      <c r="B127" s="1">
        <v>2005</v>
      </c>
      <c r="C127" t="s">
        <v>67</v>
      </c>
      <c r="D127" s="1" t="s">
        <v>2</v>
      </c>
      <c r="E127" s="1">
        <v>2005</v>
      </c>
      <c r="F127" s="40" t="s">
        <v>67</v>
      </c>
      <c r="G127" s="1">
        <v>2004</v>
      </c>
      <c r="H127" s="40" t="s">
        <v>256</v>
      </c>
      <c r="I127" s="40" t="s">
        <v>66</v>
      </c>
      <c r="J127" s="1" t="s">
        <v>411</v>
      </c>
      <c r="K127" s="41">
        <v>31</v>
      </c>
      <c r="L127" s="7">
        <v>121</v>
      </c>
      <c r="M127" s="4">
        <v>31000</v>
      </c>
      <c r="N127" s="47" t="s">
        <v>420</v>
      </c>
    </row>
    <row r="128" spans="2:14" ht="15" customHeight="1" x14ac:dyDescent="0.25">
      <c r="B128" s="1">
        <v>2087</v>
      </c>
      <c r="C128" t="s">
        <v>130</v>
      </c>
      <c r="D128" s="1" t="s">
        <v>2</v>
      </c>
      <c r="E128" s="1">
        <v>2087</v>
      </c>
      <c r="F128" s="40" t="s">
        <v>130</v>
      </c>
      <c r="G128" s="1">
        <v>2064</v>
      </c>
      <c r="H128" s="40" t="s">
        <v>252</v>
      </c>
      <c r="I128" s="40" t="s">
        <v>115</v>
      </c>
      <c r="J128" s="1" t="s">
        <v>412</v>
      </c>
      <c r="K128" s="41">
        <v>634</v>
      </c>
      <c r="L128" s="7">
        <v>122</v>
      </c>
      <c r="M128" s="4">
        <v>634000</v>
      </c>
      <c r="N128" s="47" t="s">
        <v>420</v>
      </c>
    </row>
    <row r="129" spans="2:14" ht="15" customHeight="1" x14ac:dyDescent="0.25">
      <c r="B129" s="1">
        <v>4210</v>
      </c>
      <c r="C129" t="s">
        <v>307</v>
      </c>
      <c r="D129" s="1" t="s">
        <v>277</v>
      </c>
      <c r="E129" s="1">
        <v>2143</v>
      </c>
      <c r="F129" s="40" t="s">
        <v>159</v>
      </c>
      <c r="G129" s="1">
        <v>2117</v>
      </c>
      <c r="H129" s="40" t="s">
        <v>261</v>
      </c>
      <c r="I129" s="40" t="s">
        <v>152</v>
      </c>
      <c r="J129" s="1" t="s">
        <v>414</v>
      </c>
      <c r="K129" s="41">
        <v>23</v>
      </c>
      <c r="L129" s="7">
        <v>123</v>
      </c>
      <c r="M129" s="4">
        <v>23000</v>
      </c>
      <c r="N129" s="47" t="s">
        <v>420</v>
      </c>
    </row>
    <row r="130" spans="2:14" ht="15" customHeight="1" x14ac:dyDescent="0.25">
      <c r="B130" s="1">
        <v>2059</v>
      </c>
      <c r="C130" t="s">
        <v>111</v>
      </c>
      <c r="D130" s="1" t="s">
        <v>2</v>
      </c>
      <c r="E130" s="1">
        <v>2059</v>
      </c>
      <c r="F130" s="40" t="s">
        <v>111</v>
      </c>
      <c r="G130" s="1">
        <v>2058</v>
      </c>
      <c r="H130" s="40" t="s">
        <v>251</v>
      </c>
      <c r="I130" s="40" t="s">
        <v>109</v>
      </c>
      <c r="J130" s="1" t="s">
        <v>411</v>
      </c>
      <c r="K130" s="41">
        <v>170</v>
      </c>
      <c r="L130" s="7">
        <v>124</v>
      </c>
      <c r="M130" s="4">
        <v>170000</v>
      </c>
      <c r="N130" s="47" t="s">
        <v>420</v>
      </c>
    </row>
    <row r="131" spans="2:14" ht="15" customHeight="1" x14ac:dyDescent="0.25">
      <c r="B131" s="1">
        <v>1946</v>
      </c>
      <c r="C131" t="s">
        <v>30</v>
      </c>
      <c r="D131" s="1" t="s">
        <v>2</v>
      </c>
      <c r="E131" s="1">
        <v>1946</v>
      </c>
      <c r="F131" s="40" t="s">
        <v>30</v>
      </c>
      <c r="G131" s="1">
        <v>2230</v>
      </c>
      <c r="H131" s="40" t="s">
        <v>257</v>
      </c>
      <c r="I131" s="40" t="s">
        <v>28</v>
      </c>
      <c r="J131" s="1" t="s">
        <v>411</v>
      </c>
      <c r="K131" s="41">
        <v>194</v>
      </c>
      <c r="L131" s="7">
        <v>125</v>
      </c>
      <c r="M131" s="4">
        <v>194000</v>
      </c>
      <c r="N131" s="47" t="s">
        <v>420</v>
      </c>
    </row>
    <row r="132" spans="2:14" ht="15" customHeight="1" x14ac:dyDescent="0.25">
      <c r="B132" s="1">
        <v>1991</v>
      </c>
      <c r="C132" t="s">
        <v>54</v>
      </c>
      <c r="D132" s="1" t="s">
        <v>2</v>
      </c>
      <c r="E132" s="1">
        <v>1991</v>
      </c>
      <c r="F132" s="40" t="s">
        <v>54</v>
      </c>
      <c r="G132" s="1">
        <v>1980</v>
      </c>
      <c r="H132" s="40" t="s">
        <v>245</v>
      </c>
      <c r="I132" s="40" t="s">
        <v>51</v>
      </c>
      <c r="J132" s="1" t="s">
        <v>412</v>
      </c>
      <c r="K132" s="41">
        <v>1282</v>
      </c>
      <c r="L132" s="7">
        <v>126</v>
      </c>
      <c r="M132" s="4">
        <v>1282000</v>
      </c>
      <c r="N132" s="47" t="s">
        <v>420</v>
      </c>
    </row>
    <row r="133" spans="2:14" ht="15" customHeight="1" x14ac:dyDescent="0.25">
      <c r="B133" s="1">
        <v>2042</v>
      </c>
      <c r="C133" t="s">
        <v>91</v>
      </c>
      <c r="D133" s="1" t="s">
        <v>2</v>
      </c>
      <c r="E133" s="1">
        <v>2042</v>
      </c>
      <c r="F133" s="40" t="s">
        <v>91</v>
      </c>
      <c r="G133" s="1">
        <v>2025</v>
      </c>
      <c r="H133" s="40" t="s">
        <v>260</v>
      </c>
      <c r="I133" s="40" t="s">
        <v>88</v>
      </c>
      <c r="J133" s="1" t="s">
        <v>412</v>
      </c>
      <c r="K133" s="41">
        <v>1084</v>
      </c>
      <c r="L133" s="7">
        <v>127</v>
      </c>
      <c r="M133" s="4">
        <v>1084000</v>
      </c>
      <c r="N133" s="47" t="s">
        <v>420</v>
      </c>
    </row>
    <row r="134" spans="2:14" ht="15" customHeight="1" x14ac:dyDescent="0.25">
      <c r="B134" s="1">
        <v>2143</v>
      </c>
      <c r="C134" t="s">
        <v>158</v>
      </c>
      <c r="D134" s="1" t="s">
        <v>2</v>
      </c>
      <c r="E134" s="1">
        <v>2143</v>
      </c>
      <c r="F134" s="40" t="s">
        <v>158</v>
      </c>
      <c r="G134" s="1">
        <v>2117</v>
      </c>
      <c r="H134" s="40" t="s">
        <v>261</v>
      </c>
      <c r="I134" s="40" t="s">
        <v>152</v>
      </c>
      <c r="J134" s="1" t="s">
        <v>411</v>
      </c>
      <c r="K134" s="41">
        <v>483</v>
      </c>
      <c r="L134" s="7">
        <v>128</v>
      </c>
      <c r="M134" s="4">
        <v>483000</v>
      </c>
      <c r="N134" s="47" t="s">
        <v>420</v>
      </c>
    </row>
    <row r="135" spans="2:14" ht="15" customHeight="1" x14ac:dyDescent="0.25">
      <c r="B135" s="1">
        <v>1969</v>
      </c>
      <c r="C135" t="s">
        <v>35</v>
      </c>
      <c r="D135" s="1" t="s">
        <v>2</v>
      </c>
      <c r="E135" s="1">
        <v>1969</v>
      </c>
      <c r="F135" s="40" t="s">
        <v>35</v>
      </c>
      <c r="G135" s="1">
        <v>1949</v>
      </c>
      <c r="H135" s="40" t="s">
        <v>259</v>
      </c>
      <c r="I135" s="40" t="s">
        <v>34</v>
      </c>
      <c r="J135" s="1" t="s">
        <v>411</v>
      </c>
      <c r="K135" s="41">
        <v>146</v>
      </c>
      <c r="L135" s="7">
        <v>129</v>
      </c>
      <c r="M135" s="4">
        <v>146000</v>
      </c>
      <c r="N135" s="47" t="s">
        <v>420</v>
      </c>
    </row>
    <row r="136" spans="2:14" ht="15" customHeight="1" x14ac:dyDescent="0.25">
      <c r="B136" s="1">
        <v>5063</v>
      </c>
      <c r="C136" t="s">
        <v>308</v>
      </c>
      <c r="D136" s="1" t="s">
        <v>277</v>
      </c>
      <c r="E136" s="1">
        <v>2056</v>
      </c>
      <c r="F136" s="40" t="s">
        <v>105</v>
      </c>
      <c r="G136" s="1">
        <v>2025</v>
      </c>
      <c r="H136" s="40" t="s">
        <v>260</v>
      </c>
      <c r="I136" s="40" t="s">
        <v>103</v>
      </c>
      <c r="J136" s="1" t="s">
        <v>414</v>
      </c>
      <c r="K136" s="41">
        <v>40</v>
      </c>
      <c r="L136" s="7">
        <v>130</v>
      </c>
      <c r="M136" s="4">
        <v>40000</v>
      </c>
      <c r="N136" s="47" t="s">
        <v>420</v>
      </c>
    </row>
    <row r="137" spans="2:14" ht="15" customHeight="1" x14ac:dyDescent="0.25">
      <c r="B137" s="1">
        <v>4856</v>
      </c>
      <c r="C137" t="s">
        <v>309</v>
      </c>
      <c r="D137" s="1" t="s">
        <v>277</v>
      </c>
      <c r="E137" s="1">
        <v>2044</v>
      </c>
      <c r="F137" s="40" t="s">
        <v>97</v>
      </c>
      <c r="G137" s="1">
        <v>2025</v>
      </c>
      <c r="H137" s="40" t="s">
        <v>260</v>
      </c>
      <c r="I137" s="40" t="s">
        <v>88</v>
      </c>
      <c r="J137" s="1" t="s">
        <v>414</v>
      </c>
      <c r="K137" s="41">
        <v>47</v>
      </c>
      <c r="L137" s="7">
        <v>131</v>
      </c>
      <c r="M137" s="4">
        <v>47000</v>
      </c>
      <c r="N137" s="47" t="s">
        <v>420</v>
      </c>
    </row>
    <row r="138" spans="2:14" ht="15" customHeight="1" x14ac:dyDescent="0.25">
      <c r="B138" s="1">
        <v>3997</v>
      </c>
      <c r="C138" t="s">
        <v>164</v>
      </c>
      <c r="D138" s="1" t="s">
        <v>2</v>
      </c>
      <c r="E138" s="1">
        <v>3997</v>
      </c>
      <c r="F138" s="40" t="s">
        <v>164</v>
      </c>
      <c r="G138" s="1">
        <v>2200</v>
      </c>
      <c r="H138" s="40" t="s">
        <v>249</v>
      </c>
      <c r="I138" s="40" t="s">
        <v>163</v>
      </c>
      <c r="J138" s="1" t="s">
        <v>411</v>
      </c>
      <c r="K138" s="41">
        <v>32</v>
      </c>
      <c r="L138" s="7">
        <v>132</v>
      </c>
      <c r="M138" s="4">
        <v>32000</v>
      </c>
      <c r="N138" s="47" t="s">
        <v>420</v>
      </c>
    </row>
    <row r="139" spans="2:14" ht="15" customHeight="1" x14ac:dyDescent="0.25">
      <c r="B139" s="1">
        <v>2086</v>
      </c>
      <c r="C139" t="s">
        <v>118</v>
      </c>
      <c r="D139" s="1" t="s">
        <v>2</v>
      </c>
      <c r="E139" s="1">
        <v>2086</v>
      </c>
      <c r="F139" s="40" t="s">
        <v>118</v>
      </c>
      <c r="G139" s="1">
        <v>2064</v>
      </c>
      <c r="H139" s="40" t="s">
        <v>252</v>
      </c>
      <c r="I139" s="40" t="s">
        <v>115</v>
      </c>
      <c r="J139" s="1" t="s">
        <v>411</v>
      </c>
      <c r="K139" s="41">
        <v>254</v>
      </c>
      <c r="L139" s="7">
        <v>133</v>
      </c>
      <c r="M139" s="4">
        <v>254000</v>
      </c>
      <c r="N139" s="47" t="s">
        <v>420</v>
      </c>
    </row>
    <row r="140" spans="2:14" ht="15" customHeight="1" x14ac:dyDescent="0.25">
      <c r="B140" s="1">
        <v>1948</v>
      </c>
      <c r="C140" t="s">
        <v>32</v>
      </c>
      <c r="D140" s="1" t="s">
        <v>2</v>
      </c>
      <c r="E140" s="1">
        <v>1948</v>
      </c>
      <c r="F140" s="40" t="s">
        <v>32</v>
      </c>
      <c r="G140" s="1">
        <v>2230</v>
      </c>
      <c r="H140" s="40" t="s">
        <v>257</v>
      </c>
      <c r="I140" s="40" t="s">
        <v>28</v>
      </c>
      <c r="J140" s="1" t="s">
        <v>412</v>
      </c>
      <c r="K140" s="41">
        <v>640</v>
      </c>
      <c r="L140" s="7">
        <v>134</v>
      </c>
      <c r="M140" s="4">
        <v>640000</v>
      </c>
      <c r="N140" s="47" t="s">
        <v>420</v>
      </c>
    </row>
    <row r="141" spans="2:14" ht="15" customHeight="1" x14ac:dyDescent="0.25">
      <c r="B141" s="1">
        <v>2105</v>
      </c>
      <c r="C141" t="s">
        <v>135</v>
      </c>
      <c r="D141" s="1" t="s">
        <v>2</v>
      </c>
      <c r="E141" s="1">
        <v>2105</v>
      </c>
      <c r="F141" s="40" t="s">
        <v>135</v>
      </c>
      <c r="G141" s="1">
        <v>2098</v>
      </c>
      <c r="H141" s="40" t="s">
        <v>253</v>
      </c>
      <c r="I141" s="40" t="s">
        <v>134</v>
      </c>
      <c r="J141" s="1" t="s">
        <v>411</v>
      </c>
      <c r="K141" s="41">
        <v>124</v>
      </c>
      <c r="L141" s="7">
        <v>135</v>
      </c>
      <c r="M141" s="4">
        <v>124000</v>
      </c>
      <c r="N141" s="47" t="s">
        <v>420</v>
      </c>
    </row>
    <row r="142" spans="2:14" ht="15" customHeight="1" x14ac:dyDescent="0.25">
      <c r="B142" s="1">
        <v>2212</v>
      </c>
      <c r="C142" t="s">
        <v>200</v>
      </c>
      <c r="D142" s="1" t="s">
        <v>2</v>
      </c>
      <c r="E142" s="1">
        <v>2212</v>
      </c>
      <c r="F142" s="40" t="s">
        <v>200</v>
      </c>
      <c r="G142" s="1">
        <v>2200</v>
      </c>
      <c r="H142" s="40" t="s">
        <v>249</v>
      </c>
      <c r="I142" s="40" t="s">
        <v>196</v>
      </c>
      <c r="J142" s="1" t="s">
        <v>411</v>
      </c>
      <c r="K142" s="41">
        <v>462</v>
      </c>
      <c r="L142" s="7">
        <v>136</v>
      </c>
      <c r="M142" s="4">
        <v>462000</v>
      </c>
      <c r="N142" s="47" t="s">
        <v>420</v>
      </c>
    </row>
    <row r="143" spans="2:14" ht="15" customHeight="1" x14ac:dyDescent="0.25">
      <c r="B143" s="1">
        <v>2082</v>
      </c>
      <c r="C143" t="s">
        <v>120</v>
      </c>
      <c r="D143" s="1" t="s">
        <v>2</v>
      </c>
      <c r="E143" s="1">
        <v>2082</v>
      </c>
      <c r="F143" s="40" t="s">
        <v>120</v>
      </c>
      <c r="G143" s="1">
        <v>2064</v>
      </c>
      <c r="H143" s="40" t="s">
        <v>252</v>
      </c>
      <c r="I143" s="40" t="s">
        <v>115</v>
      </c>
      <c r="J143" s="1" t="s">
        <v>410</v>
      </c>
      <c r="K143" s="41">
        <v>3759</v>
      </c>
      <c r="L143" s="7">
        <v>137</v>
      </c>
      <c r="M143" s="4">
        <v>1500000</v>
      </c>
      <c r="N143" s="47" t="s">
        <v>420</v>
      </c>
    </row>
    <row r="144" spans="2:14" ht="15" customHeight="1" x14ac:dyDescent="0.25">
      <c r="B144" s="1">
        <v>1898</v>
      </c>
      <c r="C144" t="s">
        <v>9</v>
      </c>
      <c r="D144" s="1" t="s">
        <v>2</v>
      </c>
      <c r="E144" s="1">
        <v>1898</v>
      </c>
      <c r="F144" s="40" t="s">
        <v>9</v>
      </c>
      <c r="G144" s="1">
        <v>2098</v>
      </c>
      <c r="H144" s="40" t="s">
        <v>253</v>
      </c>
      <c r="I144" s="40" t="s">
        <v>6</v>
      </c>
      <c r="J144" s="1" t="s">
        <v>411</v>
      </c>
      <c r="K144" s="41">
        <v>89</v>
      </c>
      <c r="L144" s="7">
        <v>138</v>
      </c>
      <c r="M144" s="4">
        <v>89000</v>
      </c>
      <c r="N144" s="47" t="s">
        <v>420</v>
      </c>
    </row>
    <row r="145" spans="2:14" ht="15" customHeight="1" x14ac:dyDescent="0.25">
      <c r="B145" s="1">
        <v>4604</v>
      </c>
      <c r="C145" t="s">
        <v>310</v>
      </c>
      <c r="D145" s="1" t="s">
        <v>277</v>
      </c>
      <c r="E145" s="1">
        <v>2336</v>
      </c>
      <c r="F145" s="40" t="s">
        <v>172</v>
      </c>
      <c r="G145" s="1">
        <v>2148</v>
      </c>
      <c r="H145" s="40" t="s">
        <v>255</v>
      </c>
      <c r="I145" s="40" t="s">
        <v>166</v>
      </c>
      <c r="J145" s="1" t="s">
        <v>414</v>
      </c>
      <c r="K145" s="41">
        <v>46</v>
      </c>
      <c r="L145" s="7">
        <v>139</v>
      </c>
      <c r="M145" s="4">
        <v>46000</v>
      </c>
      <c r="N145" s="47" t="s">
        <v>420</v>
      </c>
    </row>
    <row r="146" spans="2:14" ht="15" customHeight="1" x14ac:dyDescent="0.25">
      <c r="B146" s="1">
        <v>1929</v>
      </c>
      <c r="C146" t="s">
        <v>12</v>
      </c>
      <c r="D146" s="1" t="s">
        <v>2</v>
      </c>
      <c r="E146" s="1">
        <v>1929</v>
      </c>
      <c r="F146" s="40" t="s">
        <v>12</v>
      </c>
      <c r="G146" s="1">
        <v>1902</v>
      </c>
      <c r="H146" s="40" t="s">
        <v>243</v>
      </c>
      <c r="I146" s="40" t="s">
        <v>11</v>
      </c>
      <c r="J146" s="1" t="s">
        <v>412</v>
      </c>
      <c r="K146" s="41">
        <v>953</v>
      </c>
      <c r="L146" s="7">
        <v>140</v>
      </c>
      <c r="M146" s="4">
        <v>953000</v>
      </c>
      <c r="N146" s="47" t="s">
        <v>420</v>
      </c>
    </row>
    <row r="147" spans="2:14" ht="15" customHeight="1" x14ac:dyDescent="0.25">
      <c r="B147" s="1">
        <v>1972</v>
      </c>
      <c r="C147" t="s">
        <v>45</v>
      </c>
      <c r="D147" s="1" t="s">
        <v>2</v>
      </c>
      <c r="E147" s="1">
        <v>1972</v>
      </c>
      <c r="F147" s="40" t="s">
        <v>45</v>
      </c>
      <c r="G147" s="1">
        <v>1949</v>
      </c>
      <c r="H147" s="40" t="s">
        <v>259</v>
      </c>
      <c r="I147" s="40" t="s">
        <v>43</v>
      </c>
      <c r="J147" s="1" t="s">
        <v>411</v>
      </c>
      <c r="K147" s="41">
        <v>96</v>
      </c>
      <c r="L147" s="7">
        <v>141</v>
      </c>
      <c r="M147" s="4">
        <v>96000</v>
      </c>
      <c r="N147" s="47" t="s">
        <v>420</v>
      </c>
    </row>
    <row r="148" spans="2:14" ht="15" customHeight="1" x14ac:dyDescent="0.25">
      <c r="B148" s="1">
        <v>5455</v>
      </c>
      <c r="C148" t="s">
        <v>311</v>
      </c>
      <c r="D148" s="1" t="s">
        <v>277</v>
      </c>
      <c r="E148" s="1">
        <v>1923</v>
      </c>
      <c r="F148" s="40" t="s">
        <v>16</v>
      </c>
      <c r="G148" s="1">
        <v>1902</v>
      </c>
      <c r="H148" s="40" t="s">
        <v>243</v>
      </c>
      <c r="I148" s="40" t="s">
        <v>11</v>
      </c>
      <c r="J148" s="1" t="s">
        <v>414</v>
      </c>
      <c r="K148" s="41">
        <v>9</v>
      </c>
      <c r="L148" s="7">
        <v>142</v>
      </c>
      <c r="M148" s="4">
        <v>20000</v>
      </c>
      <c r="N148" s="47" t="s">
        <v>420</v>
      </c>
    </row>
    <row r="149" spans="2:14" ht="15" customHeight="1" x14ac:dyDescent="0.25">
      <c r="B149" s="1">
        <v>1945</v>
      </c>
      <c r="C149" t="s">
        <v>29</v>
      </c>
      <c r="D149" s="1" t="s">
        <v>2</v>
      </c>
      <c r="E149" s="1">
        <v>1945</v>
      </c>
      <c r="F149" s="40" t="s">
        <v>29</v>
      </c>
      <c r="G149" s="1">
        <v>2230</v>
      </c>
      <c r="H149" s="40" t="s">
        <v>257</v>
      </c>
      <c r="I149" s="40" t="s">
        <v>28</v>
      </c>
      <c r="J149" s="1" t="s">
        <v>411</v>
      </c>
      <c r="K149" s="41">
        <v>161</v>
      </c>
      <c r="L149" s="7">
        <v>143</v>
      </c>
      <c r="M149" s="4">
        <v>161000</v>
      </c>
      <c r="N149" s="47" t="s">
        <v>420</v>
      </c>
    </row>
    <row r="150" spans="2:14" ht="15" customHeight="1" x14ac:dyDescent="0.25">
      <c r="B150" s="1">
        <v>1977</v>
      </c>
      <c r="C150" t="s">
        <v>49</v>
      </c>
      <c r="D150" s="1" t="s">
        <v>2</v>
      </c>
      <c r="E150" s="1">
        <v>1977</v>
      </c>
      <c r="F150" s="40" t="s">
        <v>49</v>
      </c>
      <c r="G150" s="1">
        <v>1975</v>
      </c>
      <c r="H150" s="40" t="s">
        <v>248</v>
      </c>
      <c r="I150" s="40" t="s">
        <v>47</v>
      </c>
      <c r="J150" s="1" t="s">
        <v>412</v>
      </c>
      <c r="K150" s="41">
        <v>1591</v>
      </c>
      <c r="L150" s="7">
        <v>144</v>
      </c>
      <c r="M150" s="4">
        <v>1500000</v>
      </c>
      <c r="N150" s="47" t="s">
        <v>420</v>
      </c>
    </row>
    <row r="151" spans="2:14" ht="15" customHeight="1" x14ac:dyDescent="0.25">
      <c r="B151" s="1">
        <v>2114</v>
      </c>
      <c r="C151" t="s">
        <v>146</v>
      </c>
      <c r="D151" s="1" t="s">
        <v>2</v>
      </c>
      <c r="E151" s="1">
        <v>2114</v>
      </c>
      <c r="F151" s="40" t="s">
        <v>146</v>
      </c>
      <c r="G151" s="1">
        <v>2106</v>
      </c>
      <c r="H151" s="40" t="s">
        <v>254</v>
      </c>
      <c r="I151" s="40" t="s">
        <v>142</v>
      </c>
      <c r="J151" s="1" t="s">
        <v>411</v>
      </c>
      <c r="K151" s="41">
        <v>59</v>
      </c>
      <c r="L151" s="7">
        <v>145</v>
      </c>
      <c r="M151" s="4">
        <v>59000</v>
      </c>
      <c r="N151" s="47" t="s">
        <v>420</v>
      </c>
    </row>
    <row r="152" spans="2:14" ht="15" customHeight="1" x14ac:dyDescent="0.25">
      <c r="B152" s="1">
        <v>2202</v>
      </c>
      <c r="C152" t="s">
        <v>192</v>
      </c>
      <c r="D152" s="1" t="s">
        <v>2</v>
      </c>
      <c r="E152" s="1">
        <v>2202</v>
      </c>
      <c r="F152" s="40" t="s">
        <v>192</v>
      </c>
      <c r="G152" s="1">
        <v>2200</v>
      </c>
      <c r="H152" s="40" t="s">
        <v>249</v>
      </c>
      <c r="I152" s="40" t="s">
        <v>185</v>
      </c>
      <c r="J152" s="1" t="s">
        <v>411</v>
      </c>
      <c r="K152" s="41">
        <v>67</v>
      </c>
      <c r="L152" s="7">
        <v>146</v>
      </c>
      <c r="M152" s="4">
        <v>67000</v>
      </c>
      <c r="N152" s="47" t="s">
        <v>420</v>
      </c>
    </row>
    <row r="153" spans="2:14" ht="15" customHeight="1" x14ac:dyDescent="0.25">
      <c r="B153" s="1">
        <v>2198</v>
      </c>
      <c r="C153" t="s">
        <v>183</v>
      </c>
      <c r="D153" s="1" t="s">
        <v>2</v>
      </c>
      <c r="E153" s="1">
        <v>2198</v>
      </c>
      <c r="F153" s="40" t="s">
        <v>183</v>
      </c>
      <c r="G153" s="1">
        <v>2230</v>
      </c>
      <c r="H153" s="40" t="s">
        <v>257</v>
      </c>
      <c r="I153" s="40" t="s">
        <v>182</v>
      </c>
      <c r="J153" s="1" t="s">
        <v>411</v>
      </c>
      <c r="K153" s="41">
        <v>161</v>
      </c>
      <c r="L153" s="7">
        <v>147</v>
      </c>
      <c r="M153" s="4">
        <v>161000</v>
      </c>
      <c r="N153" s="47" t="s">
        <v>420</v>
      </c>
    </row>
    <row r="154" spans="2:14" ht="15" customHeight="1" x14ac:dyDescent="0.25">
      <c r="B154" s="1">
        <v>1901</v>
      </c>
      <c r="C154" t="s">
        <v>8</v>
      </c>
      <c r="D154" s="1" t="s">
        <v>2</v>
      </c>
      <c r="E154" s="1">
        <v>1901</v>
      </c>
      <c r="F154" s="40" t="s">
        <v>8</v>
      </c>
      <c r="G154" s="1">
        <v>2098</v>
      </c>
      <c r="H154" s="40" t="s">
        <v>253</v>
      </c>
      <c r="I154" s="40" t="s">
        <v>6</v>
      </c>
      <c r="J154" s="1" t="s">
        <v>412</v>
      </c>
      <c r="K154" s="41">
        <v>1444</v>
      </c>
      <c r="L154" s="7">
        <v>148</v>
      </c>
      <c r="M154" s="4">
        <v>1444000</v>
      </c>
      <c r="N154" s="47" t="s">
        <v>420</v>
      </c>
    </row>
    <row r="155" spans="2:14" ht="15" customHeight="1" x14ac:dyDescent="0.25">
      <c r="B155" s="1">
        <v>2099</v>
      </c>
      <c r="C155" t="s">
        <v>137</v>
      </c>
      <c r="D155" s="1" t="s">
        <v>2</v>
      </c>
      <c r="E155" s="1">
        <v>2099</v>
      </c>
      <c r="F155" s="40" t="s">
        <v>137</v>
      </c>
      <c r="G155" s="1">
        <v>2098</v>
      </c>
      <c r="H155" s="40" t="s">
        <v>253</v>
      </c>
      <c r="I155" s="40" t="s">
        <v>134</v>
      </c>
      <c r="J155" s="1" t="s">
        <v>411</v>
      </c>
      <c r="K155" s="41">
        <v>179</v>
      </c>
      <c r="L155" s="7">
        <v>149</v>
      </c>
      <c r="M155" s="4">
        <v>179000</v>
      </c>
      <c r="N155" s="47" t="s">
        <v>420</v>
      </c>
    </row>
    <row r="156" spans="2:14" ht="15" customHeight="1" x14ac:dyDescent="0.25">
      <c r="B156" s="1">
        <v>1931</v>
      </c>
      <c r="C156" t="s">
        <v>15</v>
      </c>
      <c r="D156" s="1" t="s">
        <v>2</v>
      </c>
      <c r="E156" s="1">
        <v>1931</v>
      </c>
      <c r="F156" s="40" t="s">
        <v>15</v>
      </c>
      <c r="G156" s="1">
        <v>1902</v>
      </c>
      <c r="H156" s="40" t="s">
        <v>243</v>
      </c>
      <c r="I156" s="40" t="s">
        <v>11</v>
      </c>
      <c r="J156" s="1" t="s">
        <v>411</v>
      </c>
      <c r="K156" s="41">
        <v>376</v>
      </c>
      <c r="L156" s="7">
        <v>150</v>
      </c>
      <c r="M156" s="4">
        <v>376000</v>
      </c>
      <c r="N156" s="47" t="s">
        <v>420</v>
      </c>
    </row>
    <row r="157" spans="2:14" ht="15" customHeight="1" x14ac:dyDescent="0.25">
      <c r="B157" s="1">
        <v>1925</v>
      </c>
      <c r="C157" t="s">
        <v>17</v>
      </c>
      <c r="D157" s="1" t="s">
        <v>2</v>
      </c>
      <c r="E157" s="1">
        <v>1925</v>
      </c>
      <c r="F157" s="40" t="s">
        <v>17</v>
      </c>
      <c r="G157" s="1">
        <v>1902</v>
      </c>
      <c r="H157" s="40" t="s">
        <v>243</v>
      </c>
      <c r="I157" s="40" t="s">
        <v>11</v>
      </c>
      <c r="J157" s="1" t="s">
        <v>412</v>
      </c>
      <c r="K157" s="41">
        <v>575</v>
      </c>
      <c r="L157" s="7">
        <v>151</v>
      </c>
      <c r="M157" s="4">
        <v>575000</v>
      </c>
      <c r="N157" s="47" t="s">
        <v>420</v>
      </c>
    </row>
    <row r="158" spans="2:14" ht="15" customHeight="1" x14ac:dyDescent="0.25">
      <c r="B158" s="1">
        <v>1896</v>
      </c>
      <c r="C158" t="s">
        <v>3</v>
      </c>
      <c r="D158" s="1" t="s">
        <v>2</v>
      </c>
      <c r="E158" s="1">
        <v>1896</v>
      </c>
      <c r="F158" s="40" t="s">
        <v>3</v>
      </c>
      <c r="G158" s="1">
        <v>2200</v>
      </c>
      <c r="H158" s="40" t="s">
        <v>249</v>
      </c>
      <c r="I158" s="40" t="s">
        <v>0</v>
      </c>
      <c r="J158" s="1" t="s">
        <v>411</v>
      </c>
      <c r="K158" s="41">
        <v>6</v>
      </c>
      <c r="L158" s="7">
        <v>152</v>
      </c>
      <c r="M158" s="4">
        <v>20000</v>
      </c>
      <c r="N158" s="47" t="s">
        <v>420</v>
      </c>
    </row>
    <row r="159" spans="2:14" ht="15" customHeight="1" x14ac:dyDescent="0.25">
      <c r="B159" s="1">
        <v>1970</v>
      </c>
      <c r="C159" t="s">
        <v>42</v>
      </c>
      <c r="D159" s="1" t="s">
        <v>2</v>
      </c>
      <c r="E159" s="1">
        <v>1970</v>
      </c>
      <c r="F159" s="40" t="s">
        <v>42</v>
      </c>
      <c r="G159" s="1">
        <v>1975</v>
      </c>
      <c r="H159" s="40" t="s">
        <v>248</v>
      </c>
      <c r="I159" s="40" t="s">
        <v>41</v>
      </c>
      <c r="J159" s="1" t="s">
        <v>412</v>
      </c>
      <c r="K159" s="41">
        <v>745</v>
      </c>
      <c r="L159" s="7">
        <v>153</v>
      </c>
      <c r="M159" s="4">
        <v>745000</v>
      </c>
      <c r="N159" s="47" t="s">
        <v>420</v>
      </c>
    </row>
    <row r="160" spans="2:14" ht="15" customHeight="1" x14ac:dyDescent="0.25">
      <c r="B160" s="1">
        <v>2103</v>
      </c>
      <c r="C160" t="s">
        <v>140</v>
      </c>
      <c r="D160" s="1" t="s">
        <v>2</v>
      </c>
      <c r="E160" s="1">
        <v>2103</v>
      </c>
      <c r="F160" s="40" t="s">
        <v>140</v>
      </c>
      <c r="G160" s="1">
        <v>2098</v>
      </c>
      <c r="H160" s="40" t="s">
        <v>253</v>
      </c>
      <c r="I160" s="40" t="s">
        <v>134</v>
      </c>
      <c r="J160" s="1" t="s">
        <v>411</v>
      </c>
      <c r="K160" s="41">
        <v>399</v>
      </c>
      <c r="L160" s="7">
        <v>154</v>
      </c>
      <c r="M160" s="4">
        <v>399000</v>
      </c>
      <c r="N160" s="47" t="s">
        <v>420</v>
      </c>
    </row>
    <row r="161" spans="2:14" ht="15" customHeight="1" x14ac:dyDescent="0.25">
      <c r="B161" s="1">
        <v>2091</v>
      </c>
      <c r="C161" t="s">
        <v>122</v>
      </c>
      <c r="D161" s="1" t="s">
        <v>2</v>
      </c>
      <c r="E161" s="1">
        <v>2091</v>
      </c>
      <c r="F161" s="40" t="s">
        <v>122</v>
      </c>
      <c r="G161" s="1">
        <v>2064</v>
      </c>
      <c r="H161" s="40" t="s">
        <v>252</v>
      </c>
      <c r="I161" s="40" t="s">
        <v>115</v>
      </c>
      <c r="J161" s="1" t="s">
        <v>411</v>
      </c>
      <c r="K161" s="41">
        <v>372</v>
      </c>
      <c r="L161" s="7">
        <v>155</v>
      </c>
      <c r="M161" s="4">
        <v>372000</v>
      </c>
      <c r="N161" s="47" t="s">
        <v>420</v>
      </c>
    </row>
    <row r="162" spans="2:14" ht="15" customHeight="1" x14ac:dyDescent="0.25">
      <c r="B162" s="1">
        <v>1934</v>
      </c>
      <c r="C162" t="s">
        <v>24</v>
      </c>
      <c r="D162" s="1" t="s">
        <v>2</v>
      </c>
      <c r="E162" s="1">
        <v>1934</v>
      </c>
      <c r="F162" s="40" t="s">
        <v>24</v>
      </c>
      <c r="G162" s="1">
        <v>2230</v>
      </c>
      <c r="H162" s="40" t="s">
        <v>257</v>
      </c>
      <c r="I162" s="40" t="s">
        <v>22</v>
      </c>
      <c r="J162" s="1" t="s">
        <v>411</v>
      </c>
      <c r="K162" s="41">
        <v>29</v>
      </c>
      <c r="L162" s="7">
        <v>156</v>
      </c>
      <c r="M162" s="4">
        <v>29000</v>
      </c>
      <c r="N162" s="47" t="s">
        <v>420</v>
      </c>
    </row>
    <row r="163" spans="2:14" ht="15" customHeight="1" x14ac:dyDescent="0.25">
      <c r="B163" s="1">
        <v>2084</v>
      </c>
      <c r="C163" t="s">
        <v>121</v>
      </c>
      <c r="D163" s="1" t="s">
        <v>2</v>
      </c>
      <c r="E163" s="1">
        <v>2084</v>
      </c>
      <c r="F163" s="40" t="s">
        <v>121</v>
      </c>
      <c r="G163" s="1">
        <v>2064</v>
      </c>
      <c r="H163" s="40" t="s">
        <v>252</v>
      </c>
      <c r="I163" s="40" t="s">
        <v>115</v>
      </c>
      <c r="J163" s="1" t="s">
        <v>411</v>
      </c>
      <c r="K163" s="41">
        <v>320</v>
      </c>
      <c r="L163" s="7">
        <v>157</v>
      </c>
      <c r="M163" s="4">
        <v>320000</v>
      </c>
      <c r="N163" s="47" t="s">
        <v>420</v>
      </c>
    </row>
    <row r="164" spans="2:14" ht="15" customHeight="1" x14ac:dyDescent="0.25">
      <c r="B164" s="1">
        <v>2190</v>
      </c>
      <c r="C164" t="s">
        <v>177</v>
      </c>
      <c r="D164" s="1" t="s">
        <v>2</v>
      </c>
      <c r="E164" s="1">
        <v>2190</v>
      </c>
      <c r="F164" s="40" t="s">
        <v>177</v>
      </c>
      <c r="G164" s="1">
        <v>2117</v>
      </c>
      <c r="H164" s="40" t="s">
        <v>261</v>
      </c>
      <c r="I164" s="40" t="s">
        <v>175</v>
      </c>
      <c r="J164" s="1" t="s">
        <v>412</v>
      </c>
      <c r="K164" s="41">
        <v>701</v>
      </c>
      <c r="L164" s="7">
        <v>158</v>
      </c>
      <c r="M164" s="4">
        <v>701000</v>
      </c>
      <c r="N164" s="47" t="s">
        <v>420</v>
      </c>
    </row>
    <row r="165" spans="2:14" ht="15" customHeight="1" x14ac:dyDescent="0.25">
      <c r="B165" s="1">
        <v>2252</v>
      </c>
      <c r="C165" t="s">
        <v>225</v>
      </c>
      <c r="D165" s="1" t="s">
        <v>2</v>
      </c>
      <c r="E165" s="1">
        <v>2252</v>
      </c>
      <c r="F165" s="40" t="s">
        <v>225</v>
      </c>
      <c r="G165" s="1">
        <v>2117</v>
      </c>
      <c r="H165" s="40" t="s">
        <v>261</v>
      </c>
      <c r="I165" s="40" t="s">
        <v>224</v>
      </c>
      <c r="J165" s="1" t="s">
        <v>411</v>
      </c>
      <c r="K165" s="41">
        <v>168</v>
      </c>
      <c r="L165" s="7">
        <v>159</v>
      </c>
      <c r="M165" s="4">
        <v>168000</v>
      </c>
      <c r="N165" s="47" t="s">
        <v>420</v>
      </c>
    </row>
    <row r="166" spans="2:14" ht="15" customHeight="1" x14ac:dyDescent="0.25">
      <c r="B166" s="1">
        <v>2052</v>
      </c>
      <c r="C166" t="s">
        <v>100</v>
      </c>
      <c r="D166" s="1" t="s">
        <v>2</v>
      </c>
      <c r="E166" s="1">
        <v>2052</v>
      </c>
      <c r="F166" s="40" t="s">
        <v>100</v>
      </c>
      <c r="G166" s="1">
        <v>2049</v>
      </c>
      <c r="H166" s="40" t="s">
        <v>250</v>
      </c>
      <c r="I166" s="40" t="s">
        <v>98</v>
      </c>
      <c r="J166" s="1" t="s">
        <v>411</v>
      </c>
      <c r="K166" s="41">
        <v>19</v>
      </c>
      <c r="L166" s="7">
        <v>160</v>
      </c>
      <c r="M166" s="4">
        <v>20000</v>
      </c>
      <c r="N166" s="47" t="s">
        <v>420</v>
      </c>
    </row>
    <row r="167" spans="2:14" ht="15" customHeight="1" x14ac:dyDescent="0.25">
      <c r="B167" s="1">
        <v>2220</v>
      </c>
      <c r="C167" t="s">
        <v>207</v>
      </c>
      <c r="D167" s="1" t="s">
        <v>2</v>
      </c>
      <c r="E167" s="1">
        <v>2220</v>
      </c>
      <c r="F167" s="40" t="s">
        <v>207</v>
      </c>
      <c r="G167" s="1">
        <v>2218</v>
      </c>
      <c r="H167" s="40" t="s">
        <v>258</v>
      </c>
      <c r="I167" s="40" t="s">
        <v>203</v>
      </c>
      <c r="J167" s="1" t="s">
        <v>411</v>
      </c>
      <c r="K167" s="41">
        <v>44</v>
      </c>
      <c r="L167" s="7">
        <v>161</v>
      </c>
      <c r="M167" s="4">
        <v>44000</v>
      </c>
      <c r="N167" s="47" t="s">
        <v>420</v>
      </c>
    </row>
    <row r="168" spans="2:14" ht="15" customHeight="1" x14ac:dyDescent="0.25">
      <c r="B168" s="1">
        <v>2139</v>
      </c>
      <c r="C168" t="s">
        <v>153</v>
      </c>
      <c r="D168" s="1" t="s">
        <v>2</v>
      </c>
      <c r="E168" s="1">
        <v>2139</v>
      </c>
      <c r="F168" s="40" t="s">
        <v>153</v>
      </c>
      <c r="G168" s="1">
        <v>2117</v>
      </c>
      <c r="H168" s="40" t="s">
        <v>261</v>
      </c>
      <c r="I168" s="40" t="s">
        <v>152</v>
      </c>
      <c r="J168" s="1" t="s">
        <v>412</v>
      </c>
      <c r="K168" s="41">
        <v>609</v>
      </c>
      <c r="L168" s="7">
        <v>162</v>
      </c>
      <c r="M168" s="4">
        <v>609000</v>
      </c>
      <c r="N168" s="47" t="s">
        <v>420</v>
      </c>
    </row>
    <row r="169" spans="2:14" ht="15" customHeight="1" x14ac:dyDescent="0.25">
      <c r="B169" s="1">
        <v>5385</v>
      </c>
      <c r="C169" t="s">
        <v>312</v>
      </c>
      <c r="D169" s="1" t="s">
        <v>277</v>
      </c>
      <c r="E169" s="1">
        <v>1935</v>
      </c>
      <c r="F169" s="40" t="s">
        <v>26</v>
      </c>
      <c r="G169" s="1">
        <v>2230</v>
      </c>
      <c r="H169" s="40" t="s">
        <v>257</v>
      </c>
      <c r="I169" s="40" t="s">
        <v>22</v>
      </c>
      <c r="J169" s="1" t="s">
        <v>414</v>
      </c>
      <c r="K169" s="41">
        <v>10</v>
      </c>
      <c r="L169" s="7">
        <v>163</v>
      </c>
      <c r="M169" s="4">
        <v>20000</v>
      </c>
      <c r="N169" s="47" t="s">
        <v>420</v>
      </c>
    </row>
    <row r="170" spans="2:14" ht="15" customHeight="1" x14ac:dyDescent="0.25">
      <c r="B170" s="1">
        <v>2254</v>
      </c>
      <c r="C170" t="s">
        <v>228</v>
      </c>
      <c r="D170" s="1" t="s">
        <v>2</v>
      </c>
      <c r="E170" s="1">
        <v>2254</v>
      </c>
      <c r="F170" s="40" t="s">
        <v>228</v>
      </c>
      <c r="G170" s="1">
        <v>2117</v>
      </c>
      <c r="H170" s="40" t="s">
        <v>261</v>
      </c>
      <c r="I170" s="40" t="s">
        <v>224</v>
      </c>
      <c r="J170" s="1" t="s">
        <v>412</v>
      </c>
      <c r="K170" s="41">
        <v>952</v>
      </c>
      <c r="L170" s="7">
        <v>164</v>
      </c>
      <c r="M170" s="4">
        <v>952000</v>
      </c>
      <c r="N170" s="47" t="s">
        <v>420</v>
      </c>
    </row>
    <row r="171" spans="2:14" ht="15" customHeight="1" x14ac:dyDescent="0.25">
      <c r="B171" s="1">
        <v>2144</v>
      </c>
      <c r="C171" t="s">
        <v>161</v>
      </c>
      <c r="D171" s="1" t="s">
        <v>2</v>
      </c>
      <c r="E171" s="1">
        <v>2144</v>
      </c>
      <c r="F171" s="40" t="s">
        <v>161</v>
      </c>
      <c r="G171" s="1">
        <v>2117</v>
      </c>
      <c r="H171" s="40" t="s">
        <v>261</v>
      </c>
      <c r="I171" s="40" t="s">
        <v>152</v>
      </c>
      <c r="J171" s="1" t="s">
        <v>411</v>
      </c>
      <c r="K171" s="41">
        <v>55</v>
      </c>
      <c r="L171" s="7">
        <v>165</v>
      </c>
      <c r="M171" s="4">
        <v>55000</v>
      </c>
      <c r="N171" s="47" t="s">
        <v>420</v>
      </c>
    </row>
    <row r="172" spans="2:14" ht="15" customHeight="1" x14ac:dyDescent="0.25">
      <c r="B172" s="1">
        <v>1992</v>
      </c>
      <c r="C172" t="s">
        <v>57</v>
      </c>
      <c r="D172" s="1" t="s">
        <v>2</v>
      </c>
      <c r="E172" s="1">
        <v>1992</v>
      </c>
      <c r="F172" s="40" t="s">
        <v>57</v>
      </c>
      <c r="G172" s="1">
        <v>1980</v>
      </c>
      <c r="H172" s="40" t="s">
        <v>245</v>
      </c>
      <c r="I172" s="40" t="s">
        <v>51</v>
      </c>
      <c r="J172" s="1" t="s">
        <v>411</v>
      </c>
      <c r="K172" s="41">
        <v>163</v>
      </c>
      <c r="L172" s="7">
        <v>166</v>
      </c>
      <c r="M172" s="4">
        <v>163000</v>
      </c>
      <c r="N172" s="47" t="s">
        <v>420</v>
      </c>
    </row>
    <row r="173" spans="2:14" ht="15" customHeight="1" x14ac:dyDescent="0.25">
      <c r="B173" s="1">
        <v>1990</v>
      </c>
      <c r="C173" t="s">
        <v>59</v>
      </c>
      <c r="D173" s="1" t="s">
        <v>2</v>
      </c>
      <c r="E173" s="1">
        <v>1990</v>
      </c>
      <c r="F173" s="40" t="s">
        <v>59</v>
      </c>
      <c r="G173" s="1">
        <v>1980</v>
      </c>
      <c r="H173" s="40" t="s">
        <v>245</v>
      </c>
      <c r="I173" s="40" t="s">
        <v>51</v>
      </c>
      <c r="J173" s="1" t="s">
        <v>411</v>
      </c>
      <c r="K173" s="41">
        <v>144</v>
      </c>
      <c r="L173" s="7">
        <v>167</v>
      </c>
      <c r="M173" s="4">
        <v>144000</v>
      </c>
      <c r="N173" s="47" t="s">
        <v>420</v>
      </c>
    </row>
    <row r="174" spans="2:14" ht="15" customHeight="1" x14ac:dyDescent="0.25">
      <c r="B174" s="1">
        <v>4601</v>
      </c>
      <c r="C174" t="s">
        <v>313</v>
      </c>
      <c r="D174" s="1" t="s">
        <v>277</v>
      </c>
      <c r="E174" s="1">
        <v>2183</v>
      </c>
      <c r="F174" s="40" t="s">
        <v>170</v>
      </c>
      <c r="G174" s="1">
        <v>2148</v>
      </c>
      <c r="H174" s="40" t="s">
        <v>255</v>
      </c>
      <c r="I174" s="40" t="s">
        <v>166</v>
      </c>
      <c r="J174" s="1" t="s">
        <v>414</v>
      </c>
      <c r="K174" s="41">
        <v>37</v>
      </c>
      <c r="L174" s="7">
        <v>168</v>
      </c>
      <c r="M174" s="4">
        <v>37000</v>
      </c>
      <c r="N174" s="47" t="s">
        <v>420</v>
      </c>
    </row>
    <row r="175" spans="2:14" ht="15" customHeight="1" x14ac:dyDescent="0.25">
      <c r="B175" s="1">
        <v>4593</v>
      </c>
      <c r="C175" t="s">
        <v>314</v>
      </c>
      <c r="D175" s="1" t="s">
        <v>277</v>
      </c>
      <c r="E175" s="1">
        <v>2050</v>
      </c>
      <c r="F175" s="40" t="s">
        <v>93</v>
      </c>
      <c r="G175" s="1">
        <v>2025</v>
      </c>
      <c r="H175" s="40" t="s">
        <v>260</v>
      </c>
      <c r="I175" s="40" t="s">
        <v>88</v>
      </c>
      <c r="J175" s="1" t="s">
        <v>414</v>
      </c>
      <c r="K175" s="41">
        <v>54</v>
      </c>
      <c r="L175" s="7">
        <v>169</v>
      </c>
      <c r="M175" s="4">
        <v>54000</v>
      </c>
      <c r="N175" s="47" t="s">
        <v>420</v>
      </c>
    </row>
    <row r="176" spans="2:14" ht="15" customHeight="1" x14ac:dyDescent="0.25">
      <c r="B176" s="1">
        <v>2014</v>
      </c>
      <c r="C176" t="s">
        <v>80</v>
      </c>
      <c r="D176" s="1" t="s">
        <v>2</v>
      </c>
      <c r="E176" s="1">
        <v>2014</v>
      </c>
      <c r="F176" s="40" t="s">
        <v>80</v>
      </c>
      <c r="G176" s="1">
        <v>2013</v>
      </c>
      <c r="H176" s="40" t="s">
        <v>247</v>
      </c>
      <c r="I176" s="40" t="s">
        <v>75</v>
      </c>
      <c r="J176" s="1" t="s">
        <v>411</v>
      </c>
      <c r="K176" s="41">
        <v>162</v>
      </c>
      <c r="L176" s="7">
        <v>170</v>
      </c>
      <c r="M176" s="4">
        <v>162000</v>
      </c>
      <c r="N176" s="47" t="s">
        <v>420</v>
      </c>
    </row>
    <row r="177" spans="2:14" ht="15" customHeight="1" x14ac:dyDescent="0.25">
      <c r="B177" s="1">
        <v>1947</v>
      </c>
      <c r="C177" t="s">
        <v>33</v>
      </c>
      <c r="D177" s="1" t="s">
        <v>2</v>
      </c>
      <c r="E177" s="1">
        <v>1947</v>
      </c>
      <c r="F177" s="40" t="s">
        <v>33</v>
      </c>
      <c r="G177" s="1">
        <v>2230</v>
      </c>
      <c r="H177" s="40" t="s">
        <v>257</v>
      </c>
      <c r="I177" s="40" t="s">
        <v>28</v>
      </c>
      <c r="J177" s="1" t="s">
        <v>411</v>
      </c>
      <c r="K177" s="41">
        <v>128</v>
      </c>
      <c r="L177" s="7">
        <v>171</v>
      </c>
      <c r="M177" s="4">
        <v>128000</v>
      </c>
      <c r="N177" s="47" t="s">
        <v>420</v>
      </c>
    </row>
    <row r="178" spans="2:14" ht="15" customHeight="1" x14ac:dyDescent="0.25">
      <c r="B178" s="1">
        <v>2213</v>
      </c>
      <c r="C178" t="s">
        <v>202</v>
      </c>
      <c r="D178" s="1" t="s">
        <v>2</v>
      </c>
      <c r="E178" s="1">
        <v>2213</v>
      </c>
      <c r="F178" s="40" t="s">
        <v>202</v>
      </c>
      <c r="G178" s="1">
        <v>2200</v>
      </c>
      <c r="H178" s="40" t="s">
        <v>249</v>
      </c>
      <c r="I178" s="40" t="s">
        <v>196</v>
      </c>
      <c r="J178" s="1" t="s">
        <v>411</v>
      </c>
      <c r="K178" s="41">
        <v>84</v>
      </c>
      <c r="L178" s="7">
        <v>172</v>
      </c>
      <c r="M178" s="4">
        <v>84000</v>
      </c>
      <c r="N178" s="47" t="s">
        <v>420</v>
      </c>
    </row>
    <row r="179" spans="2:14" ht="15" customHeight="1" x14ac:dyDescent="0.25">
      <c r="B179" s="1">
        <v>4534</v>
      </c>
      <c r="C179" t="s">
        <v>315</v>
      </c>
      <c r="D179" s="1" t="s">
        <v>277</v>
      </c>
      <c r="E179" s="1">
        <v>2185</v>
      </c>
      <c r="F179" s="40" t="s">
        <v>172</v>
      </c>
      <c r="G179" s="1">
        <v>2148</v>
      </c>
      <c r="H179" s="40" t="s">
        <v>255</v>
      </c>
      <c r="I179" s="40" t="s">
        <v>166</v>
      </c>
      <c r="J179" s="1" t="s">
        <v>414</v>
      </c>
      <c r="K179" s="41">
        <v>97</v>
      </c>
      <c r="L179" s="7">
        <v>173</v>
      </c>
      <c r="M179" s="4">
        <v>97000</v>
      </c>
      <c r="N179" s="47" t="s">
        <v>420</v>
      </c>
    </row>
    <row r="180" spans="2:14" ht="15" customHeight="1" x14ac:dyDescent="0.25">
      <c r="B180" s="1">
        <v>1995</v>
      </c>
      <c r="C180" t="s">
        <v>52</v>
      </c>
      <c r="D180" s="1" t="s">
        <v>2</v>
      </c>
      <c r="E180" s="1">
        <v>1995</v>
      </c>
      <c r="F180" s="40" t="s">
        <v>52</v>
      </c>
      <c r="G180" s="1">
        <v>1980</v>
      </c>
      <c r="H180" s="40" t="s">
        <v>245</v>
      </c>
      <c r="I180" s="40" t="s">
        <v>51</v>
      </c>
      <c r="J180" s="1" t="s">
        <v>411</v>
      </c>
      <c r="K180" s="41">
        <v>49</v>
      </c>
      <c r="L180" s="7">
        <v>174</v>
      </c>
      <c r="M180" s="4">
        <v>49000</v>
      </c>
      <c r="N180" s="47" t="s">
        <v>420</v>
      </c>
    </row>
    <row r="181" spans="2:14" ht="15" customHeight="1" x14ac:dyDescent="0.25">
      <c r="B181" s="1">
        <v>2041</v>
      </c>
      <c r="C181" t="s">
        <v>89</v>
      </c>
      <c r="D181" s="1" t="s">
        <v>2</v>
      </c>
      <c r="E181" s="1">
        <v>2041</v>
      </c>
      <c r="F181" s="40" t="s">
        <v>89</v>
      </c>
      <c r="G181" s="1">
        <v>2025</v>
      </c>
      <c r="H181" s="40" t="s">
        <v>260</v>
      </c>
      <c r="I181" s="40" t="s">
        <v>88</v>
      </c>
      <c r="J181" s="1" t="s">
        <v>412</v>
      </c>
      <c r="K181" s="41">
        <v>588</v>
      </c>
      <c r="L181" s="7">
        <v>175</v>
      </c>
      <c r="M181" s="4">
        <v>588000</v>
      </c>
      <c r="N181" s="47" t="s">
        <v>420</v>
      </c>
    </row>
    <row r="182" spans="2:14" ht="15" customHeight="1" x14ac:dyDescent="0.25">
      <c r="B182" s="1">
        <v>2217</v>
      </c>
      <c r="C182" t="s">
        <v>198</v>
      </c>
      <c r="D182" s="1" t="s">
        <v>2</v>
      </c>
      <c r="E182" s="1">
        <v>2217</v>
      </c>
      <c r="F182" s="40" t="s">
        <v>198</v>
      </c>
      <c r="G182" s="1">
        <v>2200</v>
      </c>
      <c r="H182" s="40" t="s">
        <v>249</v>
      </c>
      <c r="I182" s="40" t="s">
        <v>196</v>
      </c>
      <c r="J182" s="1" t="s">
        <v>411</v>
      </c>
      <c r="K182" s="41">
        <v>90</v>
      </c>
      <c r="L182" s="7">
        <v>176</v>
      </c>
      <c r="M182" s="4">
        <v>90000</v>
      </c>
      <c r="N182" s="47" t="s">
        <v>420</v>
      </c>
    </row>
    <row r="183" spans="2:14" ht="15" customHeight="1" x14ac:dyDescent="0.25">
      <c r="B183" s="1">
        <v>4720</v>
      </c>
      <c r="C183" t="s">
        <v>316</v>
      </c>
      <c r="D183" s="1" t="s">
        <v>277</v>
      </c>
      <c r="E183" s="1">
        <v>2336</v>
      </c>
      <c r="F183" s="40" t="s">
        <v>172</v>
      </c>
      <c r="G183" s="1">
        <v>2148</v>
      </c>
      <c r="H183" s="40" t="s">
        <v>255</v>
      </c>
      <c r="I183" s="40" t="s">
        <v>166</v>
      </c>
      <c r="J183" s="1" t="s">
        <v>414</v>
      </c>
      <c r="K183" s="41">
        <v>63</v>
      </c>
      <c r="L183" s="7">
        <v>177</v>
      </c>
      <c r="M183" s="4">
        <v>63000</v>
      </c>
      <c r="N183" s="47" t="s">
        <v>420</v>
      </c>
    </row>
    <row r="184" spans="2:14" ht="15" customHeight="1" x14ac:dyDescent="0.25">
      <c r="B184" s="1">
        <v>3452</v>
      </c>
      <c r="C184" t="s">
        <v>317</v>
      </c>
      <c r="D184" s="1" t="s">
        <v>277</v>
      </c>
      <c r="E184" s="1">
        <v>1922</v>
      </c>
      <c r="F184" s="40" t="s">
        <v>21</v>
      </c>
      <c r="G184" s="1">
        <v>1902</v>
      </c>
      <c r="H184" s="40" t="s">
        <v>243</v>
      </c>
      <c r="I184" s="40" t="s">
        <v>11</v>
      </c>
      <c r="J184" s="1" t="s">
        <v>414</v>
      </c>
      <c r="K184" s="41">
        <v>25</v>
      </c>
      <c r="L184" s="7">
        <v>178</v>
      </c>
      <c r="M184" s="4">
        <v>25000</v>
      </c>
      <c r="N184" s="47" t="s">
        <v>420</v>
      </c>
    </row>
    <row r="185" spans="2:14" ht="15" customHeight="1" x14ac:dyDescent="0.25">
      <c r="B185" s="1">
        <v>3991</v>
      </c>
      <c r="C185" t="s">
        <v>318</v>
      </c>
      <c r="D185" s="1" t="s">
        <v>277</v>
      </c>
      <c r="E185" s="1">
        <v>2180</v>
      </c>
      <c r="F185" s="40" t="s">
        <v>172</v>
      </c>
      <c r="G185" s="1">
        <v>2148</v>
      </c>
      <c r="H185" s="40" t="s">
        <v>255</v>
      </c>
      <c r="I185" s="40" t="s">
        <v>166</v>
      </c>
      <c r="J185" s="1" t="s">
        <v>414</v>
      </c>
      <c r="K185" s="41">
        <v>26</v>
      </c>
      <c r="L185" s="7">
        <v>179</v>
      </c>
      <c r="M185" s="4">
        <v>26000</v>
      </c>
      <c r="N185" s="47" t="s">
        <v>420</v>
      </c>
    </row>
    <row r="186" spans="2:14" ht="15" customHeight="1" x14ac:dyDescent="0.25">
      <c r="B186" s="1">
        <v>2111</v>
      </c>
      <c r="C186" t="s">
        <v>144</v>
      </c>
      <c r="D186" s="1" t="s">
        <v>2</v>
      </c>
      <c r="E186" s="1">
        <v>2111</v>
      </c>
      <c r="F186" s="40" t="s">
        <v>144</v>
      </c>
      <c r="G186" s="1">
        <v>2106</v>
      </c>
      <c r="H186" s="40" t="s">
        <v>254</v>
      </c>
      <c r="I186" s="40" t="s">
        <v>142</v>
      </c>
      <c r="J186" s="1" t="s">
        <v>411</v>
      </c>
      <c r="K186" s="41">
        <v>28</v>
      </c>
      <c r="L186" s="7">
        <v>180</v>
      </c>
      <c r="M186" s="4">
        <v>28000</v>
      </c>
      <c r="N186" s="47" t="s">
        <v>420</v>
      </c>
    </row>
    <row r="187" spans="2:14" ht="15" customHeight="1" x14ac:dyDescent="0.25">
      <c r="B187" s="1">
        <v>2214</v>
      </c>
      <c r="C187" t="s">
        <v>201</v>
      </c>
      <c r="D187" s="1" t="s">
        <v>2</v>
      </c>
      <c r="E187" s="1">
        <v>2214</v>
      </c>
      <c r="F187" s="40" t="s">
        <v>201</v>
      </c>
      <c r="G187" s="1">
        <v>2200</v>
      </c>
      <c r="H187" s="40" t="s">
        <v>249</v>
      </c>
      <c r="I187" s="40" t="s">
        <v>196</v>
      </c>
      <c r="J187" s="1" t="s">
        <v>411</v>
      </c>
      <c r="K187" s="41">
        <v>61</v>
      </c>
      <c r="L187" s="7">
        <v>181</v>
      </c>
      <c r="M187" s="4">
        <v>61000</v>
      </c>
      <c r="N187" s="47" t="s">
        <v>420</v>
      </c>
    </row>
    <row r="188" spans="2:14" ht="15" customHeight="1" x14ac:dyDescent="0.25">
      <c r="B188" s="1">
        <v>2219</v>
      </c>
      <c r="C188" t="s">
        <v>205</v>
      </c>
      <c r="D188" s="1" t="s">
        <v>2</v>
      </c>
      <c r="E188" s="1">
        <v>2219</v>
      </c>
      <c r="F188" s="40" t="s">
        <v>205</v>
      </c>
      <c r="G188" s="1">
        <v>2218</v>
      </c>
      <c r="H188" s="40" t="s">
        <v>258</v>
      </c>
      <c r="I188" s="40" t="s">
        <v>203</v>
      </c>
      <c r="J188" s="1" t="s">
        <v>411</v>
      </c>
      <c r="K188" s="41">
        <v>60</v>
      </c>
      <c r="L188" s="7">
        <v>182</v>
      </c>
      <c r="M188" s="4">
        <v>60000</v>
      </c>
      <c r="N188" s="47" t="s">
        <v>420</v>
      </c>
    </row>
    <row r="189" spans="2:14" ht="15" customHeight="1" x14ac:dyDescent="0.25">
      <c r="B189" s="1">
        <v>5251</v>
      </c>
      <c r="C189" t="s">
        <v>319</v>
      </c>
      <c r="D189" s="1" t="s">
        <v>277</v>
      </c>
      <c r="E189" s="1">
        <v>2043</v>
      </c>
      <c r="F189" s="40" t="s">
        <v>92</v>
      </c>
      <c r="G189" s="1">
        <v>2025</v>
      </c>
      <c r="H189" s="40" t="s">
        <v>260</v>
      </c>
      <c r="I189" s="40" t="s">
        <v>88</v>
      </c>
      <c r="J189" s="1" t="s">
        <v>414</v>
      </c>
      <c r="K189" s="41">
        <v>81</v>
      </c>
      <c r="L189" s="7">
        <v>183</v>
      </c>
      <c r="M189" s="4">
        <v>81000</v>
      </c>
      <c r="N189" s="47" t="s">
        <v>420</v>
      </c>
    </row>
    <row r="190" spans="2:14" ht="15" customHeight="1" x14ac:dyDescent="0.25">
      <c r="B190" s="1">
        <v>2245</v>
      </c>
      <c r="C190" t="s">
        <v>216</v>
      </c>
      <c r="D190" s="1" t="s">
        <v>2</v>
      </c>
      <c r="E190" s="1">
        <v>2245</v>
      </c>
      <c r="F190" s="40" t="s">
        <v>216</v>
      </c>
      <c r="G190" s="1">
        <v>2230</v>
      </c>
      <c r="H190" s="40" t="s">
        <v>257</v>
      </c>
      <c r="I190" s="40" t="s">
        <v>212</v>
      </c>
      <c r="J190" s="1" t="s">
        <v>411</v>
      </c>
      <c r="K190" s="41">
        <v>112</v>
      </c>
      <c r="L190" s="7">
        <v>184</v>
      </c>
      <c r="M190" s="4">
        <v>112000</v>
      </c>
      <c r="N190" s="47" t="s">
        <v>420</v>
      </c>
    </row>
    <row r="191" spans="2:14" ht="15" customHeight="1" x14ac:dyDescent="0.25">
      <c r="B191" s="1">
        <v>1087</v>
      </c>
      <c r="C191" t="s">
        <v>320</v>
      </c>
      <c r="D191" s="1" t="s">
        <v>277</v>
      </c>
      <c r="E191" s="1">
        <v>2219</v>
      </c>
      <c r="F191" s="40" t="s">
        <v>205</v>
      </c>
      <c r="G191" s="1">
        <v>2218</v>
      </c>
      <c r="H191" s="40" t="s">
        <v>258</v>
      </c>
      <c r="I191" s="40" t="s">
        <v>203</v>
      </c>
      <c r="J191" s="1" t="s">
        <v>414</v>
      </c>
      <c r="K191" s="41">
        <v>59</v>
      </c>
      <c r="L191" s="7">
        <v>185</v>
      </c>
      <c r="M191" s="4">
        <v>59000</v>
      </c>
      <c r="N191" s="47" t="s">
        <v>420</v>
      </c>
    </row>
    <row r="192" spans="2:14" ht="15" customHeight="1" x14ac:dyDescent="0.25">
      <c r="B192" s="1">
        <v>2022</v>
      </c>
      <c r="C192" t="s">
        <v>84</v>
      </c>
      <c r="D192" s="1" t="s">
        <v>2</v>
      </c>
      <c r="E192" s="1">
        <v>2022</v>
      </c>
      <c r="F192" s="40" t="s">
        <v>84</v>
      </c>
      <c r="G192" s="1">
        <v>2013</v>
      </c>
      <c r="H192" s="40" t="s">
        <v>247</v>
      </c>
      <c r="I192" s="40" t="s">
        <v>75</v>
      </c>
      <c r="J192" s="1" t="s">
        <v>411</v>
      </c>
      <c r="K192" s="41">
        <v>6</v>
      </c>
      <c r="L192" s="7">
        <v>186</v>
      </c>
      <c r="M192" s="4">
        <v>20000</v>
      </c>
      <c r="N192" s="47" t="s">
        <v>420</v>
      </c>
    </row>
    <row r="193" spans="2:14" ht="15" customHeight="1" x14ac:dyDescent="0.25">
      <c r="B193" s="1">
        <v>2222</v>
      </c>
      <c r="C193" t="s">
        <v>206</v>
      </c>
      <c r="D193" s="1" t="s">
        <v>2</v>
      </c>
      <c r="E193" s="1">
        <v>2222</v>
      </c>
      <c r="F193" s="40" t="s">
        <v>206</v>
      </c>
      <c r="G193" s="1">
        <v>2218</v>
      </c>
      <c r="H193" s="40" t="s">
        <v>258</v>
      </c>
      <c r="I193" s="40" t="s">
        <v>203</v>
      </c>
      <c r="J193" s="1" t="s">
        <v>411</v>
      </c>
      <c r="K193" s="41">
        <v>4</v>
      </c>
      <c r="L193" s="7">
        <v>187</v>
      </c>
      <c r="M193" s="4">
        <v>20000</v>
      </c>
      <c r="N193" s="47" t="s">
        <v>420</v>
      </c>
    </row>
    <row r="194" spans="2:14" ht="15" customHeight="1" x14ac:dyDescent="0.25">
      <c r="B194" s="1">
        <v>4484</v>
      </c>
      <c r="C194" t="s">
        <v>321</v>
      </c>
      <c r="D194" s="1" t="s">
        <v>277</v>
      </c>
      <c r="E194" s="1">
        <v>2102</v>
      </c>
      <c r="F194" s="40" t="s">
        <v>141</v>
      </c>
      <c r="G194" s="1">
        <v>2098</v>
      </c>
      <c r="H194" s="40" t="s">
        <v>253</v>
      </c>
      <c r="I194" s="40" t="s">
        <v>134</v>
      </c>
      <c r="J194" s="1" t="s">
        <v>414</v>
      </c>
      <c r="K194" s="41">
        <v>31</v>
      </c>
      <c r="L194" s="7">
        <v>188</v>
      </c>
      <c r="M194" s="4">
        <v>31000</v>
      </c>
      <c r="N194" s="47" t="s">
        <v>420</v>
      </c>
    </row>
    <row r="195" spans="2:14" ht="15" customHeight="1" x14ac:dyDescent="0.25">
      <c r="B195" s="1">
        <v>2008</v>
      </c>
      <c r="C195" t="s">
        <v>71</v>
      </c>
      <c r="D195" s="1" t="s">
        <v>2</v>
      </c>
      <c r="E195" s="1">
        <v>2008</v>
      </c>
      <c r="F195" s="40" t="s">
        <v>71</v>
      </c>
      <c r="G195" s="1">
        <v>2007</v>
      </c>
      <c r="H195" s="40" t="s">
        <v>246</v>
      </c>
      <c r="I195" s="40" t="s">
        <v>69</v>
      </c>
      <c r="J195" s="1" t="s">
        <v>411</v>
      </c>
      <c r="K195" s="41">
        <v>107</v>
      </c>
      <c r="L195" s="7">
        <v>189</v>
      </c>
      <c r="M195" s="4">
        <v>107000</v>
      </c>
      <c r="N195" s="47" t="s">
        <v>420</v>
      </c>
    </row>
    <row r="196" spans="2:14" ht="15" customHeight="1" x14ac:dyDescent="0.25">
      <c r="B196" s="1">
        <v>2195</v>
      </c>
      <c r="C196" t="s">
        <v>181</v>
      </c>
      <c r="D196" s="1" t="s">
        <v>2</v>
      </c>
      <c r="E196" s="1">
        <v>2195</v>
      </c>
      <c r="F196" s="40" t="s">
        <v>181</v>
      </c>
      <c r="G196" s="1">
        <v>2004</v>
      </c>
      <c r="H196" s="40" t="s">
        <v>256</v>
      </c>
      <c r="I196" s="40" t="s">
        <v>180</v>
      </c>
      <c r="J196" s="1" t="s">
        <v>411</v>
      </c>
      <c r="K196" s="41">
        <v>62</v>
      </c>
      <c r="L196" s="7">
        <v>190</v>
      </c>
      <c r="M196" s="4">
        <v>62000</v>
      </c>
      <c r="N196" s="47" t="s">
        <v>420</v>
      </c>
    </row>
    <row r="197" spans="2:14" ht="15" customHeight="1" x14ac:dyDescent="0.25">
      <c r="B197" s="1">
        <v>1933</v>
      </c>
      <c r="C197" t="s">
        <v>23</v>
      </c>
      <c r="D197" s="1" t="s">
        <v>2</v>
      </c>
      <c r="E197" s="1">
        <v>1933</v>
      </c>
      <c r="F197" s="40" t="s">
        <v>23</v>
      </c>
      <c r="G197" s="1">
        <v>2230</v>
      </c>
      <c r="H197" s="40" t="s">
        <v>257</v>
      </c>
      <c r="I197" s="40" t="s">
        <v>22</v>
      </c>
      <c r="J197" s="1" t="s">
        <v>411</v>
      </c>
      <c r="K197" s="41">
        <v>402</v>
      </c>
      <c r="L197" s="7">
        <v>191</v>
      </c>
      <c r="M197" s="4">
        <v>402000</v>
      </c>
      <c r="N197" s="47" t="s">
        <v>420</v>
      </c>
    </row>
    <row r="198" spans="2:14" ht="15" customHeight="1" x14ac:dyDescent="0.25">
      <c r="B198" s="1">
        <v>2229</v>
      </c>
      <c r="C198" t="s">
        <v>209</v>
      </c>
      <c r="D198" s="1" t="s">
        <v>2</v>
      </c>
      <c r="E198" s="1">
        <v>2229</v>
      </c>
      <c r="F198" s="40" t="s">
        <v>209</v>
      </c>
      <c r="G198" s="1">
        <v>2223</v>
      </c>
      <c r="H198" s="40" t="s">
        <v>244</v>
      </c>
      <c r="I198" s="40" t="s">
        <v>208</v>
      </c>
      <c r="J198" s="1" t="s">
        <v>411</v>
      </c>
      <c r="K198" s="41">
        <v>77</v>
      </c>
      <c r="L198" s="7">
        <v>192</v>
      </c>
      <c r="M198" s="4">
        <v>77000</v>
      </c>
      <c r="N198" s="47" t="s">
        <v>420</v>
      </c>
    </row>
    <row r="199" spans="2:14" ht="15" customHeight="1" x14ac:dyDescent="0.25">
      <c r="B199" s="1">
        <v>1926</v>
      </c>
      <c r="C199" t="s">
        <v>20</v>
      </c>
      <c r="D199" s="1" t="s">
        <v>2</v>
      </c>
      <c r="E199" s="1">
        <v>1926</v>
      </c>
      <c r="F199" s="40" t="s">
        <v>20</v>
      </c>
      <c r="G199" s="1">
        <v>1902</v>
      </c>
      <c r="H199" s="40" t="s">
        <v>243</v>
      </c>
      <c r="I199" s="40" t="s">
        <v>11</v>
      </c>
      <c r="J199" s="1" t="s">
        <v>412</v>
      </c>
      <c r="K199" s="41">
        <v>985</v>
      </c>
      <c r="L199" s="7">
        <v>193</v>
      </c>
      <c r="M199" s="4">
        <v>985000</v>
      </c>
      <c r="N199" s="47" t="s">
        <v>420</v>
      </c>
    </row>
    <row r="200" spans="2:14" ht="15" customHeight="1" x14ac:dyDescent="0.25">
      <c r="B200" s="1">
        <v>1894</v>
      </c>
      <c r="C200" t="s">
        <v>1</v>
      </c>
      <c r="D200" s="1" t="s">
        <v>2</v>
      </c>
      <c r="E200" s="1">
        <v>1894</v>
      </c>
      <c r="F200" s="40" t="s">
        <v>1</v>
      </c>
      <c r="G200" s="1">
        <v>2200</v>
      </c>
      <c r="H200" s="40" t="s">
        <v>249</v>
      </c>
      <c r="I200" s="40" t="s">
        <v>0</v>
      </c>
      <c r="J200" s="1" t="s">
        <v>412</v>
      </c>
      <c r="K200" s="41">
        <v>1067</v>
      </c>
      <c r="L200" s="7">
        <v>194</v>
      </c>
      <c r="M200" s="4">
        <v>1067000</v>
      </c>
      <c r="N200" s="47" t="s">
        <v>420</v>
      </c>
    </row>
    <row r="201" spans="2:14" ht="15" customHeight="1" x14ac:dyDescent="0.25">
      <c r="B201" s="1">
        <v>3361</v>
      </c>
      <c r="C201" t="s">
        <v>322</v>
      </c>
      <c r="D201" s="1" t="s">
        <v>277</v>
      </c>
      <c r="E201" s="1">
        <v>2097</v>
      </c>
      <c r="F201" s="40" t="s">
        <v>133</v>
      </c>
      <c r="G201" s="1">
        <v>2098</v>
      </c>
      <c r="H201" s="40" t="s">
        <v>253</v>
      </c>
      <c r="I201" s="40" t="s">
        <v>132</v>
      </c>
      <c r="J201" s="1" t="s">
        <v>414</v>
      </c>
      <c r="K201" s="41">
        <v>45</v>
      </c>
      <c r="L201" s="7">
        <v>195</v>
      </c>
      <c r="M201" s="4">
        <v>45000</v>
      </c>
      <c r="N201" s="47" t="s">
        <v>420</v>
      </c>
    </row>
    <row r="202" spans="2:14" ht="15" customHeight="1" x14ac:dyDescent="0.25">
      <c r="B202" s="1">
        <v>3528</v>
      </c>
      <c r="C202" t="s">
        <v>323</v>
      </c>
      <c r="D202" s="1" t="s">
        <v>277</v>
      </c>
      <c r="E202" s="1">
        <v>2144</v>
      </c>
      <c r="F202" s="40" t="s">
        <v>159</v>
      </c>
      <c r="G202" s="1">
        <v>2117</v>
      </c>
      <c r="H202" s="40" t="s">
        <v>261</v>
      </c>
      <c r="I202" s="40" t="s">
        <v>152</v>
      </c>
      <c r="J202" s="1" t="s">
        <v>414</v>
      </c>
      <c r="K202" s="41">
        <v>30</v>
      </c>
      <c r="L202" s="7">
        <v>196</v>
      </c>
      <c r="M202" s="4">
        <v>30000</v>
      </c>
      <c r="N202" s="47" t="s">
        <v>420</v>
      </c>
    </row>
    <row r="203" spans="2:14" ht="15" customHeight="1" x14ac:dyDescent="0.25">
      <c r="B203" s="1">
        <v>1928</v>
      </c>
      <c r="C203" t="s">
        <v>19</v>
      </c>
      <c r="D203" s="1" t="s">
        <v>2</v>
      </c>
      <c r="E203" s="1">
        <v>1928</v>
      </c>
      <c r="F203" s="40" t="s">
        <v>19</v>
      </c>
      <c r="G203" s="1">
        <v>1902</v>
      </c>
      <c r="H203" s="40" t="s">
        <v>243</v>
      </c>
      <c r="I203" s="40" t="s">
        <v>11</v>
      </c>
      <c r="J203" s="1" t="s">
        <v>412</v>
      </c>
      <c r="K203" s="41">
        <v>1654</v>
      </c>
      <c r="L203" s="7">
        <v>197</v>
      </c>
      <c r="M203" s="4">
        <v>1500000</v>
      </c>
      <c r="N203" s="47" t="s">
        <v>420</v>
      </c>
    </row>
    <row r="204" spans="2:14" ht="15" customHeight="1" x14ac:dyDescent="0.25">
      <c r="B204" s="1">
        <v>2011</v>
      </c>
      <c r="C204" t="s">
        <v>70</v>
      </c>
      <c r="D204" s="1" t="s">
        <v>2</v>
      </c>
      <c r="E204" s="1">
        <v>2011</v>
      </c>
      <c r="F204" s="40" t="s">
        <v>70</v>
      </c>
      <c r="G204" s="1">
        <v>2007</v>
      </c>
      <c r="H204" s="40" t="s">
        <v>246</v>
      </c>
      <c r="I204" s="40" t="s">
        <v>69</v>
      </c>
      <c r="J204" s="1" t="s">
        <v>411</v>
      </c>
      <c r="K204" s="41">
        <v>12</v>
      </c>
      <c r="L204" s="7">
        <v>198</v>
      </c>
      <c r="M204" s="4">
        <v>20000</v>
      </c>
      <c r="N204" s="47" t="s">
        <v>420</v>
      </c>
    </row>
    <row r="205" spans="2:14" ht="15" customHeight="1" x14ac:dyDescent="0.25">
      <c r="B205" s="1">
        <v>3461</v>
      </c>
      <c r="C205" t="s">
        <v>324</v>
      </c>
      <c r="D205" s="1" t="s">
        <v>277</v>
      </c>
      <c r="E205" s="1">
        <v>2191</v>
      </c>
      <c r="F205" s="40" t="s">
        <v>177</v>
      </c>
      <c r="G205" s="1">
        <v>2117</v>
      </c>
      <c r="H205" s="40" t="s">
        <v>261</v>
      </c>
      <c r="I205" s="40" t="s">
        <v>175</v>
      </c>
      <c r="J205" s="1" t="s">
        <v>414</v>
      </c>
      <c r="K205" s="41">
        <v>52</v>
      </c>
      <c r="L205" s="7">
        <v>199</v>
      </c>
      <c r="M205" s="4">
        <v>52000</v>
      </c>
      <c r="N205" s="47" t="s">
        <v>420</v>
      </c>
    </row>
    <row r="206" spans="2:14" ht="15" customHeight="1" x14ac:dyDescent="0.25">
      <c r="B206" s="1">
        <v>2113</v>
      </c>
      <c r="C206" t="s">
        <v>143</v>
      </c>
      <c r="D206" s="1" t="s">
        <v>2</v>
      </c>
      <c r="E206" s="1">
        <v>2113</v>
      </c>
      <c r="F206" s="40" t="s">
        <v>143</v>
      </c>
      <c r="G206" s="1">
        <v>2106</v>
      </c>
      <c r="H206" s="40" t="s">
        <v>254</v>
      </c>
      <c r="I206" s="40" t="s">
        <v>142</v>
      </c>
      <c r="J206" s="1" t="s">
        <v>411</v>
      </c>
      <c r="K206" s="41">
        <v>62</v>
      </c>
      <c r="L206" s="7">
        <v>200</v>
      </c>
      <c r="M206" s="4">
        <v>62000</v>
      </c>
      <c r="N206" s="47" t="s">
        <v>420</v>
      </c>
    </row>
    <row r="207" spans="2:14" ht="15" customHeight="1" x14ac:dyDescent="0.25">
      <c r="B207" s="1">
        <v>2095</v>
      </c>
      <c r="C207" t="s">
        <v>117</v>
      </c>
      <c r="D207" s="1" t="s">
        <v>2</v>
      </c>
      <c r="E207" s="1">
        <v>2095</v>
      </c>
      <c r="F207" s="40" t="s">
        <v>117</v>
      </c>
      <c r="G207" s="1">
        <v>2064</v>
      </c>
      <c r="H207" s="40" t="s">
        <v>252</v>
      </c>
      <c r="I207" s="40" t="s">
        <v>115</v>
      </c>
      <c r="J207" s="1" t="s">
        <v>411</v>
      </c>
      <c r="K207" s="41">
        <v>90</v>
      </c>
      <c r="L207" s="7">
        <v>201</v>
      </c>
      <c r="M207" s="4">
        <v>90000</v>
      </c>
      <c r="N207" s="47" t="s">
        <v>420</v>
      </c>
    </row>
    <row r="208" spans="2:14" ht="15" customHeight="1" x14ac:dyDescent="0.25">
      <c r="B208" s="1">
        <v>4226</v>
      </c>
      <c r="C208" t="s">
        <v>325</v>
      </c>
      <c r="D208" s="1" t="s">
        <v>277</v>
      </c>
      <c r="E208" s="1">
        <v>1925</v>
      </c>
      <c r="F208" s="40" t="s">
        <v>18</v>
      </c>
      <c r="G208" s="1">
        <v>1902</v>
      </c>
      <c r="H208" s="40" t="s">
        <v>243</v>
      </c>
      <c r="I208" s="40" t="s">
        <v>11</v>
      </c>
      <c r="J208" s="1" t="s">
        <v>414</v>
      </c>
      <c r="K208" s="41">
        <v>58</v>
      </c>
      <c r="L208" s="7">
        <v>202</v>
      </c>
      <c r="M208" s="4">
        <v>58000</v>
      </c>
      <c r="N208" s="47" t="s">
        <v>420</v>
      </c>
    </row>
    <row r="209" spans="2:14" ht="15" customHeight="1" x14ac:dyDescent="0.25">
      <c r="B209" s="1">
        <v>1930</v>
      </c>
      <c r="C209" t="s">
        <v>14</v>
      </c>
      <c r="D209" s="1" t="s">
        <v>2</v>
      </c>
      <c r="E209" s="1">
        <v>1930</v>
      </c>
      <c r="F209" s="40" t="s">
        <v>14</v>
      </c>
      <c r="G209" s="1">
        <v>1902</v>
      </c>
      <c r="H209" s="40" t="s">
        <v>243</v>
      </c>
      <c r="I209" s="40" t="s">
        <v>11</v>
      </c>
      <c r="J209" s="1" t="s">
        <v>412</v>
      </c>
      <c r="K209" s="41">
        <v>704</v>
      </c>
      <c r="L209" s="7">
        <v>203</v>
      </c>
      <c r="M209" s="4">
        <v>704000</v>
      </c>
      <c r="N209" s="47" t="s">
        <v>420</v>
      </c>
    </row>
    <row r="210" spans="2:14" ht="15" customHeight="1" x14ac:dyDescent="0.25">
      <c r="B210" s="1">
        <v>4206</v>
      </c>
      <c r="C210" t="s">
        <v>326</v>
      </c>
      <c r="D210" s="1" t="s">
        <v>277</v>
      </c>
      <c r="E210" s="1">
        <v>2239</v>
      </c>
      <c r="F210" s="40" t="s">
        <v>217</v>
      </c>
      <c r="G210" s="1">
        <v>2230</v>
      </c>
      <c r="H210" s="40" t="s">
        <v>257</v>
      </c>
      <c r="I210" s="40" t="s">
        <v>212</v>
      </c>
      <c r="J210" s="1" t="s">
        <v>414</v>
      </c>
      <c r="K210" s="41">
        <v>69</v>
      </c>
      <c r="L210" s="7">
        <v>204</v>
      </c>
      <c r="M210" s="4">
        <v>69000</v>
      </c>
      <c r="N210" s="47" t="s">
        <v>420</v>
      </c>
    </row>
    <row r="211" spans="2:14" ht="15" customHeight="1" x14ac:dyDescent="0.25">
      <c r="B211" s="1">
        <v>4475</v>
      </c>
      <c r="C211" t="s">
        <v>327</v>
      </c>
      <c r="D211" s="1" t="s">
        <v>277</v>
      </c>
      <c r="E211" s="1">
        <v>1924</v>
      </c>
      <c r="F211" s="40" t="s">
        <v>18</v>
      </c>
      <c r="G211" s="1">
        <v>1902</v>
      </c>
      <c r="H211" s="40" t="s">
        <v>243</v>
      </c>
      <c r="I211" s="40" t="s">
        <v>11</v>
      </c>
      <c r="J211" s="1" t="s">
        <v>414</v>
      </c>
      <c r="K211" s="41">
        <v>51</v>
      </c>
      <c r="L211" s="7">
        <v>205</v>
      </c>
      <c r="M211" s="4">
        <v>51000</v>
      </c>
      <c r="N211" s="47" t="s">
        <v>420</v>
      </c>
    </row>
    <row r="212" spans="2:14" ht="15" customHeight="1" x14ac:dyDescent="0.25">
      <c r="B212" s="1">
        <v>4729</v>
      </c>
      <c r="C212" t="s">
        <v>328</v>
      </c>
      <c r="D212" s="1" t="s">
        <v>277</v>
      </c>
      <c r="E212" s="1">
        <v>1977</v>
      </c>
      <c r="F212" s="40" t="s">
        <v>49</v>
      </c>
      <c r="G212" s="1">
        <v>1975</v>
      </c>
      <c r="H212" s="40" t="s">
        <v>248</v>
      </c>
      <c r="I212" s="40" t="s">
        <v>47</v>
      </c>
      <c r="J212" s="1" t="s">
        <v>414</v>
      </c>
      <c r="K212" s="41">
        <v>204</v>
      </c>
      <c r="L212" s="7">
        <v>206</v>
      </c>
      <c r="M212" s="4">
        <v>204000</v>
      </c>
      <c r="N212" s="47" t="s">
        <v>420</v>
      </c>
    </row>
    <row r="213" spans="2:14" ht="15" customHeight="1" x14ac:dyDescent="0.25">
      <c r="B213" s="1">
        <v>3229</v>
      </c>
      <c r="C213" t="s">
        <v>329</v>
      </c>
      <c r="D213" s="1" t="s">
        <v>277</v>
      </c>
      <c r="E213" s="1">
        <v>2082</v>
      </c>
      <c r="F213" s="40" t="s">
        <v>120</v>
      </c>
      <c r="G213" s="1">
        <v>2064</v>
      </c>
      <c r="H213" s="40" t="s">
        <v>252</v>
      </c>
      <c r="I213" s="40" t="s">
        <v>115</v>
      </c>
      <c r="J213" s="1" t="s">
        <v>414</v>
      </c>
      <c r="K213" s="41">
        <v>50</v>
      </c>
      <c r="L213" s="7">
        <v>207</v>
      </c>
      <c r="M213" s="4">
        <v>50000</v>
      </c>
      <c r="N213" s="47" t="s">
        <v>420</v>
      </c>
    </row>
    <row r="214" spans="2:14" ht="15" customHeight="1" x14ac:dyDescent="0.25">
      <c r="B214" s="1">
        <v>3615</v>
      </c>
      <c r="C214" t="s">
        <v>330</v>
      </c>
      <c r="D214" s="1" t="s">
        <v>277</v>
      </c>
      <c r="E214" s="1">
        <v>1966</v>
      </c>
      <c r="F214" s="40" t="s">
        <v>36</v>
      </c>
      <c r="G214" s="1">
        <v>1949</v>
      </c>
      <c r="H214" s="40" t="s">
        <v>259</v>
      </c>
      <c r="I214" s="40" t="s">
        <v>34</v>
      </c>
      <c r="J214" s="1" t="s">
        <v>414</v>
      </c>
      <c r="K214" s="41">
        <v>44</v>
      </c>
      <c r="L214" s="7">
        <v>208</v>
      </c>
      <c r="M214" s="4">
        <v>44000</v>
      </c>
      <c r="N214" s="47" t="s">
        <v>420</v>
      </c>
    </row>
    <row r="215" spans="2:14" ht="15" customHeight="1" x14ac:dyDescent="0.25">
      <c r="B215" s="1">
        <v>2262</v>
      </c>
      <c r="C215" t="s">
        <v>25</v>
      </c>
      <c r="D215" s="1" t="s">
        <v>2</v>
      </c>
      <c r="E215" s="1">
        <v>2262</v>
      </c>
      <c r="F215" s="40" t="s">
        <v>25</v>
      </c>
      <c r="G215" s="1">
        <v>2230</v>
      </c>
      <c r="H215" s="40" t="s">
        <v>257</v>
      </c>
      <c r="I215" s="40" t="s">
        <v>22</v>
      </c>
      <c r="J215" s="1" t="s">
        <v>411</v>
      </c>
      <c r="K215" s="41">
        <v>104</v>
      </c>
      <c r="L215" s="7">
        <v>209</v>
      </c>
      <c r="M215" s="4">
        <v>104000</v>
      </c>
      <c r="N215" s="47" t="s">
        <v>420</v>
      </c>
    </row>
    <row r="216" spans="2:14" ht="15" customHeight="1" x14ac:dyDescent="0.25">
      <c r="B216" s="1">
        <v>3579</v>
      </c>
      <c r="C216" t="s">
        <v>331</v>
      </c>
      <c r="D216" s="1" t="s">
        <v>277</v>
      </c>
      <c r="E216" s="1">
        <v>2242</v>
      </c>
      <c r="F216" s="40" t="s">
        <v>219</v>
      </c>
      <c r="G216" s="1">
        <v>2230</v>
      </c>
      <c r="H216" s="40" t="s">
        <v>257</v>
      </c>
      <c r="I216" s="40" t="s">
        <v>212</v>
      </c>
      <c r="J216" s="1" t="s">
        <v>414</v>
      </c>
      <c r="K216" s="41">
        <v>55</v>
      </c>
      <c r="L216" s="7">
        <v>210</v>
      </c>
      <c r="M216" s="4">
        <v>55000</v>
      </c>
      <c r="N216" s="47" t="s">
        <v>420</v>
      </c>
    </row>
    <row r="217" spans="2:14" ht="15" customHeight="1" x14ac:dyDescent="0.25">
      <c r="B217" s="1">
        <v>1998</v>
      </c>
      <c r="C217" t="s">
        <v>55</v>
      </c>
      <c r="D217" s="1" t="s">
        <v>2</v>
      </c>
      <c r="E217" s="1">
        <v>1998</v>
      </c>
      <c r="F217" s="40" t="s">
        <v>55</v>
      </c>
      <c r="G217" s="1">
        <v>1980</v>
      </c>
      <c r="H217" s="40" t="s">
        <v>245</v>
      </c>
      <c r="I217" s="40" t="s">
        <v>51</v>
      </c>
      <c r="J217" s="1" t="s">
        <v>411</v>
      </c>
      <c r="K217" s="41">
        <v>49</v>
      </c>
      <c r="L217" s="7">
        <v>211</v>
      </c>
      <c r="M217" s="4">
        <v>49000</v>
      </c>
      <c r="N217" s="47" t="s">
        <v>420</v>
      </c>
    </row>
    <row r="218" spans="2:14" ht="15" customHeight="1" x14ac:dyDescent="0.25">
      <c r="B218" s="1">
        <v>1897</v>
      </c>
      <c r="C218" t="s">
        <v>5</v>
      </c>
      <c r="D218" s="1" t="s">
        <v>2</v>
      </c>
      <c r="E218" s="1">
        <v>1897</v>
      </c>
      <c r="F218" s="40" t="s">
        <v>5</v>
      </c>
      <c r="G218" s="1">
        <v>2200</v>
      </c>
      <c r="H218" s="40" t="s">
        <v>249</v>
      </c>
      <c r="I218" s="40" t="s">
        <v>0</v>
      </c>
      <c r="J218" s="1" t="s">
        <v>411</v>
      </c>
      <c r="K218" s="41">
        <v>43</v>
      </c>
      <c r="L218" s="7">
        <v>212</v>
      </c>
      <c r="M218" s="4">
        <v>43000</v>
      </c>
      <c r="N218" s="47" t="s">
        <v>420</v>
      </c>
    </row>
    <row r="219" spans="2:14" ht="15" customHeight="1" x14ac:dyDescent="0.25">
      <c r="B219" s="1">
        <v>4369</v>
      </c>
      <c r="C219" t="s">
        <v>332</v>
      </c>
      <c r="D219" s="1" t="s">
        <v>277</v>
      </c>
      <c r="E219" s="1">
        <v>1927</v>
      </c>
      <c r="F219" s="40" t="s">
        <v>18</v>
      </c>
      <c r="G219" s="1">
        <v>1902</v>
      </c>
      <c r="H219" s="40" t="s">
        <v>243</v>
      </c>
      <c r="I219" s="40" t="s">
        <v>11</v>
      </c>
      <c r="J219" s="1" t="s">
        <v>414</v>
      </c>
      <c r="K219" s="41">
        <v>67</v>
      </c>
      <c r="L219" s="7">
        <v>213</v>
      </c>
      <c r="M219" s="4">
        <v>67000</v>
      </c>
      <c r="N219" s="47" t="s">
        <v>420</v>
      </c>
    </row>
    <row r="220" spans="2:14" ht="15" customHeight="1" x14ac:dyDescent="0.25">
      <c r="B220" s="1">
        <v>2186</v>
      </c>
      <c r="C220" t="s">
        <v>168</v>
      </c>
      <c r="D220" s="1" t="s">
        <v>2</v>
      </c>
      <c r="E220" s="1">
        <v>2186</v>
      </c>
      <c r="F220" s="40" t="s">
        <v>168</v>
      </c>
      <c r="G220" s="1">
        <v>2148</v>
      </c>
      <c r="H220" s="40" t="s">
        <v>255</v>
      </c>
      <c r="I220" s="40" t="s">
        <v>166</v>
      </c>
      <c r="J220" s="1" t="s">
        <v>411</v>
      </c>
      <c r="K220" s="41">
        <v>237</v>
      </c>
      <c r="L220" s="7">
        <v>214</v>
      </c>
      <c r="M220" s="4">
        <v>237000</v>
      </c>
      <c r="N220" s="47" t="s">
        <v>420</v>
      </c>
    </row>
    <row r="221" spans="2:14" ht="15" customHeight="1" x14ac:dyDescent="0.25">
      <c r="B221" s="1">
        <v>1944</v>
      </c>
      <c r="C221" t="s">
        <v>31</v>
      </c>
      <c r="D221" s="1" t="s">
        <v>2</v>
      </c>
      <c r="E221" s="1">
        <v>1944</v>
      </c>
      <c r="F221" s="40" t="s">
        <v>31</v>
      </c>
      <c r="G221" s="1">
        <v>2230</v>
      </c>
      <c r="H221" s="40" t="s">
        <v>257</v>
      </c>
      <c r="I221" s="40" t="s">
        <v>28</v>
      </c>
      <c r="J221" s="1" t="s">
        <v>411</v>
      </c>
      <c r="K221" s="41">
        <v>507</v>
      </c>
      <c r="L221" s="7">
        <v>215</v>
      </c>
      <c r="M221" s="4">
        <v>507000</v>
      </c>
      <c r="N221" s="47" t="s">
        <v>420</v>
      </c>
    </row>
    <row r="222" spans="2:14" ht="15" customHeight="1" x14ac:dyDescent="0.25">
      <c r="B222" s="1">
        <v>1923</v>
      </c>
      <c r="C222" t="s">
        <v>16</v>
      </c>
      <c r="D222" s="1" t="s">
        <v>2</v>
      </c>
      <c r="E222" s="1">
        <v>1923</v>
      </c>
      <c r="F222" s="40" t="s">
        <v>16</v>
      </c>
      <c r="G222" s="1">
        <v>1902</v>
      </c>
      <c r="H222" s="40" t="s">
        <v>243</v>
      </c>
      <c r="I222" s="40" t="s">
        <v>11</v>
      </c>
      <c r="J222" s="1" t="s">
        <v>412</v>
      </c>
      <c r="K222" s="41">
        <v>1584</v>
      </c>
      <c r="L222" s="7">
        <v>216</v>
      </c>
      <c r="M222" s="4">
        <v>1500000</v>
      </c>
      <c r="N222" s="47" t="s">
        <v>420</v>
      </c>
    </row>
    <row r="223" spans="2:14" ht="15" customHeight="1" x14ac:dyDescent="0.25">
      <c r="B223" s="1">
        <v>1922</v>
      </c>
      <c r="C223" t="s">
        <v>21</v>
      </c>
      <c r="D223" s="1" t="s">
        <v>2</v>
      </c>
      <c r="E223" s="1">
        <v>1922</v>
      </c>
      <c r="F223" s="40" t="s">
        <v>21</v>
      </c>
      <c r="G223" s="1">
        <v>1902</v>
      </c>
      <c r="H223" s="40" t="s">
        <v>243</v>
      </c>
      <c r="I223" s="40" t="s">
        <v>11</v>
      </c>
      <c r="J223" s="1" t="s">
        <v>412</v>
      </c>
      <c r="K223" s="41">
        <v>2087</v>
      </c>
      <c r="L223" s="7">
        <v>217</v>
      </c>
      <c r="M223" s="4">
        <v>1500000</v>
      </c>
      <c r="N223" s="47" t="s">
        <v>420</v>
      </c>
    </row>
    <row r="224" spans="2:14" ht="15" customHeight="1" x14ac:dyDescent="0.25">
      <c r="B224" s="1">
        <v>2006</v>
      </c>
      <c r="C224" t="s">
        <v>68</v>
      </c>
      <c r="D224" s="1" t="s">
        <v>2</v>
      </c>
      <c r="E224" s="1">
        <v>2006</v>
      </c>
      <c r="F224" s="40" t="s">
        <v>68</v>
      </c>
      <c r="G224" s="1">
        <v>2004</v>
      </c>
      <c r="H224" s="40" t="s">
        <v>256</v>
      </c>
      <c r="I224" s="40" t="s">
        <v>66</v>
      </c>
      <c r="J224" s="1" t="s">
        <v>411</v>
      </c>
      <c r="K224" s="41">
        <v>28</v>
      </c>
      <c r="L224" s="7">
        <v>218</v>
      </c>
      <c r="M224" s="4">
        <v>28000</v>
      </c>
      <c r="N224" s="47" t="s">
        <v>420</v>
      </c>
    </row>
    <row r="225" spans="2:14" ht="15" customHeight="1" x14ac:dyDescent="0.25">
      <c r="B225" s="1">
        <v>2023</v>
      </c>
      <c r="C225" t="s">
        <v>82</v>
      </c>
      <c r="D225" s="1" t="s">
        <v>2</v>
      </c>
      <c r="E225" s="1">
        <v>2023</v>
      </c>
      <c r="F225" s="40" t="s">
        <v>82</v>
      </c>
      <c r="G225" s="1">
        <v>2013</v>
      </c>
      <c r="H225" s="40" t="s">
        <v>247</v>
      </c>
      <c r="I225" s="40" t="s">
        <v>75</v>
      </c>
      <c r="J225" s="1" t="s">
        <v>411</v>
      </c>
      <c r="K225" s="41">
        <v>225</v>
      </c>
      <c r="L225" s="7">
        <v>219</v>
      </c>
      <c r="M225" s="4">
        <v>225000</v>
      </c>
      <c r="N225" s="47" t="s">
        <v>420</v>
      </c>
    </row>
    <row r="226" spans="2:14" ht="15" customHeight="1" x14ac:dyDescent="0.25">
      <c r="B226" s="1">
        <v>4602</v>
      </c>
      <c r="C226" t="s">
        <v>333</v>
      </c>
      <c r="D226" s="1" t="s">
        <v>277</v>
      </c>
      <c r="E226" s="1">
        <v>1948</v>
      </c>
      <c r="F226" s="40" t="s">
        <v>32</v>
      </c>
      <c r="G226" s="1">
        <v>2230</v>
      </c>
      <c r="H226" s="40" t="s">
        <v>257</v>
      </c>
      <c r="I226" s="40" t="s">
        <v>28</v>
      </c>
      <c r="J226" s="1" t="s">
        <v>414</v>
      </c>
      <c r="K226" s="41">
        <v>33</v>
      </c>
      <c r="L226" s="7">
        <v>220</v>
      </c>
      <c r="M226" s="4">
        <v>33000</v>
      </c>
      <c r="N226" s="47" t="s">
        <v>420</v>
      </c>
    </row>
    <row r="227" spans="2:14" ht="15" customHeight="1" x14ac:dyDescent="0.25">
      <c r="B227" s="1">
        <v>705</v>
      </c>
      <c r="C227" t="s">
        <v>334</v>
      </c>
      <c r="D227" s="1" t="s">
        <v>277</v>
      </c>
      <c r="E227" s="1">
        <v>2111</v>
      </c>
      <c r="F227" s="40" t="s">
        <v>144</v>
      </c>
      <c r="G227" s="1">
        <v>2106</v>
      </c>
      <c r="H227" s="40" t="s">
        <v>254</v>
      </c>
      <c r="I227" s="40" t="s">
        <v>142</v>
      </c>
      <c r="J227" s="1" t="s">
        <v>414</v>
      </c>
      <c r="K227" s="41">
        <v>18</v>
      </c>
      <c r="L227" s="7">
        <v>221</v>
      </c>
      <c r="M227" s="4">
        <v>20000</v>
      </c>
      <c r="N227" s="47" t="s">
        <v>420</v>
      </c>
    </row>
    <row r="228" spans="2:14" ht="15" customHeight="1" x14ac:dyDescent="0.25">
      <c r="B228" s="1">
        <v>2092</v>
      </c>
      <c r="C228" t="s">
        <v>123</v>
      </c>
      <c r="D228" s="1" t="s">
        <v>2</v>
      </c>
      <c r="E228" s="1">
        <v>2092</v>
      </c>
      <c r="F228" s="40" t="s">
        <v>123</v>
      </c>
      <c r="G228" s="1">
        <v>2064</v>
      </c>
      <c r="H228" s="40" t="s">
        <v>252</v>
      </c>
      <c r="I228" s="40" t="s">
        <v>115</v>
      </c>
      <c r="J228" s="1" t="s">
        <v>411</v>
      </c>
      <c r="K228" s="41">
        <v>242</v>
      </c>
      <c r="L228" s="7">
        <v>222</v>
      </c>
      <c r="M228" s="4">
        <v>242000</v>
      </c>
      <c r="N228" s="47" t="s">
        <v>420</v>
      </c>
    </row>
    <row r="229" spans="2:14" ht="15" customHeight="1" x14ac:dyDescent="0.25">
      <c r="B229" s="1">
        <v>2081</v>
      </c>
      <c r="C229" t="s">
        <v>128</v>
      </c>
      <c r="D229" s="1" t="s">
        <v>2</v>
      </c>
      <c r="E229" s="1">
        <v>2081</v>
      </c>
      <c r="F229" s="40" t="s">
        <v>128</v>
      </c>
      <c r="G229" s="1">
        <v>2064</v>
      </c>
      <c r="H229" s="40" t="s">
        <v>252</v>
      </c>
      <c r="I229" s="40" t="s">
        <v>115</v>
      </c>
      <c r="J229" s="1" t="s">
        <v>411</v>
      </c>
      <c r="K229" s="41">
        <v>224</v>
      </c>
      <c r="L229" s="7">
        <v>223</v>
      </c>
      <c r="M229" s="4">
        <v>224000</v>
      </c>
      <c r="N229" s="47" t="s">
        <v>420</v>
      </c>
    </row>
    <row r="230" spans="2:14" ht="15" customHeight="1" x14ac:dyDescent="0.25">
      <c r="B230" s="1">
        <v>2138</v>
      </c>
      <c r="C230" t="s">
        <v>160</v>
      </c>
      <c r="D230" s="1" t="s">
        <v>2</v>
      </c>
      <c r="E230" s="1">
        <v>2138</v>
      </c>
      <c r="F230" s="40" t="s">
        <v>160</v>
      </c>
      <c r="G230" s="1">
        <v>2117</v>
      </c>
      <c r="H230" s="40" t="s">
        <v>261</v>
      </c>
      <c r="I230" s="40" t="s">
        <v>152</v>
      </c>
      <c r="J230" s="1" t="s">
        <v>412</v>
      </c>
      <c r="K230" s="41">
        <v>841</v>
      </c>
      <c r="L230" s="7">
        <v>224</v>
      </c>
      <c r="M230" s="4">
        <v>841000</v>
      </c>
      <c r="N230" s="47" t="s">
        <v>420</v>
      </c>
    </row>
    <row r="231" spans="2:14" ht="15" customHeight="1" x14ac:dyDescent="0.25">
      <c r="B231" s="1">
        <v>2089</v>
      </c>
      <c r="C231" t="s">
        <v>119</v>
      </c>
      <c r="D231" s="1" t="s">
        <v>2</v>
      </c>
      <c r="E231" s="1">
        <v>2089</v>
      </c>
      <c r="F231" s="40" t="s">
        <v>119</v>
      </c>
      <c r="G231" s="1">
        <v>2064</v>
      </c>
      <c r="H231" s="40" t="s">
        <v>252</v>
      </c>
      <c r="I231" s="40" t="s">
        <v>115</v>
      </c>
      <c r="J231" s="1" t="s">
        <v>411</v>
      </c>
      <c r="K231" s="41">
        <v>62</v>
      </c>
      <c r="L231" s="7">
        <v>225</v>
      </c>
      <c r="M231" s="4">
        <v>62000</v>
      </c>
      <c r="N231" s="47" t="s">
        <v>420</v>
      </c>
    </row>
    <row r="232" spans="2:14" ht="15" customHeight="1" x14ac:dyDescent="0.25">
      <c r="B232" s="1">
        <v>4667</v>
      </c>
      <c r="C232" t="s">
        <v>335</v>
      </c>
      <c r="D232" s="1" t="s">
        <v>277</v>
      </c>
      <c r="E232" s="1">
        <v>2185</v>
      </c>
      <c r="F232" s="40" t="s">
        <v>170</v>
      </c>
      <c r="G232" s="1">
        <v>2148</v>
      </c>
      <c r="H232" s="40" t="s">
        <v>255</v>
      </c>
      <c r="I232" s="40" t="s">
        <v>166</v>
      </c>
      <c r="J232" s="1" t="s">
        <v>414</v>
      </c>
      <c r="K232" s="41">
        <v>75</v>
      </c>
      <c r="L232" s="7">
        <v>226</v>
      </c>
      <c r="M232" s="4">
        <v>75000</v>
      </c>
      <c r="N232" s="47" t="s">
        <v>420</v>
      </c>
    </row>
    <row r="233" spans="2:14" ht="15" customHeight="1" x14ac:dyDescent="0.25">
      <c r="B233" s="1">
        <v>1358</v>
      </c>
      <c r="C233" t="s">
        <v>336</v>
      </c>
      <c r="D233" s="1" t="s">
        <v>277</v>
      </c>
      <c r="E233" s="1">
        <v>2142</v>
      </c>
      <c r="F233" s="40" t="s">
        <v>159</v>
      </c>
      <c r="G233" s="1">
        <v>2117</v>
      </c>
      <c r="H233" s="40" t="s">
        <v>261</v>
      </c>
      <c r="I233" s="40" t="s">
        <v>152</v>
      </c>
      <c r="J233" s="1" t="s">
        <v>414</v>
      </c>
      <c r="K233" s="41">
        <v>42</v>
      </c>
      <c r="L233" s="7">
        <v>227</v>
      </c>
      <c r="M233" s="4">
        <v>42000</v>
      </c>
      <c r="N233" s="47" t="s">
        <v>420</v>
      </c>
    </row>
    <row r="234" spans="2:14" ht="15" customHeight="1" x14ac:dyDescent="0.25">
      <c r="B234" s="1">
        <v>1927</v>
      </c>
      <c r="C234" t="s">
        <v>13</v>
      </c>
      <c r="D234" s="1" t="s">
        <v>2</v>
      </c>
      <c r="E234" s="1">
        <v>1927</v>
      </c>
      <c r="F234" s="40" t="s">
        <v>13</v>
      </c>
      <c r="G234" s="1">
        <v>1902</v>
      </c>
      <c r="H234" s="40" t="s">
        <v>243</v>
      </c>
      <c r="I234" s="40" t="s">
        <v>11</v>
      </c>
      <c r="J234" s="1" t="s">
        <v>411</v>
      </c>
      <c r="K234" s="41">
        <v>149</v>
      </c>
      <c r="L234" s="7">
        <v>228</v>
      </c>
      <c r="M234" s="4">
        <v>149000</v>
      </c>
      <c r="N234" s="47" t="s">
        <v>420</v>
      </c>
    </row>
    <row r="235" spans="2:14" ht="15" customHeight="1" x14ac:dyDescent="0.25">
      <c r="B235" s="1">
        <v>2062</v>
      </c>
      <c r="C235" t="s">
        <v>114</v>
      </c>
      <c r="D235" s="1" t="s">
        <v>2</v>
      </c>
      <c r="E235" s="1">
        <v>2062</v>
      </c>
      <c r="F235" s="40" t="s">
        <v>114</v>
      </c>
      <c r="G235" s="1">
        <v>2058</v>
      </c>
      <c r="H235" s="40" t="s">
        <v>251</v>
      </c>
      <c r="I235" s="40" t="s">
        <v>109</v>
      </c>
      <c r="J235" s="1" t="s">
        <v>411</v>
      </c>
      <c r="K235" s="41">
        <v>7</v>
      </c>
      <c r="L235" s="7">
        <v>229</v>
      </c>
      <c r="M235" s="4">
        <v>20000</v>
      </c>
      <c r="N235" s="47" t="s">
        <v>420</v>
      </c>
    </row>
    <row r="236" spans="2:14" ht="15" customHeight="1" x14ac:dyDescent="0.25">
      <c r="B236" s="1">
        <v>2251</v>
      </c>
      <c r="C236" t="s">
        <v>231</v>
      </c>
      <c r="D236" s="1" t="s">
        <v>2</v>
      </c>
      <c r="E236" s="1">
        <v>2251</v>
      </c>
      <c r="F236" s="40" t="s">
        <v>231</v>
      </c>
      <c r="G236" s="1">
        <v>2117</v>
      </c>
      <c r="H236" s="40" t="s">
        <v>261</v>
      </c>
      <c r="I236" s="40" t="s">
        <v>224</v>
      </c>
      <c r="J236" s="1" t="s">
        <v>411</v>
      </c>
      <c r="K236" s="41">
        <v>254</v>
      </c>
      <c r="L236" s="7">
        <v>230</v>
      </c>
      <c r="M236" s="4">
        <v>254000</v>
      </c>
      <c r="N236" s="47" t="s">
        <v>420</v>
      </c>
    </row>
    <row r="237" spans="2:14" ht="15" customHeight="1" x14ac:dyDescent="0.25">
      <c r="B237" s="1">
        <v>2094</v>
      </c>
      <c r="C237" t="s">
        <v>125</v>
      </c>
      <c r="D237" s="1" t="s">
        <v>2</v>
      </c>
      <c r="E237" s="1">
        <v>2094</v>
      </c>
      <c r="F237" s="40" t="s">
        <v>125</v>
      </c>
      <c r="G237" s="1">
        <v>2064</v>
      </c>
      <c r="H237" s="40" t="s">
        <v>252</v>
      </c>
      <c r="I237" s="40" t="s">
        <v>115</v>
      </c>
      <c r="J237" s="1" t="s">
        <v>411</v>
      </c>
      <c r="K237" s="41">
        <v>197</v>
      </c>
      <c r="L237" s="7">
        <v>231</v>
      </c>
      <c r="M237" s="4">
        <v>197000</v>
      </c>
      <c r="N237" s="47" t="s">
        <v>420</v>
      </c>
    </row>
    <row r="238" spans="2:14" ht="15" customHeight="1" x14ac:dyDescent="0.25">
      <c r="B238" s="1">
        <v>1900</v>
      </c>
      <c r="C238" t="s">
        <v>10</v>
      </c>
      <c r="D238" s="1" t="s">
        <v>2</v>
      </c>
      <c r="E238" s="1">
        <v>1900</v>
      </c>
      <c r="F238" s="40" t="s">
        <v>10</v>
      </c>
      <c r="G238" s="1">
        <v>2098</v>
      </c>
      <c r="H238" s="40" t="s">
        <v>253</v>
      </c>
      <c r="I238" s="40" t="s">
        <v>6</v>
      </c>
      <c r="J238" s="1" t="s">
        <v>411</v>
      </c>
      <c r="K238" s="41">
        <v>365</v>
      </c>
      <c r="L238" s="7">
        <v>232</v>
      </c>
      <c r="M238" s="4">
        <v>365000</v>
      </c>
      <c r="N238" s="47" t="s">
        <v>420</v>
      </c>
    </row>
    <row r="239" spans="2:14" ht="15" customHeight="1" x14ac:dyDescent="0.25">
      <c r="B239" s="1">
        <v>958</v>
      </c>
      <c r="C239" t="s">
        <v>337</v>
      </c>
      <c r="D239" s="1" t="s">
        <v>277</v>
      </c>
      <c r="E239" s="1">
        <v>1944</v>
      </c>
      <c r="F239" s="40" t="s">
        <v>31</v>
      </c>
      <c r="G239" s="1">
        <v>2230</v>
      </c>
      <c r="H239" s="40" t="s">
        <v>257</v>
      </c>
      <c r="I239" s="40" t="s">
        <v>166</v>
      </c>
      <c r="J239" s="1" t="s">
        <v>414</v>
      </c>
      <c r="K239" s="41">
        <v>49</v>
      </c>
      <c r="L239" s="7">
        <v>233</v>
      </c>
      <c r="M239" s="4">
        <v>49000</v>
      </c>
      <c r="N239" s="47" t="s">
        <v>420</v>
      </c>
    </row>
    <row r="240" spans="2:14" ht="15" customHeight="1" x14ac:dyDescent="0.25">
      <c r="B240" s="1">
        <v>4595</v>
      </c>
      <c r="C240" t="s">
        <v>338</v>
      </c>
      <c r="D240" s="1" t="s">
        <v>277</v>
      </c>
      <c r="E240" s="1">
        <v>2241</v>
      </c>
      <c r="F240" s="40" t="s">
        <v>215</v>
      </c>
      <c r="G240" s="1">
        <v>2230</v>
      </c>
      <c r="H240" s="40" t="s">
        <v>257</v>
      </c>
      <c r="I240" s="40" t="s">
        <v>212</v>
      </c>
      <c r="J240" s="1" t="s">
        <v>414</v>
      </c>
      <c r="K240" s="41">
        <v>44</v>
      </c>
      <c r="L240" s="7">
        <v>234</v>
      </c>
      <c r="M240" s="4">
        <v>44000</v>
      </c>
      <c r="N240" s="47" t="s">
        <v>420</v>
      </c>
    </row>
    <row r="241" spans="2:14" ht="15" customHeight="1" x14ac:dyDescent="0.25">
      <c r="B241" s="1">
        <v>5309</v>
      </c>
      <c r="C241" t="s">
        <v>339</v>
      </c>
      <c r="D241" s="1" t="s">
        <v>277</v>
      </c>
      <c r="E241" s="1">
        <v>1976</v>
      </c>
      <c r="F241" s="40" t="s">
        <v>48</v>
      </c>
      <c r="G241" s="1">
        <v>1975</v>
      </c>
      <c r="H241" s="40" t="s">
        <v>248</v>
      </c>
      <c r="I241" s="40" t="s">
        <v>47</v>
      </c>
      <c r="J241" s="1" t="s">
        <v>414</v>
      </c>
      <c r="K241" s="41">
        <v>51</v>
      </c>
      <c r="L241" s="7">
        <v>235</v>
      </c>
      <c r="M241" s="4">
        <v>51000</v>
      </c>
      <c r="N241" s="47" t="s">
        <v>420</v>
      </c>
    </row>
    <row r="242" spans="2:14" ht="15" customHeight="1" x14ac:dyDescent="0.25">
      <c r="B242" s="1">
        <v>1976</v>
      </c>
      <c r="C242" t="s">
        <v>48</v>
      </c>
      <c r="D242" s="1" t="s">
        <v>2</v>
      </c>
      <c r="E242" s="1">
        <v>1976</v>
      </c>
      <c r="F242" s="40" t="s">
        <v>48</v>
      </c>
      <c r="G242" s="1">
        <v>1975</v>
      </c>
      <c r="H242" s="40" t="s">
        <v>248</v>
      </c>
      <c r="I242" s="40" t="s">
        <v>47</v>
      </c>
      <c r="J242" s="1" t="s">
        <v>410</v>
      </c>
      <c r="K242" s="41">
        <v>3924</v>
      </c>
      <c r="L242" s="7">
        <v>236</v>
      </c>
      <c r="M242" s="4">
        <v>1500000</v>
      </c>
      <c r="N242" s="47" t="s">
        <v>420</v>
      </c>
    </row>
    <row r="243" spans="2:14" ht="15" customHeight="1" x14ac:dyDescent="0.25">
      <c r="B243" s="1">
        <v>2201</v>
      </c>
      <c r="C243" t="s">
        <v>188</v>
      </c>
      <c r="D243" s="1" t="s">
        <v>2</v>
      </c>
      <c r="E243" s="1">
        <v>2201</v>
      </c>
      <c r="F243" s="40" t="s">
        <v>188</v>
      </c>
      <c r="G243" s="1">
        <v>2200</v>
      </c>
      <c r="H243" s="40" t="s">
        <v>249</v>
      </c>
      <c r="I243" s="40" t="s">
        <v>185</v>
      </c>
      <c r="J243" s="1" t="s">
        <v>411</v>
      </c>
      <c r="K243" s="41">
        <v>34</v>
      </c>
      <c r="L243" s="7">
        <v>237</v>
      </c>
      <c r="M243" s="4">
        <v>34000</v>
      </c>
      <c r="N243" s="47" t="s">
        <v>420</v>
      </c>
    </row>
    <row r="244" spans="2:14" ht="15" customHeight="1" x14ac:dyDescent="0.25">
      <c r="B244" s="1">
        <v>2017</v>
      </c>
      <c r="C244" t="s">
        <v>76</v>
      </c>
      <c r="D244" s="1" t="s">
        <v>2</v>
      </c>
      <c r="E244" s="1">
        <v>2017</v>
      </c>
      <c r="F244" s="40" t="s">
        <v>76</v>
      </c>
      <c r="G244" s="1">
        <v>2013</v>
      </c>
      <c r="H244" s="40" t="s">
        <v>247</v>
      </c>
      <c r="I244" s="40" t="s">
        <v>75</v>
      </c>
      <c r="J244" s="1" t="s">
        <v>411</v>
      </c>
      <c r="K244" s="41">
        <v>10</v>
      </c>
      <c r="L244" s="7">
        <v>238</v>
      </c>
      <c r="M244" s="4">
        <v>20000</v>
      </c>
      <c r="N244" s="47" t="s">
        <v>420</v>
      </c>
    </row>
    <row r="245" spans="2:14" ht="15" customHeight="1" x14ac:dyDescent="0.25">
      <c r="B245" s="1">
        <v>4637</v>
      </c>
      <c r="C245" t="s">
        <v>340</v>
      </c>
      <c r="D245" s="1" t="s">
        <v>277</v>
      </c>
      <c r="E245" s="1">
        <v>1901</v>
      </c>
      <c r="F245" s="40" t="s">
        <v>8</v>
      </c>
      <c r="G245" s="1">
        <v>2098</v>
      </c>
      <c r="H245" s="40" t="s">
        <v>253</v>
      </c>
      <c r="I245" s="40" t="s">
        <v>6</v>
      </c>
      <c r="J245" s="1" t="s">
        <v>414</v>
      </c>
      <c r="K245" s="41">
        <v>24</v>
      </c>
      <c r="L245" s="7">
        <v>239</v>
      </c>
      <c r="M245" s="4">
        <v>24000</v>
      </c>
      <c r="N245" s="47" t="s">
        <v>420</v>
      </c>
    </row>
    <row r="246" spans="2:14" ht="15" customHeight="1" x14ac:dyDescent="0.25">
      <c r="B246" s="1">
        <v>2240</v>
      </c>
      <c r="C246" t="s">
        <v>213</v>
      </c>
      <c r="D246" s="1" t="s">
        <v>2</v>
      </c>
      <c r="E246" s="1">
        <v>2240</v>
      </c>
      <c r="F246" s="40" t="s">
        <v>213</v>
      </c>
      <c r="G246" s="1">
        <v>2230</v>
      </c>
      <c r="H246" s="40" t="s">
        <v>257</v>
      </c>
      <c r="I246" s="40" t="s">
        <v>212</v>
      </c>
      <c r="J246" s="1" t="s">
        <v>411</v>
      </c>
      <c r="K246" s="41">
        <v>244</v>
      </c>
      <c r="L246" s="7">
        <v>240</v>
      </c>
      <c r="M246" s="4">
        <v>244000</v>
      </c>
      <c r="N246" s="47" t="s">
        <v>420</v>
      </c>
    </row>
    <row r="247" spans="2:14" ht="15" customHeight="1" x14ac:dyDescent="0.25">
      <c r="B247" s="1">
        <v>4821</v>
      </c>
      <c r="C247" t="s">
        <v>341</v>
      </c>
      <c r="D247" s="1" t="s">
        <v>277</v>
      </c>
      <c r="E247" s="1">
        <v>2049</v>
      </c>
      <c r="F247" s="40" t="s">
        <v>93</v>
      </c>
      <c r="G247" s="1">
        <v>2025</v>
      </c>
      <c r="H247" s="40" t="s">
        <v>260</v>
      </c>
      <c r="I247" s="40" t="s">
        <v>88</v>
      </c>
      <c r="J247" s="1" t="s">
        <v>414</v>
      </c>
      <c r="K247" s="41">
        <v>275</v>
      </c>
      <c r="L247" s="7">
        <v>241</v>
      </c>
      <c r="M247" s="4">
        <v>275000</v>
      </c>
      <c r="N247" s="47" t="s">
        <v>420</v>
      </c>
    </row>
    <row r="248" spans="2:14" ht="15" customHeight="1" x14ac:dyDescent="0.25">
      <c r="B248" s="1">
        <v>4802</v>
      </c>
      <c r="C248" t="s">
        <v>342</v>
      </c>
      <c r="D248" s="1" t="s">
        <v>277</v>
      </c>
      <c r="E248" s="1">
        <v>1929</v>
      </c>
      <c r="F248" s="40" t="s">
        <v>19</v>
      </c>
      <c r="G248" s="1">
        <v>1902</v>
      </c>
      <c r="H248" s="40" t="s">
        <v>243</v>
      </c>
      <c r="I248" s="40" t="s">
        <v>11</v>
      </c>
      <c r="J248" s="1" t="s">
        <v>414</v>
      </c>
      <c r="K248" s="41">
        <v>85</v>
      </c>
      <c r="L248" s="7">
        <v>242</v>
      </c>
      <c r="M248" s="4">
        <v>85000</v>
      </c>
      <c r="N248" s="47" t="s">
        <v>420</v>
      </c>
    </row>
    <row r="249" spans="2:14" ht="15" customHeight="1" x14ac:dyDescent="0.25">
      <c r="B249" s="1">
        <v>2216</v>
      </c>
      <c r="C249" t="s">
        <v>197</v>
      </c>
      <c r="D249" s="1" t="s">
        <v>2</v>
      </c>
      <c r="E249" s="1">
        <v>2216</v>
      </c>
      <c r="F249" s="40" t="s">
        <v>197</v>
      </c>
      <c r="G249" s="1">
        <v>2200</v>
      </c>
      <c r="H249" s="40" t="s">
        <v>249</v>
      </c>
      <c r="I249" s="40" t="s">
        <v>196</v>
      </c>
      <c r="J249" s="1" t="s">
        <v>411</v>
      </c>
      <c r="K249" s="41">
        <v>65</v>
      </c>
      <c r="L249" s="7">
        <v>243</v>
      </c>
      <c r="M249" s="4">
        <v>65000</v>
      </c>
      <c r="N249" s="47" t="s">
        <v>420</v>
      </c>
    </row>
    <row r="250" spans="2:14" ht="15" customHeight="1" x14ac:dyDescent="0.25">
      <c r="B250" s="1">
        <v>2244</v>
      </c>
      <c r="C250" t="s">
        <v>218</v>
      </c>
      <c r="D250" s="1" t="s">
        <v>2</v>
      </c>
      <c r="E250" s="1">
        <v>2244</v>
      </c>
      <c r="F250" s="40" t="s">
        <v>218</v>
      </c>
      <c r="G250" s="1">
        <v>2230</v>
      </c>
      <c r="H250" s="40" t="s">
        <v>257</v>
      </c>
      <c r="I250" s="40" t="s">
        <v>212</v>
      </c>
      <c r="J250" s="1" t="s">
        <v>412</v>
      </c>
      <c r="K250" s="41">
        <v>1116</v>
      </c>
      <c r="L250" s="7">
        <v>244</v>
      </c>
      <c r="M250" s="4">
        <v>1116000</v>
      </c>
      <c r="N250" s="47" t="s">
        <v>420</v>
      </c>
    </row>
    <row r="251" spans="2:14" ht="15" customHeight="1" x14ac:dyDescent="0.25">
      <c r="B251" s="1">
        <v>4220</v>
      </c>
      <c r="C251" t="s">
        <v>343</v>
      </c>
      <c r="D251" s="1" t="s">
        <v>277</v>
      </c>
      <c r="E251" s="1">
        <v>2244</v>
      </c>
      <c r="F251" s="40" t="s">
        <v>218</v>
      </c>
      <c r="G251" s="1">
        <v>2230</v>
      </c>
      <c r="H251" s="40" t="s">
        <v>257</v>
      </c>
      <c r="I251" s="40" t="s">
        <v>212</v>
      </c>
      <c r="J251" s="1" t="s">
        <v>414</v>
      </c>
      <c r="K251" s="41">
        <v>50</v>
      </c>
      <c r="L251" s="7">
        <v>245</v>
      </c>
      <c r="M251" s="4">
        <v>50000</v>
      </c>
      <c r="N251" s="47" t="s">
        <v>420</v>
      </c>
    </row>
    <row r="252" spans="2:14" ht="15" customHeight="1" x14ac:dyDescent="0.25">
      <c r="B252" s="1">
        <v>3505</v>
      </c>
      <c r="C252" t="s">
        <v>344</v>
      </c>
      <c r="D252" s="1" t="s">
        <v>277</v>
      </c>
      <c r="E252" s="1">
        <v>2101</v>
      </c>
      <c r="F252" s="40" t="s">
        <v>138</v>
      </c>
      <c r="G252" s="1">
        <v>2098</v>
      </c>
      <c r="H252" s="40" t="s">
        <v>253</v>
      </c>
      <c r="I252" s="40" t="s">
        <v>134</v>
      </c>
      <c r="J252" s="1" t="s">
        <v>414</v>
      </c>
      <c r="K252" s="41">
        <v>70</v>
      </c>
      <c r="L252" s="7">
        <v>246</v>
      </c>
      <c r="M252" s="4">
        <v>70000</v>
      </c>
      <c r="N252" s="47" t="s">
        <v>420</v>
      </c>
    </row>
    <row r="253" spans="2:14" ht="15" customHeight="1" x14ac:dyDescent="0.25">
      <c r="B253" s="1">
        <v>2221</v>
      </c>
      <c r="C253" t="s">
        <v>204</v>
      </c>
      <c r="D253" s="1" t="s">
        <v>2</v>
      </c>
      <c r="E253" s="1">
        <v>2221</v>
      </c>
      <c r="F253" s="40" t="s">
        <v>204</v>
      </c>
      <c r="G253" s="1">
        <v>2218</v>
      </c>
      <c r="H253" s="40" t="s">
        <v>258</v>
      </c>
      <c r="I253" s="40" t="s">
        <v>203</v>
      </c>
      <c r="J253" s="1" t="s">
        <v>411</v>
      </c>
      <c r="K253" s="41">
        <v>97</v>
      </c>
      <c r="L253" s="7">
        <v>247</v>
      </c>
      <c r="M253" s="4">
        <v>97000</v>
      </c>
      <c r="N253" s="47" t="s">
        <v>420</v>
      </c>
    </row>
    <row r="254" spans="2:14" ht="15" customHeight="1" x14ac:dyDescent="0.25">
      <c r="B254" s="1">
        <v>2115</v>
      </c>
      <c r="C254" t="s">
        <v>145</v>
      </c>
      <c r="D254" s="1" t="s">
        <v>2</v>
      </c>
      <c r="E254" s="1">
        <v>2115</v>
      </c>
      <c r="F254" s="40" t="s">
        <v>145</v>
      </c>
      <c r="G254" s="1">
        <v>2106</v>
      </c>
      <c r="H254" s="40" t="s">
        <v>254</v>
      </c>
      <c r="I254" s="40" t="s">
        <v>142</v>
      </c>
      <c r="J254" s="1" t="s">
        <v>411</v>
      </c>
      <c r="K254" s="41">
        <v>16</v>
      </c>
      <c r="L254" s="7">
        <v>248</v>
      </c>
      <c r="M254" s="4">
        <v>20000</v>
      </c>
      <c r="N254" s="47" t="s">
        <v>420</v>
      </c>
    </row>
    <row r="255" spans="2:14" ht="15" customHeight="1" x14ac:dyDescent="0.25">
      <c r="B255" s="1">
        <v>2203</v>
      </c>
      <c r="C255" t="s">
        <v>187</v>
      </c>
      <c r="D255" s="1" t="s">
        <v>2</v>
      </c>
      <c r="E255" s="1">
        <v>2203</v>
      </c>
      <c r="F255" s="40" t="s">
        <v>187</v>
      </c>
      <c r="G255" s="1">
        <v>2200</v>
      </c>
      <c r="H255" s="40" t="s">
        <v>249</v>
      </c>
      <c r="I255" s="40" t="s">
        <v>185</v>
      </c>
      <c r="J255" s="1" t="s">
        <v>411</v>
      </c>
      <c r="K255" s="41">
        <v>70</v>
      </c>
      <c r="L255" s="7">
        <v>249</v>
      </c>
      <c r="M255" s="4">
        <v>70000</v>
      </c>
      <c r="N255" s="47" t="s">
        <v>420</v>
      </c>
    </row>
    <row r="256" spans="2:14" ht="15" customHeight="1" x14ac:dyDescent="0.25">
      <c r="B256" s="1">
        <v>1978</v>
      </c>
      <c r="C256" t="s">
        <v>50</v>
      </c>
      <c r="D256" s="1" t="s">
        <v>2</v>
      </c>
      <c r="E256" s="1">
        <v>1978</v>
      </c>
      <c r="F256" s="40" t="s">
        <v>50</v>
      </c>
      <c r="G256" s="1">
        <v>1975</v>
      </c>
      <c r="H256" s="40" t="s">
        <v>248</v>
      </c>
      <c r="I256" s="40" t="s">
        <v>47</v>
      </c>
      <c r="J256" s="1" t="s">
        <v>411</v>
      </c>
      <c r="K256" s="41">
        <v>268</v>
      </c>
      <c r="L256" s="7">
        <v>250</v>
      </c>
      <c r="M256" s="4">
        <v>268000</v>
      </c>
      <c r="N256" s="47" t="s">
        <v>420</v>
      </c>
    </row>
    <row r="257" spans="2:14" ht="15" customHeight="1" x14ac:dyDescent="0.25">
      <c r="B257" s="1">
        <v>4746</v>
      </c>
      <c r="C257" t="s">
        <v>345</v>
      </c>
      <c r="D257" s="1" t="s">
        <v>277</v>
      </c>
      <c r="E257" s="1">
        <v>2139</v>
      </c>
      <c r="F257" s="40" t="s">
        <v>160</v>
      </c>
      <c r="G257" s="1">
        <v>2117</v>
      </c>
      <c r="H257" s="40" t="s">
        <v>261</v>
      </c>
      <c r="I257" s="40" t="s">
        <v>152</v>
      </c>
      <c r="J257" s="1" t="s">
        <v>414</v>
      </c>
      <c r="K257" s="41">
        <v>22</v>
      </c>
      <c r="L257" s="7">
        <v>251</v>
      </c>
      <c r="M257" s="4">
        <v>22000</v>
      </c>
      <c r="N257" s="47" t="s">
        <v>420</v>
      </c>
    </row>
    <row r="258" spans="2:14" ht="15" customHeight="1" x14ac:dyDescent="0.25">
      <c r="B258" s="1">
        <v>3233</v>
      </c>
      <c r="C258" t="s">
        <v>346</v>
      </c>
      <c r="D258" s="1" t="s">
        <v>277</v>
      </c>
      <c r="E258" s="1">
        <v>2084</v>
      </c>
      <c r="F258" s="40" t="s">
        <v>120</v>
      </c>
      <c r="G258" s="1">
        <v>2064</v>
      </c>
      <c r="H258" s="40" t="s">
        <v>252</v>
      </c>
      <c r="I258" s="40" t="s">
        <v>115</v>
      </c>
      <c r="J258" s="1" t="s">
        <v>414</v>
      </c>
      <c r="K258" s="41">
        <v>57</v>
      </c>
      <c r="L258" s="7">
        <v>252</v>
      </c>
      <c r="M258" s="4">
        <v>57000</v>
      </c>
      <c r="N258" s="47" t="s">
        <v>420</v>
      </c>
    </row>
    <row r="259" spans="2:14" ht="15" customHeight="1" x14ac:dyDescent="0.25">
      <c r="B259" s="1">
        <v>4745</v>
      </c>
      <c r="C259" t="s">
        <v>347</v>
      </c>
      <c r="D259" s="1" t="s">
        <v>277</v>
      </c>
      <c r="E259" s="1">
        <v>1925</v>
      </c>
      <c r="F259" s="40" t="s">
        <v>17</v>
      </c>
      <c r="G259" s="1">
        <v>1902</v>
      </c>
      <c r="H259" s="40" t="s">
        <v>243</v>
      </c>
      <c r="I259" s="40" t="s">
        <v>11</v>
      </c>
      <c r="J259" s="1" t="s">
        <v>414</v>
      </c>
      <c r="K259" s="41">
        <v>45</v>
      </c>
      <c r="L259" s="7">
        <v>253</v>
      </c>
      <c r="M259" s="4">
        <v>45000</v>
      </c>
      <c r="N259" s="47" t="s">
        <v>420</v>
      </c>
    </row>
    <row r="260" spans="2:14" ht="15" customHeight="1" x14ac:dyDescent="0.25">
      <c r="B260" s="1">
        <v>4480</v>
      </c>
      <c r="C260" t="s">
        <v>348</v>
      </c>
      <c r="D260" s="1" t="s">
        <v>277</v>
      </c>
      <c r="E260" s="1">
        <v>1931</v>
      </c>
      <c r="F260" s="40" t="s">
        <v>19</v>
      </c>
      <c r="G260" s="1">
        <v>1902</v>
      </c>
      <c r="H260" s="40" t="s">
        <v>243</v>
      </c>
      <c r="I260" s="40" t="s">
        <v>11</v>
      </c>
      <c r="J260" s="1" t="s">
        <v>414</v>
      </c>
      <c r="K260" s="41">
        <v>45</v>
      </c>
      <c r="L260" s="7">
        <v>254</v>
      </c>
      <c r="M260" s="4">
        <v>45000</v>
      </c>
      <c r="N260" s="47" t="s">
        <v>420</v>
      </c>
    </row>
    <row r="261" spans="2:14" ht="15" customHeight="1" x14ac:dyDescent="0.25">
      <c r="B261" s="1">
        <v>4585</v>
      </c>
      <c r="C261" t="s">
        <v>349</v>
      </c>
      <c r="D261" s="1" t="s">
        <v>277</v>
      </c>
      <c r="E261" s="1">
        <v>1928</v>
      </c>
      <c r="F261" s="40" t="s">
        <v>19</v>
      </c>
      <c r="G261" s="1">
        <v>1902</v>
      </c>
      <c r="H261" s="40" t="s">
        <v>243</v>
      </c>
      <c r="I261" s="40" t="s">
        <v>11</v>
      </c>
      <c r="J261" s="1" t="s">
        <v>414</v>
      </c>
      <c r="K261" s="41">
        <v>88</v>
      </c>
      <c r="L261" s="7">
        <v>255</v>
      </c>
      <c r="M261" s="4">
        <v>88000</v>
      </c>
      <c r="N261" s="47" t="s">
        <v>420</v>
      </c>
    </row>
    <row r="262" spans="2:14" ht="15" customHeight="1" x14ac:dyDescent="0.25">
      <c r="B262" s="1">
        <v>5384</v>
      </c>
      <c r="C262" t="s">
        <v>350</v>
      </c>
      <c r="D262" s="1" t="s">
        <v>277</v>
      </c>
      <c r="E262" s="1">
        <v>1977</v>
      </c>
      <c r="F262" s="40" t="s">
        <v>48</v>
      </c>
      <c r="G262" s="1">
        <v>1975</v>
      </c>
      <c r="H262" s="40" t="s">
        <v>248</v>
      </c>
      <c r="I262" s="40" t="s">
        <v>47</v>
      </c>
      <c r="J262" s="1" t="s">
        <v>414</v>
      </c>
      <c r="K262" s="41">
        <v>40</v>
      </c>
      <c r="L262" s="7">
        <v>256</v>
      </c>
      <c r="M262" s="4">
        <v>40000</v>
      </c>
      <c r="N262" s="47" t="s">
        <v>420</v>
      </c>
    </row>
    <row r="263" spans="2:14" ht="15" customHeight="1" x14ac:dyDescent="0.25">
      <c r="B263" s="1">
        <v>4820</v>
      </c>
      <c r="C263" t="s">
        <v>351</v>
      </c>
      <c r="D263" s="1" t="s">
        <v>277</v>
      </c>
      <c r="E263" s="1">
        <v>1926</v>
      </c>
      <c r="F263" s="40" t="s">
        <v>20</v>
      </c>
      <c r="G263" s="1">
        <v>1902</v>
      </c>
      <c r="H263" s="40" t="s">
        <v>243</v>
      </c>
      <c r="I263" s="40" t="s">
        <v>11</v>
      </c>
      <c r="J263" s="1" t="s">
        <v>414</v>
      </c>
      <c r="K263" s="41">
        <v>49</v>
      </c>
      <c r="L263" s="7">
        <v>257</v>
      </c>
      <c r="M263" s="4">
        <v>49000</v>
      </c>
      <c r="N263" s="47" t="s">
        <v>420</v>
      </c>
    </row>
    <row r="264" spans="2:14" ht="15" customHeight="1" x14ac:dyDescent="0.25">
      <c r="B264" s="1">
        <v>5298</v>
      </c>
      <c r="C264" t="s">
        <v>352</v>
      </c>
      <c r="D264" s="1" t="s">
        <v>277</v>
      </c>
      <c r="E264" s="1">
        <v>2190</v>
      </c>
      <c r="F264" s="40" t="s">
        <v>177</v>
      </c>
      <c r="G264" s="1">
        <v>2117</v>
      </c>
      <c r="H264" s="40" t="s">
        <v>261</v>
      </c>
      <c r="I264" s="40" t="s">
        <v>175</v>
      </c>
      <c r="J264" s="1" t="s">
        <v>414</v>
      </c>
      <c r="K264" s="41">
        <v>62</v>
      </c>
      <c r="L264" s="7">
        <v>258</v>
      </c>
      <c r="M264" s="4">
        <v>62000</v>
      </c>
      <c r="N264" s="47" t="s">
        <v>420</v>
      </c>
    </row>
    <row r="265" spans="2:14" ht="15" customHeight="1" x14ac:dyDescent="0.25">
      <c r="B265" s="1">
        <v>2015</v>
      </c>
      <c r="C265" t="s">
        <v>81</v>
      </c>
      <c r="D265" s="1" t="s">
        <v>2</v>
      </c>
      <c r="E265" s="1">
        <v>2015</v>
      </c>
      <c r="F265" s="40" t="s">
        <v>81</v>
      </c>
      <c r="G265" s="1">
        <v>2013</v>
      </c>
      <c r="H265" s="40" t="s">
        <v>247</v>
      </c>
      <c r="I265" s="40" t="s">
        <v>75</v>
      </c>
      <c r="J265" s="1" t="s">
        <v>411</v>
      </c>
      <c r="K265" s="41">
        <v>212</v>
      </c>
      <c r="L265" s="7">
        <v>259</v>
      </c>
      <c r="M265" s="4">
        <v>212000</v>
      </c>
      <c r="N265" s="47" t="s">
        <v>420</v>
      </c>
    </row>
    <row r="266" spans="2:14" ht="15" customHeight="1" x14ac:dyDescent="0.25">
      <c r="B266" s="1">
        <v>784</v>
      </c>
      <c r="C266" t="s">
        <v>353</v>
      </c>
      <c r="D266" s="1" t="s">
        <v>277</v>
      </c>
      <c r="E266" s="1">
        <v>2138</v>
      </c>
      <c r="F266" s="40" t="s">
        <v>160</v>
      </c>
      <c r="G266" s="1">
        <v>2117</v>
      </c>
      <c r="H266" s="40" t="s">
        <v>261</v>
      </c>
      <c r="I266" s="40" t="s">
        <v>152</v>
      </c>
      <c r="J266" s="1" t="s">
        <v>414</v>
      </c>
      <c r="K266" s="41">
        <v>31</v>
      </c>
      <c r="L266" s="7">
        <v>260</v>
      </c>
      <c r="M266" s="4">
        <v>31000</v>
      </c>
      <c r="N266" s="47" t="s">
        <v>420</v>
      </c>
    </row>
    <row r="267" spans="2:14" ht="15" customHeight="1" x14ac:dyDescent="0.25">
      <c r="B267" s="1">
        <v>2188</v>
      </c>
      <c r="C267" t="s">
        <v>174</v>
      </c>
      <c r="D267" s="1" t="s">
        <v>2</v>
      </c>
      <c r="E267" s="1">
        <v>2188</v>
      </c>
      <c r="F267" s="40" t="s">
        <v>174</v>
      </c>
      <c r="G267" s="1">
        <v>2148</v>
      </c>
      <c r="H267" s="40" t="s">
        <v>255</v>
      </c>
      <c r="I267" s="40" t="s">
        <v>166</v>
      </c>
      <c r="J267" s="1" t="s">
        <v>411</v>
      </c>
      <c r="K267" s="41">
        <v>136</v>
      </c>
      <c r="L267" s="7">
        <v>261</v>
      </c>
      <c r="M267" s="4">
        <v>136000</v>
      </c>
      <c r="N267" s="47" t="s">
        <v>420</v>
      </c>
    </row>
    <row r="268" spans="2:14" ht="15" customHeight="1" x14ac:dyDescent="0.25">
      <c r="B268" s="1">
        <v>5349</v>
      </c>
      <c r="C268" t="s">
        <v>354</v>
      </c>
      <c r="D268" s="1" t="s">
        <v>277</v>
      </c>
      <c r="E268" s="1">
        <v>2092</v>
      </c>
      <c r="F268" s="40" t="s">
        <v>123</v>
      </c>
      <c r="G268" s="1">
        <v>2064</v>
      </c>
      <c r="H268" s="40" t="s">
        <v>252</v>
      </c>
      <c r="I268" s="40" t="s">
        <v>115</v>
      </c>
      <c r="J268" s="1" t="s">
        <v>414</v>
      </c>
      <c r="K268" s="41">
        <v>129</v>
      </c>
      <c r="L268" s="7">
        <v>262</v>
      </c>
      <c r="M268" s="4">
        <v>129000</v>
      </c>
      <c r="N268" s="47" t="s">
        <v>420</v>
      </c>
    </row>
    <row r="269" spans="2:14" ht="15" customHeight="1" x14ac:dyDescent="0.25">
      <c r="B269" s="1">
        <v>223</v>
      </c>
      <c r="C269" t="s">
        <v>355</v>
      </c>
      <c r="D269" s="1" t="s">
        <v>277</v>
      </c>
      <c r="E269" s="1">
        <v>1970</v>
      </c>
      <c r="F269" s="40" t="s">
        <v>42</v>
      </c>
      <c r="G269" s="1">
        <v>1975</v>
      </c>
      <c r="H269" s="40" t="s">
        <v>248</v>
      </c>
      <c r="I269" s="40" t="s">
        <v>41</v>
      </c>
      <c r="J269" s="1" t="s">
        <v>414</v>
      </c>
      <c r="K269" s="41">
        <v>49</v>
      </c>
      <c r="L269" s="7">
        <v>263</v>
      </c>
      <c r="M269" s="4">
        <v>49000</v>
      </c>
      <c r="N269" s="47" t="s">
        <v>420</v>
      </c>
    </row>
    <row r="270" spans="2:14" ht="15" customHeight="1" x14ac:dyDescent="0.25">
      <c r="B270" s="1">
        <v>2215</v>
      </c>
      <c r="C270" t="s">
        <v>199</v>
      </c>
      <c r="D270" s="1" t="s">
        <v>2</v>
      </c>
      <c r="E270" s="1">
        <v>2215</v>
      </c>
      <c r="F270" s="40" t="s">
        <v>199</v>
      </c>
      <c r="G270" s="1">
        <v>2200</v>
      </c>
      <c r="H270" s="40" t="s">
        <v>249</v>
      </c>
      <c r="I270" s="40" t="s">
        <v>196</v>
      </c>
      <c r="J270" s="1" t="s">
        <v>411</v>
      </c>
      <c r="K270" s="41">
        <v>67</v>
      </c>
      <c r="L270" s="7">
        <v>264</v>
      </c>
      <c r="M270" s="4">
        <v>67000</v>
      </c>
      <c r="N270" s="47" t="s">
        <v>420</v>
      </c>
    </row>
    <row r="271" spans="2:14" ht="15" customHeight="1" x14ac:dyDescent="0.25">
      <c r="B271" s="1">
        <v>2192</v>
      </c>
      <c r="C271" t="s">
        <v>179</v>
      </c>
      <c r="D271" s="1" t="s">
        <v>2</v>
      </c>
      <c r="E271" s="1">
        <v>2192</v>
      </c>
      <c r="F271" s="40" t="s">
        <v>179</v>
      </c>
      <c r="G271" s="1">
        <v>2117</v>
      </c>
      <c r="H271" s="40" t="s">
        <v>261</v>
      </c>
      <c r="I271" s="40" t="s">
        <v>175</v>
      </c>
      <c r="J271" s="1" t="s">
        <v>411</v>
      </c>
      <c r="K271" s="41">
        <v>72</v>
      </c>
      <c r="L271" s="7">
        <v>265</v>
      </c>
      <c r="M271" s="4">
        <v>72000</v>
      </c>
      <c r="N271" s="47" t="s">
        <v>420</v>
      </c>
    </row>
    <row r="272" spans="2:14" ht="15" customHeight="1" x14ac:dyDescent="0.25">
      <c r="B272" s="1">
        <v>2020</v>
      </c>
      <c r="C272" t="s">
        <v>79</v>
      </c>
      <c r="D272" s="1" t="s">
        <v>2</v>
      </c>
      <c r="E272" s="1">
        <v>2020</v>
      </c>
      <c r="F272" s="40" t="s">
        <v>79</v>
      </c>
      <c r="G272" s="1">
        <v>2013</v>
      </c>
      <c r="H272" s="40" t="s">
        <v>247</v>
      </c>
      <c r="I272" s="40" t="s">
        <v>75</v>
      </c>
      <c r="J272" s="1" t="s">
        <v>411</v>
      </c>
      <c r="K272" s="41">
        <v>6</v>
      </c>
      <c r="L272" s="7">
        <v>266</v>
      </c>
      <c r="M272" s="4">
        <v>20000</v>
      </c>
      <c r="N272" s="47" t="s">
        <v>420</v>
      </c>
    </row>
    <row r="273" spans="2:16" ht="15" customHeight="1" x14ac:dyDescent="0.25">
      <c r="B273" s="1">
        <v>5252</v>
      </c>
      <c r="C273" t="s">
        <v>356</v>
      </c>
      <c r="D273" s="1" t="s">
        <v>277</v>
      </c>
      <c r="E273" s="1">
        <v>2093</v>
      </c>
      <c r="F273" s="40" t="s">
        <v>123</v>
      </c>
      <c r="G273" s="1">
        <v>2064</v>
      </c>
      <c r="H273" s="40" t="s">
        <v>252</v>
      </c>
      <c r="I273" s="40" t="s">
        <v>115</v>
      </c>
      <c r="J273" s="1" t="s">
        <v>414</v>
      </c>
      <c r="K273" s="41">
        <v>32</v>
      </c>
      <c r="L273" s="7">
        <v>267</v>
      </c>
      <c r="M273" s="4">
        <v>32000</v>
      </c>
      <c r="N273" s="47" t="s">
        <v>420</v>
      </c>
    </row>
    <row r="274" spans="2:16" ht="15" customHeight="1" x14ac:dyDescent="0.25">
      <c r="B274" s="1">
        <v>2247</v>
      </c>
      <c r="C274" t="s">
        <v>223</v>
      </c>
      <c r="D274" s="1" t="s">
        <v>2</v>
      </c>
      <c r="E274" s="1">
        <v>2247</v>
      </c>
      <c r="F274" s="40" t="s">
        <v>223</v>
      </c>
      <c r="G274" s="1">
        <v>2004</v>
      </c>
      <c r="H274" s="40" t="s">
        <v>256</v>
      </c>
      <c r="I274" s="40" t="s">
        <v>220</v>
      </c>
      <c r="J274" s="1" t="s">
        <v>411</v>
      </c>
      <c r="K274" s="41">
        <v>14</v>
      </c>
      <c r="L274" s="7">
        <v>268</v>
      </c>
      <c r="M274" s="4">
        <v>20000</v>
      </c>
      <c r="N274" s="47" t="s">
        <v>420</v>
      </c>
    </row>
    <row r="275" spans="2:16" ht="15" customHeight="1" x14ac:dyDescent="0.25">
      <c r="B275" s="1">
        <v>5060</v>
      </c>
      <c r="C275" t="s">
        <v>357</v>
      </c>
      <c r="D275" s="1" t="s">
        <v>277</v>
      </c>
      <c r="E275" s="1">
        <v>2182</v>
      </c>
      <c r="F275" s="40" t="s">
        <v>172</v>
      </c>
      <c r="G275" s="1">
        <v>2148</v>
      </c>
      <c r="H275" s="40" t="s">
        <v>255</v>
      </c>
      <c r="I275" s="40" t="s">
        <v>166</v>
      </c>
      <c r="J275" s="1" t="s">
        <v>414</v>
      </c>
      <c r="K275" s="41">
        <v>86</v>
      </c>
      <c r="L275" s="7">
        <v>269</v>
      </c>
      <c r="M275" s="4">
        <v>86000</v>
      </c>
      <c r="N275" s="47" t="s">
        <v>420</v>
      </c>
    </row>
    <row r="276" spans="2:16" ht="15" customHeight="1" x14ac:dyDescent="0.25">
      <c r="B276" s="1">
        <v>4555</v>
      </c>
      <c r="C276" t="s">
        <v>358</v>
      </c>
      <c r="D276" s="1" t="s">
        <v>277</v>
      </c>
      <c r="E276" s="1">
        <v>2087</v>
      </c>
      <c r="F276" s="40" t="s">
        <v>130</v>
      </c>
      <c r="G276" s="1">
        <v>2064</v>
      </c>
      <c r="H276" s="40" t="s">
        <v>252</v>
      </c>
      <c r="I276" s="40" t="s">
        <v>115</v>
      </c>
      <c r="J276" s="1" t="s">
        <v>414</v>
      </c>
      <c r="K276" s="41">
        <v>72</v>
      </c>
      <c r="L276" s="7">
        <v>270</v>
      </c>
      <c r="M276" s="4">
        <v>72000</v>
      </c>
      <c r="N276" s="47" t="s">
        <v>420</v>
      </c>
    </row>
    <row r="277" spans="2:16" ht="15" customHeight="1" x14ac:dyDescent="0.25">
      <c r="B277" s="1">
        <v>2063</v>
      </c>
      <c r="C277" t="s">
        <v>110</v>
      </c>
      <c r="D277" s="1" t="s">
        <v>2</v>
      </c>
      <c r="E277" s="1">
        <v>2063</v>
      </c>
      <c r="F277" s="40" t="s">
        <v>110</v>
      </c>
      <c r="G277" s="1">
        <v>2058</v>
      </c>
      <c r="H277" s="40" t="s">
        <v>251</v>
      </c>
      <c r="I277" s="40" t="s">
        <v>109</v>
      </c>
      <c r="J277" s="1" t="s">
        <v>411</v>
      </c>
      <c r="K277" s="41">
        <v>7</v>
      </c>
      <c r="L277" s="7">
        <v>271</v>
      </c>
      <c r="M277" s="4">
        <v>20000</v>
      </c>
      <c r="N277" s="47" t="s">
        <v>420</v>
      </c>
    </row>
    <row r="278" spans="2:16" ht="15" customHeight="1" x14ac:dyDescent="0.25">
      <c r="B278" s="1">
        <v>507</v>
      </c>
      <c r="C278" t="s">
        <v>359</v>
      </c>
      <c r="D278" s="1" t="s">
        <v>277</v>
      </c>
      <c r="E278" s="1">
        <v>2082</v>
      </c>
      <c r="F278" s="40" t="s">
        <v>120</v>
      </c>
      <c r="G278" s="1">
        <v>2064</v>
      </c>
      <c r="H278" s="40" t="s">
        <v>252</v>
      </c>
      <c r="I278" s="40" t="s">
        <v>115</v>
      </c>
      <c r="J278" s="1" t="s">
        <v>414</v>
      </c>
      <c r="K278" s="41">
        <v>51</v>
      </c>
      <c r="L278" s="7">
        <v>272</v>
      </c>
      <c r="M278" s="4">
        <v>51000</v>
      </c>
      <c r="N278" s="47" t="s">
        <v>420</v>
      </c>
    </row>
    <row r="279" spans="2:16" ht="15" customHeight="1" x14ac:dyDescent="0.25">
      <c r="B279" s="1">
        <v>5304</v>
      </c>
      <c r="C279" t="s">
        <v>360</v>
      </c>
      <c r="D279" s="1" t="s">
        <v>277</v>
      </c>
      <c r="E279" s="1">
        <v>2051</v>
      </c>
      <c r="F279" s="40" t="s">
        <v>93</v>
      </c>
      <c r="G279" s="1">
        <v>2025</v>
      </c>
      <c r="H279" s="40" t="s">
        <v>260</v>
      </c>
      <c r="I279" s="40" t="s">
        <v>88</v>
      </c>
      <c r="J279" s="1" t="s">
        <v>414</v>
      </c>
      <c r="K279" s="41">
        <v>28</v>
      </c>
      <c r="L279" s="7">
        <v>273</v>
      </c>
      <c r="M279" s="4">
        <v>28000</v>
      </c>
      <c r="N279" s="47" t="s">
        <v>420</v>
      </c>
    </row>
    <row r="280" spans="2:16" ht="15" customHeight="1" x14ac:dyDescent="0.25">
      <c r="B280" s="1">
        <v>4759</v>
      </c>
      <c r="C280" t="s">
        <v>361</v>
      </c>
      <c r="D280" s="1" t="s">
        <v>277</v>
      </c>
      <c r="E280" s="1">
        <v>1894</v>
      </c>
      <c r="F280" s="40" t="s">
        <v>1</v>
      </c>
      <c r="G280" s="1">
        <v>2200</v>
      </c>
      <c r="H280" s="40" t="s">
        <v>249</v>
      </c>
      <c r="I280" s="40" t="s">
        <v>0</v>
      </c>
      <c r="J280" s="1" t="s">
        <v>414</v>
      </c>
      <c r="K280" s="41">
        <v>101</v>
      </c>
      <c r="L280" s="7">
        <v>274</v>
      </c>
      <c r="M280" s="4">
        <v>101000</v>
      </c>
      <c r="N280" s="47" t="s">
        <v>420</v>
      </c>
    </row>
    <row r="281" spans="2:16" ht="15" customHeight="1" x14ac:dyDescent="0.25">
      <c r="B281" s="1">
        <v>2019</v>
      </c>
      <c r="C281" t="s">
        <v>78</v>
      </c>
      <c r="D281" s="1" t="s">
        <v>2</v>
      </c>
      <c r="E281" s="1">
        <v>2019</v>
      </c>
      <c r="F281" s="40" t="s">
        <v>78</v>
      </c>
      <c r="G281" s="1">
        <v>2013</v>
      </c>
      <c r="H281" s="40" t="s">
        <v>247</v>
      </c>
      <c r="I281" s="40" t="s">
        <v>75</v>
      </c>
      <c r="J281" s="1" t="s">
        <v>411</v>
      </c>
      <c r="K281" s="41">
        <v>8</v>
      </c>
      <c r="L281" s="7">
        <v>275</v>
      </c>
      <c r="M281" s="4">
        <v>20000</v>
      </c>
      <c r="N281" s="47" t="s">
        <v>420</v>
      </c>
    </row>
    <row r="282" spans="2:16" ht="15" customHeight="1" x14ac:dyDescent="0.25">
      <c r="B282" s="1">
        <v>4221</v>
      </c>
      <c r="C282" t="s">
        <v>362</v>
      </c>
      <c r="D282" s="1" t="s">
        <v>277</v>
      </c>
      <c r="E282" s="1">
        <v>1945</v>
      </c>
      <c r="F282" s="40" t="s">
        <v>31</v>
      </c>
      <c r="G282" s="1">
        <v>2230</v>
      </c>
      <c r="H282" s="40" t="s">
        <v>257</v>
      </c>
      <c r="I282" s="40" t="s">
        <v>28</v>
      </c>
      <c r="J282" s="1" t="s">
        <v>414</v>
      </c>
      <c r="K282" s="41">
        <v>13</v>
      </c>
      <c r="L282" s="7">
        <v>276</v>
      </c>
      <c r="M282" s="4">
        <v>20000</v>
      </c>
      <c r="N282" s="47" t="s">
        <v>420</v>
      </c>
    </row>
    <row r="283" spans="2:16" ht="15" customHeight="1" x14ac:dyDescent="0.25">
      <c r="B283" s="1">
        <v>2994</v>
      </c>
      <c r="C283" t="s">
        <v>363</v>
      </c>
      <c r="D283" s="1" t="s">
        <v>277</v>
      </c>
      <c r="E283" s="1">
        <v>2103</v>
      </c>
      <c r="F283" s="40" t="s">
        <v>140</v>
      </c>
      <c r="G283" s="1">
        <v>2098</v>
      </c>
      <c r="H283" s="40" t="s">
        <v>253</v>
      </c>
      <c r="I283" s="40" t="s">
        <v>134</v>
      </c>
      <c r="J283" s="1" t="s">
        <v>414</v>
      </c>
      <c r="K283" s="41">
        <v>10</v>
      </c>
      <c r="L283" s="7">
        <v>277</v>
      </c>
      <c r="M283" s="4">
        <v>20000</v>
      </c>
      <c r="N283" s="47" t="s">
        <v>420</v>
      </c>
    </row>
    <row r="284" spans="2:16" ht="15" customHeight="1" x14ac:dyDescent="0.25">
      <c r="B284" s="1">
        <v>2107</v>
      </c>
      <c r="C284" t="s">
        <v>147</v>
      </c>
      <c r="D284" s="1" t="s">
        <v>2</v>
      </c>
      <c r="E284" s="1">
        <v>2107</v>
      </c>
      <c r="F284" s="40" t="s">
        <v>147</v>
      </c>
      <c r="G284" s="1">
        <v>2106</v>
      </c>
      <c r="H284" s="40" t="s">
        <v>254</v>
      </c>
      <c r="I284" s="40" t="s">
        <v>142</v>
      </c>
      <c r="J284" s="1" t="s">
        <v>411</v>
      </c>
      <c r="K284" s="41">
        <v>14</v>
      </c>
      <c r="L284" s="7">
        <v>278</v>
      </c>
      <c r="M284" s="4">
        <v>20000</v>
      </c>
      <c r="N284" s="47" t="s">
        <v>420</v>
      </c>
    </row>
    <row r="285" spans="2:16" ht="15" customHeight="1" x14ac:dyDescent="0.25">
      <c r="B285" s="1">
        <v>2021</v>
      </c>
      <c r="C285" t="s">
        <v>77</v>
      </c>
      <c r="D285" s="1" t="s">
        <v>2</v>
      </c>
      <c r="E285" s="1">
        <v>2021</v>
      </c>
      <c r="F285" s="40" t="s">
        <v>77</v>
      </c>
      <c r="G285" s="1">
        <v>2013</v>
      </c>
      <c r="H285" s="40" t="s">
        <v>247</v>
      </c>
      <c r="I285" s="40" t="s">
        <v>75</v>
      </c>
      <c r="J285" s="1" t="s">
        <v>411</v>
      </c>
      <c r="K285" s="41">
        <v>3</v>
      </c>
      <c r="L285" s="7">
        <v>279</v>
      </c>
      <c r="M285" s="4">
        <v>20000</v>
      </c>
      <c r="N285" s="47" t="s">
        <v>420</v>
      </c>
    </row>
    <row r="286" spans="2:16" ht="15" customHeight="1" x14ac:dyDescent="0.25">
      <c r="B286" s="1">
        <v>2016</v>
      </c>
      <c r="C286" t="s">
        <v>83</v>
      </c>
      <c r="D286" s="1" t="s">
        <v>2</v>
      </c>
      <c r="E286" s="1">
        <v>2016</v>
      </c>
      <c r="F286" s="40" t="s">
        <v>83</v>
      </c>
      <c r="G286" s="1">
        <v>2013</v>
      </c>
      <c r="H286" s="40" t="s">
        <v>247</v>
      </c>
      <c r="I286" s="40" t="s">
        <v>75</v>
      </c>
      <c r="J286" s="1" t="s">
        <v>411</v>
      </c>
      <c r="K286" s="41">
        <v>3</v>
      </c>
      <c r="L286" s="7">
        <v>280</v>
      </c>
      <c r="M286" s="4">
        <v>20000</v>
      </c>
      <c r="N286" s="47" t="s">
        <v>420</v>
      </c>
    </row>
    <row r="287" spans="2:16" ht="15" customHeight="1" x14ac:dyDescent="0.25">
      <c r="B287" s="97">
        <v>2051</v>
      </c>
      <c r="C287" s="98" t="s">
        <v>99</v>
      </c>
      <c r="D287" s="97" t="s">
        <v>2</v>
      </c>
      <c r="E287" s="97">
        <v>2051</v>
      </c>
      <c r="F287" s="99" t="s">
        <v>99</v>
      </c>
      <c r="G287" s="97">
        <v>2049</v>
      </c>
      <c r="H287" s="99" t="s">
        <v>250</v>
      </c>
      <c r="I287" s="99" t="s">
        <v>98</v>
      </c>
      <c r="J287" s="97" t="s">
        <v>411</v>
      </c>
      <c r="K287" s="100">
        <v>2</v>
      </c>
      <c r="L287" s="101">
        <v>281</v>
      </c>
      <c r="M287" s="102">
        <v>20000</v>
      </c>
      <c r="N287" s="103" t="s">
        <v>420</v>
      </c>
    </row>
    <row r="288" spans="2:16" ht="15" customHeight="1" x14ac:dyDescent="0.25">
      <c r="B288" s="1">
        <v>1902</v>
      </c>
      <c r="C288" t="s">
        <v>243</v>
      </c>
      <c r="D288" s="1" t="s">
        <v>270</v>
      </c>
      <c r="E288" s="1" t="s">
        <v>265</v>
      </c>
      <c r="F288" s="40" t="s">
        <v>265</v>
      </c>
      <c r="G288" s="1" t="s">
        <v>265</v>
      </c>
      <c r="H288" s="40" t="s">
        <v>265</v>
      </c>
      <c r="I288" s="1" t="s">
        <v>265</v>
      </c>
      <c r="J288" s="1" t="s">
        <v>414</v>
      </c>
      <c r="K288" s="41" t="s">
        <v>265</v>
      </c>
      <c r="L288" s="7" t="s">
        <v>265</v>
      </c>
      <c r="M288" s="4">
        <v>60000</v>
      </c>
      <c r="N288" s="47" t="s">
        <v>417</v>
      </c>
      <c r="P288" s="63" t="s">
        <v>451</v>
      </c>
    </row>
    <row r="289" spans="2:14" ht="15" customHeight="1" x14ac:dyDescent="0.25">
      <c r="B289" s="1">
        <v>2223</v>
      </c>
      <c r="C289" t="s">
        <v>244</v>
      </c>
      <c r="D289" s="1" t="s">
        <v>270</v>
      </c>
      <c r="E289" s="1" t="s">
        <v>265</v>
      </c>
      <c r="F289" s="40" t="s">
        <v>265</v>
      </c>
      <c r="G289" s="1" t="s">
        <v>265</v>
      </c>
      <c r="H289" s="40" t="s">
        <v>265</v>
      </c>
      <c r="I289" s="1" t="s">
        <v>265</v>
      </c>
      <c r="J289" s="1" t="s">
        <v>414</v>
      </c>
      <c r="K289" s="41" t="s">
        <v>265</v>
      </c>
      <c r="L289" s="7" t="s">
        <v>265</v>
      </c>
      <c r="M289" s="4">
        <v>40000</v>
      </c>
      <c r="N289" s="47" t="s">
        <v>417</v>
      </c>
    </row>
    <row r="290" spans="2:14" ht="15" customHeight="1" x14ac:dyDescent="0.25">
      <c r="B290" s="1">
        <v>1980</v>
      </c>
      <c r="C290" t="s">
        <v>245</v>
      </c>
      <c r="D290" s="1" t="s">
        <v>270</v>
      </c>
      <c r="E290" s="1" t="s">
        <v>265</v>
      </c>
      <c r="F290" s="40" t="s">
        <v>265</v>
      </c>
      <c r="G290" s="1" t="s">
        <v>265</v>
      </c>
      <c r="H290" s="40" t="s">
        <v>265</v>
      </c>
      <c r="I290" s="1" t="s">
        <v>265</v>
      </c>
      <c r="J290" s="1" t="s">
        <v>414</v>
      </c>
      <c r="K290" s="41" t="s">
        <v>265</v>
      </c>
      <c r="L290" s="7" t="s">
        <v>265</v>
      </c>
      <c r="M290" s="4">
        <v>60000</v>
      </c>
      <c r="N290" s="47" t="s">
        <v>417</v>
      </c>
    </row>
    <row r="291" spans="2:14" ht="15" customHeight="1" x14ac:dyDescent="0.25">
      <c r="B291" s="1">
        <v>2007</v>
      </c>
      <c r="C291" t="s">
        <v>246</v>
      </c>
      <c r="D291" s="1" t="s">
        <v>270</v>
      </c>
      <c r="E291" s="1" t="s">
        <v>265</v>
      </c>
      <c r="F291" s="40" t="s">
        <v>265</v>
      </c>
      <c r="G291" s="1" t="s">
        <v>265</v>
      </c>
      <c r="H291" s="40" t="s">
        <v>265</v>
      </c>
      <c r="I291" s="1" t="s">
        <v>265</v>
      </c>
      <c r="J291" s="1" t="s">
        <v>414</v>
      </c>
      <c r="K291" s="41" t="s">
        <v>265</v>
      </c>
      <c r="L291" s="7" t="s">
        <v>265</v>
      </c>
      <c r="M291" s="4">
        <v>20000</v>
      </c>
      <c r="N291" s="47" t="s">
        <v>417</v>
      </c>
    </row>
    <row r="292" spans="2:14" ht="15" customHeight="1" x14ac:dyDescent="0.25">
      <c r="B292" s="1">
        <v>2013</v>
      </c>
      <c r="C292" t="s">
        <v>247</v>
      </c>
      <c r="D292" s="1" t="s">
        <v>270</v>
      </c>
      <c r="E292" s="1" t="s">
        <v>265</v>
      </c>
      <c r="F292" s="40" t="s">
        <v>265</v>
      </c>
      <c r="G292" s="1" t="s">
        <v>265</v>
      </c>
      <c r="H292" s="40" t="s">
        <v>265</v>
      </c>
      <c r="I292" s="1" t="s">
        <v>265</v>
      </c>
      <c r="J292" s="1" t="s">
        <v>414</v>
      </c>
      <c r="K292" s="41" t="s">
        <v>265</v>
      </c>
      <c r="L292" s="7" t="s">
        <v>265</v>
      </c>
      <c r="M292" s="4">
        <v>20000</v>
      </c>
      <c r="N292" s="47" t="s">
        <v>417</v>
      </c>
    </row>
    <row r="293" spans="2:14" ht="15" customHeight="1" x14ac:dyDescent="0.25">
      <c r="B293" s="1">
        <v>1975</v>
      </c>
      <c r="C293" t="s">
        <v>248</v>
      </c>
      <c r="D293" s="1" t="s">
        <v>270</v>
      </c>
      <c r="E293" s="1" t="s">
        <v>265</v>
      </c>
      <c r="F293" s="40" t="s">
        <v>265</v>
      </c>
      <c r="G293" s="1" t="s">
        <v>265</v>
      </c>
      <c r="H293" s="40" t="s">
        <v>265</v>
      </c>
      <c r="I293" s="1" t="s">
        <v>265</v>
      </c>
      <c r="J293" s="1" t="s">
        <v>414</v>
      </c>
      <c r="K293" s="41" t="s">
        <v>265</v>
      </c>
      <c r="L293" s="7" t="s">
        <v>265</v>
      </c>
      <c r="M293" s="4">
        <v>60000</v>
      </c>
      <c r="N293" s="47" t="s">
        <v>417</v>
      </c>
    </row>
    <row r="294" spans="2:14" ht="15" customHeight="1" x14ac:dyDescent="0.25">
      <c r="B294" s="1">
        <v>2200</v>
      </c>
      <c r="C294" t="s">
        <v>249</v>
      </c>
      <c r="D294" s="1" t="s">
        <v>270</v>
      </c>
      <c r="E294" s="1" t="s">
        <v>265</v>
      </c>
      <c r="F294" s="40" t="s">
        <v>265</v>
      </c>
      <c r="G294" s="1" t="s">
        <v>265</v>
      </c>
      <c r="H294" s="40" t="s">
        <v>265</v>
      </c>
      <c r="I294" s="1" t="s">
        <v>265</v>
      </c>
      <c r="J294" s="1" t="s">
        <v>414</v>
      </c>
      <c r="K294" s="41" t="s">
        <v>265</v>
      </c>
      <c r="L294" s="7" t="s">
        <v>265</v>
      </c>
      <c r="M294" s="4">
        <v>60000</v>
      </c>
      <c r="N294" s="47" t="s">
        <v>417</v>
      </c>
    </row>
    <row r="295" spans="2:14" ht="15" customHeight="1" x14ac:dyDescent="0.25">
      <c r="B295" s="1">
        <v>2049</v>
      </c>
      <c r="C295" t="s">
        <v>250</v>
      </c>
      <c r="D295" s="1" t="s">
        <v>270</v>
      </c>
      <c r="E295" s="1" t="s">
        <v>265</v>
      </c>
      <c r="F295" s="40" t="s">
        <v>265</v>
      </c>
      <c r="G295" s="1" t="s">
        <v>265</v>
      </c>
      <c r="H295" s="40" t="s">
        <v>265</v>
      </c>
      <c r="I295" s="1" t="s">
        <v>265</v>
      </c>
      <c r="J295" s="1" t="s">
        <v>414</v>
      </c>
      <c r="K295" s="41" t="s">
        <v>265</v>
      </c>
      <c r="L295" s="7" t="s">
        <v>265</v>
      </c>
      <c r="M295" s="4">
        <v>20000</v>
      </c>
      <c r="N295" s="47" t="s">
        <v>417</v>
      </c>
    </row>
    <row r="296" spans="2:14" ht="15" customHeight="1" x14ac:dyDescent="0.25">
      <c r="B296" s="1">
        <v>2058</v>
      </c>
      <c r="C296" t="s">
        <v>251</v>
      </c>
      <c r="D296" s="1" t="s">
        <v>270</v>
      </c>
      <c r="E296" s="1" t="s">
        <v>265</v>
      </c>
      <c r="F296" s="40" t="s">
        <v>265</v>
      </c>
      <c r="G296" s="1" t="s">
        <v>265</v>
      </c>
      <c r="H296" s="40" t="s">
        <v>265</v>
      </c>
      <c r="I296" s="1" t="s">
        <v>265</v>
      </c>
      <c r="J296" s="1" t="s">
        <v>414</v>
      </c>
      <c r="K296" s="41" t="s">
        <v>265</v>
      </c>
      <c r="L296" s="7" t="s">
        <v>265</v>
      </c>
      <c r="M296" s="4">
        <v>20000</v>
      </c>
      <c r="N296" s="47" t="s">
        <v>417</v>
      </c>
    </row>
    <row r="297" spans="2:14" ht="15" customHeight="1" x14ac:dyDescent="0.25">
      <c r="B297" s="1">
        <v>2064</v>
      </c>
      <c r="C297" t="s">
        <v>252</v>
      </c>
      <c r="D297" s="1" t="s">
        <v>270</v>
      </c>
      <c r="E297" s="1" t="s">
        <v>265</v>
      </c>
      <c r="F297" s="40" t="s">
        <v>265</v>
      </c>
      <c r="G297" s="1" t="s">
        <v>265</v>
      </c>
      <c r="H297" s="40" t="s">
        <v>265</v>
      </c>
      <c r="I297" s="1" t="s">
        <v>265</v>
      </c>
      <c r="J297" s="1" t="s">
        <v>414</v>
      </c>
      <c r="K297" s="41" t="s">
        <v>265</v>
      </c>
      <c r="L297" s="7" t="s">
        <v>265</v>
      </c>
      <c r="M297" s="4">
        <v>60000</v>
      </c>
      <c r="N297" s="47" t="s">
        <v>417</v>
      </c>
    </row>
    <row r="298" spans="2:14" ht="15" customHeight="1" x14ac:dyDescent="0.25">
      <c r="B298" s="1">
        <v>2098</v>
      </c>
      <c r="C298" t="s">
        <v>253</v>
      </c>
      <c r="D298" s="1" t="s">
        <v>270</v>
      </c>
      <c r="E298" s="1" t="s">
        <v>265</v>
      </c>
      <c r="F298" s="40" t="s">
        <v>265</v>
      </c>
      <c r="G298" s="1" t="s">
        <v>265</v>
      </c>
      <c r="H298" s="40" t="s">
        <v>265</v>
      </c>
      <c r="I298" s="1" t="s">
        <v>265</v>
      </c>
      <c r="J298" s="1" t="s">
        <v>414</v>
      </c>
      <c r="K298" s="41" t="s">
        <v>265</v>
      </c>
      <c r="L298" s="7" t="s">
        <v>265</v>
      </c>
      <c r="M298" s="4">
        <v>60000</v>
      </c>
      <c r="N298" s="47" t="s">
        <v>417</v>
      </c>
    </row>
    <row r="299" spans="2:14" ht="15" customHeight="1" x14ac:dyDescent="0.25">
      <c r="B299" s="1">
        <v>2106</v>
      </c>
      <c r="C299" t="s">
        <v>254</v>
      </c>
      <c r="D299" s="1" t="s">
        <v>270</v>
      </c>
      <c r="E299" s="1" t="s">
        <v>265</v>
      </c>
      <c r="F299" s="40" t="s">
        <v>265</v>
      </c>
      <c r="G299" s="1" t="s">
        <v>265</v>
      </c>
      <c r="H299" s="40" t="s">
        <v>265</v>
      </c>
      <c r="I299" s="1" t="s">
        <v>265</v>
      </c>
      <c r="J299" s="1" t="s">
        <v>414</v>
      </c>
      <c r="K299" s="41" t="s">
        <v>265</v>
      </c>
      <c r="L299" s="7" t="s">
        <v>265</v>
      </c>
      <c r="M299" s="4">
        <v>40000</v>
      </c>
      <c r="N299" s="47" t="s">
        <v>417</v>
      </c>
    </row>
    <row r="300" spans="2:14" ht="15" customHeight="1" x14ac:dyDescent="0.25">
      <c r="B300" s="1">
        <v>2148</v>
      </c>
      <c r="C300" t="s">
        <v>255</v>
      </c>
      <c r="D300" s="1" t="s">
        <v>270</v>
      </c>
      <c r="E300" s="1" t="s">
        <v>265</v>
      </c>
      <c r="F300" s="40" t="s">
        <v>265</v>
      </c>
      <c r="G300" s="1" t="s">
        <v>265</v>
      </c>
      <c r="H300" s="40" t="s">
        <v>265</v>
      </c>
      <c r="I300" s="1" t="s">
        <v>265</v>
      </c>
      <c r="J300" s="1" t="s">
        <v>414</v>
      </c>
      <c r="K300" s="41" t="s">
        <v>265</v>
      </c>
      <c r="L300" s="7" t="s">
        <v>265</v>
      </c>
      <c r="M300" s="4">
        <v>80000</v>
      </c>
      <c r="N300" s="47" t="s">
        <v>417</v>
      </c>
    </row>
    <row r="301" spans="2:14" ht="15" customHeight="1" x14ac:dyDescent="0.25">
      <c r="B301" s="1">
        <v>2004</v>
      </c>
      <c r="C301" t="s">
        <v>256</v>
      </c>
      <c r="D301" s="1" t="s">
        <v>270</v>
      </c>
      <c r="E301" s="1" t="s">
        <v>265</v>
      </c>
      <c r="F301" s="40" t="s">
        <v>265</v>
      </c>
      <c r="G301" s="1" t="s">
        <v>265</v>
      </c>
      <c r="H301" s="40" t="s">
        <v>265</v>
      </c>
      <c r="I301" s="1" t="s">
        <v>265</v>
      </c>
      <c r="J301" s="1" t="s">
        <v>414</v>
      </c>
      <c r="K301" s="41" t="s">
        <v>265</v>
      </c>
      <c r="L301" s="7" t="s">
        <v>265</v>
      </c>
      <c r="M301" s="4">
        <v>20000</v>
      </c>
      <c r="N301" s="47" t="s">
        <v>417</v>
      </c>
    </row>
    <row r="302" spans="2:14" ht="15" customHeight="1" x14ac:dyDescent="0.25">
      <c r="B302" s="1">
        <v>2230</v>
      </c>
      <c r="C302" t="s">
        <v>257</v>
      </c>
      <c r="D302" s="1" t="s">
        <v>270</v>
      </c>
      <c r="E302" s="1" t="s">
        <v>265</v>
      </c>
      <c r="F302" s="40" t="s">
        <v>265</v>
      </c>
      <c r="G302" s="1" t="s">
        <v>265</v>
      </c>
      <c r="H302" s="40" t="s">
        <v>265</v>
      </c>
      <c r="I302" s="1" t="s">
        <v>265</v>
      </c>
      <c r="J302" s="1" t="s">
        <v>414</v>
      </c>
      <c r="K302" s="41" t="s">
        <v>265</v>
      </c>
      <c r="L302" s="7" t="s">
        <v>265</v>
      </c>
      <c r="M302" s="4">
        <v>80000</v>
      </c>
      <c r="N302" s="47" t="s">
        <v>417</v>
      </c>
    </row>
    <row r="303" spans="2:14" ht="15" customHeight="1" x14ac:dyDescent="0.25">
      <c r="B303" s="1">
        <v>2218</v>
      </c>
      <c r="C303" t="s">
        <v>258</v>
      </c>
      <c r="D303" s="1" t="s">
        <v>270</v>
      </c>
      <c r="E303" s="1" t="s">
        <v>265</v>
      </c>
      <c r="F303" s="40" t="s">
        <v>265</v>
      </c>
      <c r="G303" s="1" t="s">
        <v>265</v>
      </c>
      <c r="H303" s="40" t="s">
        <v>265</v>
      </c>
      <c r="I303" s="1" t="s">
        <v>265</v>
      </c>
      <c r="J303" s="1" t="s">
        <v>414</v>
      </c>
      <c r="K303" s="41" t="s">
        <v>265</v>
      </c>
      <c r="L303" s="7" t="s">
        <v>265</v>
      </c>
      <c r="M303" s="4">
        <v>20000</v>
      </c>
      <c r="N303" s="47" t="s">
        <v>417</v>
      </c>
    </row>
    <row r="304" spans="2:14" ht="15" customHeight="1" x14ac:dyDescent="0.25">
      <c r="B304" s="1">
        <v>1949</v>
      </c>
      <c r="C304" t="s">
        <v>259</v>
      </c>
      <c r="D304" s="1" t="s">
        <v>270</v>
      </c>
      <c r="E304" s="1" t="s">
        <v>265</v>
      </c>
      <c r="F304" s="40" t="s">
        <v>265</v>
      </c>
      <c r="G304" s="1" t="s">
        <v>265</v>
      </c>
      <c r="H304" s="40" t="s">
        <v>265</v>
      </c>
      <c r="I304" s="1" t="s">
        <v>265</v>
      </c>
      <c r="J304" s="1" t="s">
        <v>414</v>
      </c>
      <c r="K304" s="41" t="s">
        <v>265</v>
      </c>
      <c r="L304" s="7" t="s">
        <v>265</v>
      </c>
      <c r="M304" s="4">
        <v>60000</v>
      </c>
      <c r="N304" s="47" t="s">
        <v>417</v>
      </c>
    </row>
    <row r="305" spans="2:14" ht="15" customHeight="1" x14ac:dyDescent="0.25">
      <c r="B305" s="1">
        <v>2025</v>
      </c>
      <c r="C305" t="s">
        <v>260</v>
      </c>
      <c r="D305" s="1" t="s">
        <v>270</v>
      </c>
      <c r="E305" s="1" t="s">
        <v>265</v>
      </c>
      <c r="F305" s="40" t="s">
        <v>265</v>
      </c>
      <c r="G305" s="1" t="s">
        <v>265</v>
      </c>
      <c r="H305" s="40" t="s">
        <v>265</v>
      </c>
      <c r="I305" s="1" t="s">
        <v>265</v>
      </c>
      <c r="J305" s="1" t="s">
        <v>414</v>
      </c>
      <c r="K305" s="41" t="s">
        <v>265</v>
      </c>
      <c r="L305" s="7" t="s">
        <v>265</v>
      </c>
      <c r="M305" s="4">
        <v>60000</v>
      </c>
      <c r="N305" s="47" t="s">
        <v>417</v>
      </c>
    </row>
    <row r="306" spans="2:14" ht="15" customHeight="1" x14ac:dyDescent="0.25">
      <c r="B306" s="1">
        <v>2117</v>
      </c>
      <c r="C306" t="s">
        <v>261</v>
      </c>
      <c r="D306" s="1" t="s">
        <v>270</v>
      </c>
      <c r="E306" s="1" t="s">
        <v>265</v>
      </c>
      <c r="F306" s="40" t="s">
        <v>265</v>
      </c>
      <c r="G306" s="1" t="s">
        <v>265</v>
      </c>
      <c r="H306" s="40" t="s">
        <v>265</v>
      </c>
      <c r="I306" s="1" t="s">
        <v>265</v>
      </c>
      <c r="J306" s="1" t="s">
        <v>414</v>
      </c>
      <c r="K306" s="41" t="s">
        <v>265</v>
      </c>
      <c r="L306" s="7" t="s">
        <v>265</v>
      </c>
      <c r="M306" s="4">
        <v>80000</v>
      </c>
      <c r="N306" s="47" t="s">
        <v>417</v>
      </c>
    </row>
    <row r="308" spans="2:14" ht="15" hidden="1" customHeight="1" x14ac:dyDescent="0.25">
      <c r="B308" s="42" t="s">
        <v>417</v>
      </c>
    </row>
    <row r="309" spans="2:14" ht="15" hidden="1" customHeight="1" x14ac:dyDescent="0.25">
      <c r="B309" s="42" t="s">
        <v>419</v>
      </c>
    </row>
    <row r="310" spans="2:14" ht="15" hidden="1" customHeight="1" x14ac:dyDescent="0.25">
      <c r="B310" s="42" t="s">
        <v>418</v>
      </c>
    </row>
    <row r="311" spans="2:14" ht="15" hidden="1" customHeight="1" x14ac:dyDescent="0.25">
      <c r="B311" s="42" t="s">
        <v>420</v>
      </c>
    </row>
    <row r="312" spans="2:14" ht="15" hidden="1" customHeight="1" x14ac:dyDescent="0.25"/>
  </sheetData>
  <sheetProtection sheet="1" objects="1" scenarios="1"/>
  <sortState xmlns:xlrd2="http://schemas.microsoft.com/office/spreadsheetml/2017/richdata2" ref="P34:P69">
    <sortCondition ref="P34:P69"/>
  </sortState>
  <phoneticPr fontId="25" type="noConversion"/>
  <conditionalFormatting sqref="B7:N306">
    <cfRule type="expression" dxfId="4" priority="20">
      <formula>$N7=$B$310</formula>
    </cfRule>
  </conditionalFormatting>
  <conditionalFormatting sqref="N7:N306">
    <cfRule type="expression" dxfId="3" priority="21">
      <formula>$N7=$B$308</formula>
    </cfRule>
    <cfRule type="expression" dxfId="2" priority="22">
      <formula>$N7=$B$309</formula>
    </cfRule>
    <cfRule type="expression" dxfId="1" priority="23">
      <formula>$N7=$B$311</formula>
    </cfRule>
  </conditionalFormatting>
  <dataValidations count="1">
    <dataValidation type="list" allowBlank="1" showInputMessage="1" showErrorMessage="1" sqref="N7:N306" xr:uid="{C6DED72D-F997-42FA-80AB-1A3F24280A54}">
      <formula1>$B$308:$B$311</formula1>
    </dataValidation>
  </dataValidations>
  <hyperlinks>
    <hyperlink ref="P6" location="Allocations!A306" display="ESD Allocations" xr:uid="{D8B355B2-5122-4A51-BD62-79AB8F2DF175}"/>
    <hyperlink ref="P288" location="Allocations!A7" display="Back to Top" xr:uid="{07FE8291-6608-4D14-A911-494C029B95E2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A739-90B1-42DA-8BBB-47BA0D954A44}">
  <sheetPr>
    <tabColor rgb="FFC9E3F7"/>
  </sheetPr>
  <dimension ref="A1:D308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3.28515625" bestFit="1" customWidth="1"/>
    <col min="2" max="2" width="6" customWidth="1"/>
    <col min="3" max="3" width="47" bestFit="1" customWidth="1"/>
    <col min="4" max="4" width="7.5703125" bestFit="1" customWidth="1"/>
    <col min="5" max="5" width="3.7109375" customWidth="1"/>
  </cols>
  <sheetData>
    <row r="1" spans="1:4" x14ac:dyDescent="0.25">
      <c r="A1" s="15" t="s">
        <v>415</v>
      </c>
      <c r="B1" s="15"/>
      <c r="C1" s="15" t="s">
        <v>415</v>
      </c>
    </row>
    <row r="2" spans="1:4" s="20" customFormat="1" ht="18" customHeight="1" x14ac:dyDescent="0.25">
      <c r="A2" s="19" t="s">
        <v>415</v>
      </c>
      <c r="B2" s="22" t="s">
        <v>423</v>
      </c>
      <c r="C2" s="23"/>
      <c r="D2" s="24"/>
    </row>
    <row r="3" spans="1:4" s="20" customFormat="1" ht="21" customHeight="1" x14ac:dyDescent="0.25">
      <c r="A3" s="19" t="s">
        <v>415</v>
      </c>
      <c r="B3" s="25" t="s">
        <v>422</v>
      </c>
      <c r="C3" s="21"/>
      <c r="D3" s="26"/>
    </row>
    <row r="4" spans="1:4" s="20" customFormat="1" x14ac:dyDescent="0.25">
      <c r="A4" s="19" t="s">
        <v>415</v>
      </c>
      <c r="B4" s="25" t="s">
        <v>426</v>
      </c>
      <c r="C4" s="21"/>
      <c r="D4" s="26"/>
    </row>
    <row r="5" spans="1:4" s="20" customFormat="1" ht="18" customHeight="1" x14ac:dyDescent="0.25">
      <c r="A5" s="19" t="s">
        <v>415</v>
      </c>
      <c r="B5" s="27" t="s">
        <v>425</v>
      </c>
      <c r="C5" s="28"/>
      <c r="D5" s="29"/>
    </row>
    <row r="6" spans="1:4" x14ac:dyDescent="0.25">
      <c r="A6" s="15" t="s">
        <v>415</v>
      </c>
      <c r="B6" s="15"/>
      <c r="C6" s="15"/>
    </row>
    <row r="7" spans="1:4" ht="21" customHeight="1" x14ac:dyDescent="0.25">
      <c r="A7" s="15" t="s">
        <v>415</v>
      </c>
      <c r="B7" s="16" t="s">
        <v>424</v>
      </c>
      <c r="C7" s="17"/>
      <c r="D7" s="18"/>
    </row>
    <row r="8" spans="1:4" ht="30" x14ac:dyDescent="0.25">
      <c r="A8" s="15" t="s">
        <v>415</v>
      </c>
      <c r="B8" s="2" t="s">
        <v>271</v>
      </c>
      <c r="C8" s="3" t="s">
        <v>236</v>
      </c>
      <c r="D8" s="2" t="s">
        <v>262</v>
      </c>
    </row>
    <row r="9" spans="1:4" ht="16.5" x14ac:dyDescent="0.25">
      <c r="A9" s="30" t="s">
        <v>427</v>
      </c>
      <c r="B9" s="1">
        <v>4555</v>
      </c>
      <c r="C9" t="s">
        <v>358</v>
      </c>
      <c r="D9" s="7">
        <v>270</v>
      </c>
    </row>
    <row r="10" spans="1:4" x14ac:dyDescent="0.25">
      <c r="B10" s="1">
        <v>2063</v>
      </c>
      <c r="C10" t="s">
        <v>110</v>
      </c>
      <c r="D10" s="7">
        <v>271</v>
      </c>
    </row>
    <row r="11" spans="1:4" x14ac:dyDescent="0.25">
      <c r="B11" s="1">
        <v>2113</v>
      </c>
      <c r="C11" t="s">
        <v>143</v>
      </c>
      <c r="D11" s="7">
        <v>200</v>
      </c>
    </row>
    <row r="12" spans="1:4" x14ac:dyDescent="0.25">
      <c r="B12" s="1">
        <v>4585</v>
      </c>
      <c r="C12" t="s">
        <v>349</v>
      </c>
      <c r="D12" s="7">
        <v>255</v>
      </c>
    </row>
    <row r="13" spans="1:4" x14ac:dyDescent="0.25">
      <c r="B13" s="1">
        <v>1899</v>
      </c>
      <c r="C13" t="s">
        <v>7</v>
      </c>
      <c r="D13" s="7">
        <v>59</v>
      </c>
    </row>
    <row r="14" spans="1:4" x14ac:dyDescent="0.25">
      <c r="B14" s="1">
        <v>2252</v>
      </c>
      <c r="C14" t="s">
        <v>225</v>
      </c>
      <c r="D14" s="7">
        <v>159</v>
      </c>
    </row>
    <row r="15" spans="1:4" x14ac:dyDescent="0.25">
      <c r="B15" s="1">
        <v>705</v>
      </c>
      <c r="C15" t="s">
        <v>334</v>
      </c>
      <c r="D15" s="7">
        <v>221</v>
      </c>
    </row>
    <row r="16" spans="1:4" x14ac:dyDescent="0.25">
      <c r="B16" s="1">
        <v>2111</v>
      </c>
      <c r="C16" t="s">
        <v>144</v>
      </c>
      <c r="D16" s="7">
        <v>180</v>
      </c>
    </row>
    <row r="17" spans="2:4" x14ac:dyDescent="0.25">
      <c r="B17" s="1">
        <v>4805</v>
      </c>
      <c r="C17" t="s">
        <v>304</v>
      </c>
      <c r="D17" s="7">
        <v>92</v>
      </c>
    </row>
    <row r="18" spans="2:4" x14ac:dyDescent="0.25">
      <c r="B18" s="1">
        <v>2005</v>
      </c>
      <c r="C18" t="s">
        <v>67</v>
      </c>
      <c r="D18" s="7">
        <v>121</v>
      </c>
    </row>
    <row r="19" spans="2:4" x14ac:dyDescent="0.25">
      <c r="B19" s="1">
        <v>3247</v>
      </c>
      <c r="C19" t="s">
        <v>287</v>
      </c>
      <c r="D19" s="7">
        <v>24</v>
      </c>
    </row>
    <row r="20" spans="2:4" x14ac:dyDescent="0.25">
      <c r="B20" s="1">
        <v>2115</v>
      </c>
      <c r="C20" t="s">
        <v>145</v>
      </c>
      <c r="D20" s="7">
        <v>248</v>
      </c>
    </row>
    <row r="21" spans="2:4" x14ac:dyDescent="0.25">
      <c r="B21" s="1">
        <v>2041</v>
      </c>
      <c r="C21" t="s">
        <v>89</v>
      </c>
      <c r="D21" s="7">
        <v>175</v>
      </c>
    </row>
    <row r="22" spans="2:4" x14ac:dyDescent="0.25">
      <c r="B22" s="1">
        <v>2051</v>
      </c>
      <c r="C22" t="s">
        <v>99</v>
      </c>
      <c r="D22" s="7">
        <v>281</v>
      </c>
    </row>
    <row r="23" spans="2:4" x14ac:dyDescent="0.25">
      <c r="B23" s="1">
        <v>1933</v>
      </c>
      <c r="C23" t="s">
        <v>23</v>
      </c>
      <c r="D23" s="7">
        <v>191</v>
      </c>
    </row>
    <row r="24" spans="2:4" x14ac:dyDescent="0.25">
      <c r="B24" s="1">
        <v>2208</v>
      </c>
      <c r="C24" t="s">
        <v>186</v>
      </c>
      <c r="D24" s="7">
        <v>119</v>
      </c>
    </row>
    <row r="25" spans="2:4" x14ac:dyDescent="0.25">
      <c r="B25" s="1">
        <v>4759</v>
      </c>
      <c r="C25" t="s">
        <v>361</v>
      </c>
      <c r="D25" s="7">
        <v>274</v>
      </c>
    </row>
    <row r="26" spans="2:4" x14ac:dyDescent="0.25">
      <c r="B26" s="1">
        <v>1894</v>
      </c>
      <c r="C26" t="s">
        <v>1</v>
      </c>
      <c r="D26" s="7">
        <v>194</v>
      </c>
    </row>
    <row r="27" spans="2:4" x14ac:dyDescent="0.25">
      <c r="B27" s="1">
        <v>1969</v>
      </c>
      <c r="C27" t="s">
        <v>35</v>
      </c>
      <c r="D27" s="7">
        <v>129</v>
      </c>
    </row>
    <row r="28" spans="2:4" x14ac:dyDescent="0.25">
      <c r="B28" s="1">
        <v>2240</v>
      </c>
      <c r="C28" t="s">
        <v>213</v>
      </c>
      <c r="D28" s="7">
        <v>240</v>
      </c>
    </row>
    <row r="29" spans="2:4" x14ac:dyDescent="0.25">
      <c r="B29" s="1">
        <v>2243</v>
      </c>
      <c r="C29" t="s">
        <v>214</v>
      </c>
      <c r="D29" s="7">
        <v>60</v>
      </c>
    </row>
    <row r="30" spans="2:4" x14ac:dyDescent="0.25">
      <c r="B30" s="1">
        <v>5309</v>
      </c>
      <c r="C30" t="s">
        <v>339</v>
      </c>
      <c r="D30" s="7">
        <v>235</v>
      </c>
    </row>
    <row r="31" spans="2:4" x14ac:dyDescent="0.25">
      <c r="B31" s="1">
        <v>1976</v>
      </c>
      <c r="C31" t="s">
        <v>48</v>
      </c>
      <c r="D31" s="7">
        <v>236</v>
      </c>
    </row>
    <row r="32" spans="2:4" x14ac:dyDescent="0.25">
      <c r="B32" s="1">
        <v>784</v>
      </c>
      <c r="C32" t="s">
        <v>353</v>
      </c>
      <c r="D32" s="7">
        <v>260</v>
      </c>
    </row>
    <row r="33" spans="2:4" x14ac:dyDescent="0.25">
      <c r="B33" s="1">
        <v>2088</v>
      </c>
      <c r="C33" t="s">
        <v>116</v>
      </c>
      <c r="D33" s="7">
        <v>52</v>
      </c>
    </row>
    <row r="34" spans="2:4" x14ac:dyDescent="0.25">
      <c r="B34" s="1">
        <v>2095</v>
      </c>
      <c r="C34" t="s">
        <v>117</v>
      </c>
      <c r="D34" s="7">
        <v>201</v>
      </c>
    </row>
    <row r="35" spans="2:4" x14ac:dyDescent="0.25">
      <c r="B35" s="1">
        <v>2052</v>
      </c>
      <c r="C35" t="s">
        <v>100</v>
      </c>
      <c r="D35" s="7">
        <v>160</v>
      </c>
    </row>
    <row r="36" spans="2:4" x14ac:dyDescent="0.25">
      <c r="B36" s="1">
        <v>5349</v>
      </c>
      <c r="C36" t="s">
        <v>354</v>
      </c>
      <c r="D36" s="7">
        <v>262</v>
      </c>
    </row>
    <row r="37" spans="2:4" x14ac:dyDescent="0.25">
      <c r="B37" s="1">
        <v>1974</v>
      </c>
      <c r="C37" t="s">
        <v>44</v>
      </c>
      <c r="D37" s="7">
        <v>70</v>
      </c>
    </row>
    <row r="38" spans="2:4" x14ac:dyDescent="0.25">
      <c r="B38" s="1">
        <v>1896</v>
      </c>
      <c r="C38" t="s">
        <v>3</v>
      </c>
      <c r="D38" s="7">
        <v>152</v>
      </c>
    </row>
    <row r="39" spans="2:4" x14ac:dyDescent="0.25">
      <c r="B39" s="1">
        <v>2046</v>
      </c>
      <c r="C39" t="s">
        <v>90</v>
      </c>
      <c r="D39" s="7">
        <v>41</v>
      </c>
    </row>
    <row r="40" spans="2:4" x14ac:dyDescent="0.25">
      <c r="B40" s="1">
        <v>1995</v>
      </c>
      <c r="C40" t="s">
        <v>52</v>
      </c>
      <c r="D40" s="7">
        <v>174</v>
      </c>
    </row>
    <row r="41" spans="2:4" x14ac:dyDescent="0.25">
      <c r="B41" s="1">
        <v>1929</v>
      </c>
      <c r="C41" t="s">
        <v>12</v>
      </c>
      <c r="D41" s="7">
        <v>140</v>
      </c>
    </row>
    <row r="42" spans="2:4" x14ac:dyDescent="0.25">
      <c r="B42" s="1">
        <v>4475</v>
      </c>
      <c r="C42" t="s">
        <v>327</v>
      </c>
      <c r="D42" s="7">
        <v>205</v>
      </c>
    </row>
    <row r="43" spans="2:4" x14ac:dyDescent="0.25">
      <c r="B43" s="1">
        <v>2139</v>
      </c>
      <c r="C43" t="s">
        <v>153</v>
      </c>
      <c r="D43" s="7">
        <v>162</v>
      </c>
    </row>
    <row r="44" spans="2:4" x14ac:dyDescent="0.25">
      <c r="B44" s="1">
        <v>2185</v>
      </c>
      <c r="C44" t="s">
        <v>167</v>
      </c>
      <c r="D44" s="7">
        <v>19</v>
      </c>
    </row>
    <row r="45" spans="2:4" x14ac:dyDescent="0.25">
      <c r="B45" s="1">
        <v>1972</v>
      </c>
      <c r="C45" t="s">
        <v>45</v>
      </c>
      <c r="D45" s="7">
        <v>141</v>
      </c>
    </row>
    <row r="46" spans="2:4" x14ac:dyDescent="0.25">
      <c r="B46" s="1">
        <v>2105</v>
      </c>
      <c r="C46" t="s">
        <v>135</v>
      </c>
      <c r="D46" s="7">
        <v>135</v>
      </c>
    </row>
    <row r="47" spans="2:4" x14ac:dyDescent="0.25">
      <c r="B47" s="1">
        <v>2042</v>
      </c>
      <c r="C47" t="s">
        <v>91</v>
      </c>
      <c r="D47" s="7">
        <v>127</v>
      </c>
    </row>
    <row r="48" spans="2:4" x14ac:dyDescent="0.25">
      <c r="B48" s="1">
        <v>2191</v>
      </c>
      <c r="C48" t="s">
        <v>176</v>
      </c>
      <c r="D48" s="7">
        <v>33</v>
      </c>
    </row>
    <row r="49" spans="2:4" x14ac:dyDescent="0.25">
      <c r="B49" s="1">
        <v>4395</v>
      </c>
      <c r="C49" t="s">
        <v>290</v>
      </c>
      <c r="D49" s="7">
        <v>36</v>
      </c>
    </row>
    <row r="50" spans="2:4" x14ac:dyDescent="0.25">
      <c r="B50" s="1">
        <v>4206</v>
      </c>
      <c r="C50" t="s">
        <v>326</v>
      </c>
      <c r="D50" s="7">
        <v>204</v>
      </c>
    </row>
    <row r="51" spans="2:4" x14ac:dyDescent="0.25">
      <c r="B51" s="1">
        <v>4802</v>
      </c>
      <c r="C51" t="s">
        <v>342</v>
      </c>
      <c r="D51" s="7">
        <v>242</v>
      </c>
    </row>
    <row r="52" spans="2:4" x14ac:dyDescent="0.25">
      <c r="B52" s="1">
        <v>1902</v>
      </c>
      <c r="C52" t="s">
        <v>243</v>
      </c>
      <c r="D52" s="7" t="s">
        <v>431</v>
      </c>
    </row>
    <row r="53" spans="2:4" x14ac:dyDescent="0.25">
      <c r="B53" s="1">
        <v>4226</v>
      </c>
      <c r="C53" t="s">
        <v>325</v>
      </c>
      <c r="D53" s="7">
        <v>202</v>
      </c>
    </row>
    <row r="54" spans="2:4" x14ac:dyDescent="0.25">
      <c r="B54" s="1">
        <v>1945</v>
      </c>
      <c r="C54" t="s">
        <v>29</v>
      </c>
      <c r="D54" s="7">
        <v>143</v>
      </c>
    </row>
    <row r="55" spans="2:4" x14ac:dyDescent="0.25">
      <c r="B55" s="1">
        <v>507</v>
      </c>
      <c r="C55" t="s">
        <v>359</v>
      </c>
      <c r="D55" s="7">
        <v>272</v>
      </c>
    </row>
    <row r="56" spans="2:4" x14ac:dyDescent="0.25">
      <c r="B56" s="1">
        <v>1927</v>
      </c>
      <c r="C56" t="s">
        <v>13</v>
      </c>
      <c r="D56" s="7">
        <v>228</v>
      </c>
    </row>
    <row r="57" spans="2:4" x14ac:dyDescent="0.25">
      <c r="B57" s="1">
        <v>2223</v>
      </c>
      <c r="C57" t="s">
        <v>244</v>
      </c>
      <c r="D57" s="7" t="s">
        <v>431</v>
      </c>
    </row>
    <row r="58" spans="2:4" x14ac:dyDescent="0.25">
      <c r="B58" s="1">
        <v>2006</v>
      </c>
      <c r="C58" t="s">
        <v>68</v>
      </c>
      <c r="D58" s="7">
        <v>218</v>
      </c>
    </row>
    <row r="59" spans="2:4" x14ac:dyDescent="0.25">
      <c r="B59" s="1">
        <v>1965</v>
      </c>
      <c r="C59" t="s">
        <v>36</v>
      </c>
      <c r="D59" s="7">
        <v>74</v>
      </c>
    </row>
    <row r="60" spans="2:4" x14ac:dyDescent="0.25">
      <c r="B60" s="1">
        <v>1964</v>
      </c>
      <c r="C60" t="s">
        <v>37</v>
      </c>
      <c r="D60" s="7">
        <v>117</v>
      </c>
    </row>
    <row r="61" spans="2:4" x14ac:dyDescent="0.25">
      <c r="B61" s="1">
        <v>2186</v>
      </c>
      <c r="C61" t="s">
        <v>168</v>
      </c>
      <c r="D61" s="7">
        <v>214</v>
      </c>
    </row>
    <row r="62" spans="2:4" x14ac:dyDescent="0.25">
      <c r="B62" s="1">
        <v>1901</v>
      </c>
      <c r="C62" t="s">
        <v>8</v>
      </c>
      <c r="D62" s="7">
        <v>148</v>
      </c>
    </row>
    <row r="63" spans="2:4" x14ac:dyDescent="0.25">
      <c r="B63" s="1">
        <v>2216</v>
      </c>
      <c r="C63" t="s">
        <v>197</v>
      </c>
      <c r="D63" s="7">
        <v>243</v>
      </c>
    </row>
    <row r="64" spans="2:4" x14ac:dyDescent="0.25">
      <c r="B64" s="1">
        <v>5251</v>
      </c>
      <c r="C64" t="s">
        <v>319</v>
      </c>
      <c r="D64" s="7">
        <v>183</v>
      </c>
    </row>
    <row r="65" spans="2:4" x14ac:dyDescent="0.25">
      <c r="B65" s="1">
        <v>2086</v>
      </c>
      <c r="C65" t="s">
        <v>118</v>
      </c>
      <c r="D65" s="7">
        <v>133</v>
      </c>
    </row>
    <row r="66" spans="2:4" x14ac:dyDescent="0.25">
      <c r="B66" s="1">
        <v>1970</v>
      </c>
      <c r="C66" t="s">
        <v>42</v>
      </c>
      <c r="D66" s="7">
        <v>153</v>
      </c>
    </row>
    <row r="67" spans="2:4" x14ac:dyDescent="0.25">
      <c r="B67" s="1">
        <v>2089</v>
      </c>
      <c r="C67" t="s">
        <v>119</v>
      </c>
      <c r="D67" s="7">
        <v>225</v>
      </c>
    </row>
    <row r="68" spans="2:4" x14ac:dyDescent="0.25">
      <c r="B68" s="1">
        <v>2050</v>
      </c>
      <c r="C68" t="s">
        <v>101</v>
      </c>
      <c r="D68" s="7">
        <v>107</v>
      </c>
    </row>
    <row r="69" spans="2:4" x14ac:dyDescent="0.25">
      <c r="B69" s="1">
        <v>5298</v>
      </c>
      <c r="C69" t="s">
        <v>352</v>
      </c>
      <c r="D69" s="7">
        <v>258</v>
      </c>
    </row>
    <row r="70" spans="2:4" x14ac:dyDescent="0.25">
      <c r="B70" s="1">
        <v>2190</v>
      </c>
      <c r="C70" t="s">
        <v>177</v>
      </c>
      <c r="D70" s="7">
        <v>158</v>
      </c>
    </row>
    <row r="71" spans="2:4" x14ac:dyDescent="0.25">
      <c r="B71" s="1">
        <v>3580</v>
      </c>
      <c r="C71" t="s">
        <v>297</v>
      </c>
      <c r="D71" s="7">
        <v>53</v>
      </c>
    </row>
    <row r="72" spans="2:4" x14ac:dyDescent="0.25">
      <c r="B72" s="1">
        <v>2187</v>
      </c>
      <c r="C72" t="s">
        <v>169</v>
      </c>
      <c r="D72" s="7">
        <v>12</v>
      </c>
    </row>
    <row r="73" spans="2:4" x14ac:dyDescent="0.25">
      <c r="B73" s="1">
        <v>2253</v>
      </c>
      <c r="C73" t="s">
        <v>226</v>
      </c>
      <c r="D73" s="7">
        <v>68</v>
      </c>
    </row>
    <row r="74" spans="2:4" x14ac:dyDescent="0.25">
      <c r="B74" s="1">
        <v>2011</v>
      </c>
      <c r="C74" t="s">
        <v>70</v>
      </c>
      <c r="D74" s="7">
        <v>198</v>
      </c>
    </row>
    <row r="75" spans="2:4" x14ac:dyDescent="0.25">
      <c r="B75" s="1">
        <v>5384</v>
      </c>
      <c r="C75" t="s">
        <v>350</v>
      </c>
      <c r="D75" s="7">
        <v>256</v>
      </c>
    </row>
    <row r="76" spans="2:4" x14ac:dyDescent="0.25">
      <c r="B76" s="1">
        <v>2017</v>
      </c>
      <c r="C76" t="s">
        <v>76</v>
      </c>
      <c r="D76" s="7">
        <v>238</v>
      </c>
    </row>
    <row r="77" spans="2:4" x14ac:dyDescent="0.25">
      <c r="B77" s="1">
        <v>2021</v>
      </c>
      <c r="C77" t="s">
        <v>77</v>
      </c>
      <c r="D77" s="7">
        <v>279</v>
      </c>
    </row>
    <row r="78" spans="2:4" x14ac:dyDescent="0.25">
      <c r="B78" s="1">
        <v>1993</v>
      </c>
      <c r="C78" t="s">
        <v>53</v>
      </c>
      <c r="D78" s="7">
        <v>83</v>
      </c>
    </row>
    <row r="79" spans="2:4" x14ac:dyDescent="0.25">
      <c r="B79" s="1">
        <v>1991</v>
      </c>
      <c r="C79" t="s">
        <v>54</v>
      </c>
      <c r="D79" s="7">
        <v>126</v>
      </c>
    </row>
    <row r="80" spans="2:4" x14ac:dyDescent="0.25">
      <c r="B80" s="1">
        <v>1980</v>
      </c>
      <c r="C80" t="s">
        <v>245</v>
      </c>
      <c r="D80" s="7" t="s">
        <v>431</v>
      </c>
    </row>
    <row r="81" spans="2:4" x14ac:dyDescent="0.25">
      <c r="B81" s="1">
        <v>2019</v>
      </c>
      <c r="C81" t="s">
        <v>78</v>
      </c>
      <c r="D81" s="7">
        <v>275</v>
      </c>
    </row>
    <row r="82" spans="2:4" x14ac:dyDescent="0.25">
      <c r="B82" s="1">
        <v>2229</v>
      </c>
      <c r="C82" t="s">
        <v>209</v>
      </c>
      <c r="D82" s="7">
        <v>192</v>
      </c>
    </row>
    <row r="83" spans="2:4" x14ac:dyDescent="0.25">
      <c r="B83" s="1">
        <v>4850</v>
      </c>
      <c r="C83" t="s">
        <v>305</v>
      </c>
      <c r="D83" s="7">
        <v>108</v>
      </c>
    </row>
    <row r="84" spans="2:4" x14ac:dyDescent="0.25">
      <c r="B84" s="1">
        <v>2043</v>
      </c>
      <c r="C84" t="s">
        <v>92</v>
      </c>
      <c r="D84" s="7">
        <v>66</v>
      </c>
    </row>
    <row r="85" spans="2:4" x14ac:dyDescent="0.25">
      <c r="B85" s="1">
        <v>4545</v>
      </c>
      <c r="C85" t="s">
        <v>295</v>
      </c>
      <c r="D85" s="7">
        <v>50</v>
      </c>
    </row>
    <row r="86" spans="2:4" x14ac:dyDescent="0.25">
      <c r="B86" s="1">
        <v>2203</v>
      </c>
      <c r="C86" t="s">
        <v>187</v>
      </c>
      <c r="D86" s="7">
        <v>249</v>
      </c>
    </row>
    <row r="87" spans="2:4" x14ac:dyDescent="0.25">
      <c r="B87" s="1">
        <v>3361</v>
      </c>
      <c r="C87" t="s">
        <v>322</v>
      </c>
      <c r="D87" s="7">
        <v>195</v>
      </c>
    </row>
    <row r="88" spans="2:4" x14ac:dyDescent="0.25">
      <c r="B88" s="1">
        <v>2217</v>
      </c>
      <c r="C88" t="s">
        <v>198</v>
      </c>
      <c r="D88" s="7">
        <v>176</v>
      </c>
    </row>
    <row r="89" spans="2:4" x14ac:dyDescent="0.25">
      <c r="B89" s="1">
        <v>1998</v>
      </c>
      <c r="C89" t="s">
        <v>55</v>
      </c>
      <c r="D89" s="7">
        <v>211</v>
      </c>
    </row>
    <row r="90" spans="2:4" x14ac:dyDescent="0.25">
      <c r="B90" s="1">
        <v>3991</v>
      </c>
      <c r="C90" t="s">
        <v>318</v>
      </c>
      <c r="D90" s="7">
        <v>179</v>
      </c>
    </row>
    <row r="91" spans="2:4" x14ac:dyDescent="0.25">
      <c r="B91" s="1">
        <v>2221</v>
      </c>
      <c r="C91" t="s">
        <v>204</v>
      </c>
      <c r="D91" s="7">
        <v>247</v>
      </c>
    </row>
    <row r="92" spans="2:4" x14ac:dyDescent="0.25">
      <c r="B92" s="1">
        <v>1930</v>
      </c>
      <c r="C92" t="s">
        <v>14</v>
      </c>
      <c r="D92" s="7">
        <v>203</v>
      </c>
    </row>
    <row r="93" spans="2:4" x14ac:dyDescent="0.25">
      <c r="B93" s="1">
        <v>2082</v>
      </c>
      <c r="C93" t="s">
        <v>120</v>
      </c>
      <c r="D93" s="7">
        <v>137</v>
      </c>
    </row>
    <row r="94" spans="2:4" x14ac:dyDescent="0.25">
      <c r="B94" s="1">
        <v>2193</v>
      </c>
      <c r="C94" t="s">
        <v>178</v>
      </c>
      <c r="D94" s="7">
        <v>47</v>
      </c>
    </row>
    <row r="95" spans="2:4" x14ac:dyDescent="0.25">
      <c r="B95" s="1">
        <v>2084</v>
      </c>
      <c r="C95" t="s">
        <v>121</v>
      </c>
      <c r="D95" s="7">
        <v>157</v>
      </c>
    </row>
    <row r="96" spans="2:4" x14ac:dyDescent="0.25">
      <c r="B96" s="1">
        <v>4595</v>
      </c>
      <c r="C96" t="s">
        <v>338</v>
      </c>
      <c r="D96" s="7">
        <v>234</v>
      </c>
    </row>
    <row r="97" spans="2:4" x14ac:dyDescent="0.25">
      <c r="B97" s="1">
        <v>2241</v>
      </c>
      <c r="C97" t="s">
        <v>215</v>
      </c>
      <c r="D97" s="7">
        <v>25</v>
      </c>
    </row>
    <row r="98" spans="2:4" x14ac:dyDescent="0.25">
      <c r="B98" s="1">
        <v>4040</v>
      </c>
      <c r="C98" t="s">
        <v>282</v>
      </c>
      <c r="D98" s="7">
        <v>9</v>
      </c>
    </row>
    <row r="99" spans="2:4" x14ac:dyDescent="0.25">
      <c r="B99" s="1">
        <v>2020</v>
      </c>
      <c r="C99" t="s">
        <v>79</v>
      </c>
      <c r="D99" s="7">
        <v>266</v>
      </c>
    </row>
    <row r="100" spans="2:4" x14ac:dyDescent="0.25">
      <c r="B100" s="1">
        <v>2245</v>
      </c>
      <c r="C100" t="s">
        <v>216</v>
      </c>
      <c r="D100" s="7">
        <v>184</v>
      </c>
    </row>
    <row r="101" spans="2:4" x14ac:dyDescent="0.25">
      <c r="B101" s="1">
        <v>2137</v>
      </c>
      <c r="C101" t="s">
        <v>154</v>
      </c>
      <c r="D101" s="7">
        <v>29</v>
      </c>
    </row>
    <row r="102" spans="2:4" x14ac:dyDescent="0.25">
      <c r="B102" s="1">
        <v>1931</v>
      </c>
      <c r="C102" t="s">
        <v>15</v>
      </c>
      <c r="D102" s="7">
        <v>150</v>
      </c>
    </row>
    <row r="103" spans="2:4" x14ac:dyDescent="0.25">
      <c r="B103" s="1">
        <v>2000</v>
      </c>
      <c r="C103" t="s">
        <v>56</v>
      </c>
      <c r="D103" s="7">
        <v>86</v>
      </c>
    </row>
    <row r="104" spans="2:4" x14ac:dyDescent="0.25">
      <c r="B104" s="1">
        <v>1992</v>
      </c>
      <c r="C104" t="s">
        <v>57</v>
      </c>
      <c r="D104" s="7">
        <v>166</v>
      </c>
    </row>
    <row r="105" spans="2:4" x14ac:dyDescent="0.25">
      <c r="B105" s="1">
        <v>2007</v>
      </c>
      <c r="C105" t="s">
        <v>246</v>
      </c>
      <c r="D105" s="7" t="s">
        <v>431</v>
      </c>
    </row>
    <row r="106" spans="2:4" x14ac:dyDescent="0.25">
      <c r="B106" s="1">
        <v>2054</v>
      </c>
      <c r="C106" t="s">
        <v>104</v>
      </c>
      <c r="D106" s="7">
        <v>98</v>
      </c>
    </row>
    <row r="107" spans="2:4" x14ac:dyDescent="0.25">
      <c r="B107" s="1">
        <v>2100</v>
      </c>
      <c r="C107" t="s">
        <v>136</v>
      </c>
      <c r="D107" s="7">
        <v>111</v>
      </c>
    </row>
    <row r="108" spans="2:4" x14ac:dyDescent="0.25">
      <c r="B108" s="1">
        <v>4601</v>
      </c>
      <c r="C108" t="s">
        <v>313</v>
      </c>
      <c r="D108" s="7">
        <v>168</v>
      </c>
    </row>
    <row r="109" spans="2:4" x14ac:dyDescent="0.25">
      <c r="B109" s="1">
        <v>2183</v>
      </c>
      <c r="C109" t="s">
        <v>170</v>
      </c>
      <c r="D109" s="7">
        <v>57</v>
      </c>
    </row>
    <row r="110" spans="2:4" x14ac:dyDescent="0.25">
      <c r="B110" s="1">
        <v>5455</v>
      </c>
      <c r="C110" t="s">
        <v>311</v>
      </c>
      <c r="D110" s="7">
        <v>142</v>
      </c>
    </row>
    <row r="111" spans="2:4" x14ac:dyDescent="0.25">
      <c r="B111" s="1">
        <v>2014</v>
      </c>
      <c r="C111" t="s">
        <v>80</v>
      </c>
      <c r="D111" s="7">
        <v>170</v>
      </c>
    </row>
    <row r="112" spans="2:4" x14ac:dyDescent="0.25">
      <c r="B112" s="1">
        <v>2015</v>
      </c>
      <c r="C112" t="s">
        <v>81</v>
      </c>
      <c r="D112" s="7">
        <v>259</v>
      </c>
    </row>
    <row r="113" spans="2:4" x14ac:dyDescent="0.25">
      <c r="B113" s="1">
        <v>2023</v>
      </c>
      <c r="C113" t="s">
        <v>82</v>
      </c>
      <c r="D113" s="7">
        <v>219</v>
      </c>
    </row>
    <row r="114" spans="2:4" x14ac:dyDescent="0.25">
      <c r="B114" s="1">
        <v>2013</v>
      </c>
      <c r="C114" t="s">
        <v>247</v>
      </c>
      <c r="D114" s="7" t="s">
        <v>431</v>
      </c>
    </row>
    <row r="115" spans="2:4" x14ac:dyDescent="0.25">
      <c r="B115" s="1">
        <v>2114</v>
      </c>
      <c r="C115" t="s">
        <v>146</v>
      </c>
      <c r="D115" s="7">
        <v>145</v>
      </c>
    </row>
    <row r="116" spans="2:4" x14ac:dyDescent="0.25">
      <c r="B116" s="1">
        <v>2099</v>
      </c>
      <c r="C116" t="s">
        <v>137</v>
      </c>
      <c r="D116" s="7">
        <v>149</v>
      </c>
    </row>
    <row r="117" spans="2:4" x14ac:dyDescent="0.25">
      <c r="B117" s="1">
        <v>2201</v>
      </c>
      <c r="C117" t="s">
        <v>188</v>
      </c>
      <c r="D117" s="7">
        <v>237</v>
      </c>
    </row>
    <row r="118" spans="2:4" x14ac:dyDescent="0.25">
      <c r="B118" s="1">
        <v>2206</v>
      </c>
      <c r="C118" t="s">
        <v>189</v>
      </c>
      <c r="D118" s="7">
        <v>27</v>
      </c>
    </row>
    <row r="119" spans="2:4" x14ac:dyDescent="0.25">
      <c r="B119" s="1">
        <v>1975</v>
      </c>
      <c r="C119" t="s">
        <v>248</v>
      </c>
      <c r="D119" s="7" t="s">
        <v>431</v>
      </c>
    </row>
    <row r="120" spans="2:4" x14ac:dyDescent="0.25">
      <c r="B120" s="1">
        <v>2239</v>
      </c>
      <c r="C120" t="s">
        <v>217</v>
      </c>
      <c r="D120" s="7">
        <v>42</v>
      </c>
    </row>
    <row r="121" spans="2:4" x14ac:dyDescent="0.25">
      <c r="B121" s="1">
        <v>2024</v>
      </c>
      <c r="C121" t="s">
        <v>87</v>
      </c>
      <c r="D121" s="7">
        <v>99</v>
      </c>
    </row>
    <row r="122" spans="2:4" x14ac:dyDescent="0.25">
      <c r="B122" s="1">
        <v>4867</v>
      </c>
      <c r="C122" t="s">
        <v>283</v>
      </c>
      <c r="D122" s="7">
        <v>13</v>
      </c>
    </row>
    <row r="123" spans="2:4" x14ac:dyDescent="0.25">
      <c r="B123" s="1">
        <v>1358</v>
      </c>
      <c r="C123" t="s">
        <v>336</v>
      </c>
      <c r="D123" s="7">
        <v>227</v>
      </c>
    </row>
    <row r="124" spans="2:4" x14ac:dyDescent="0.25">
      <c r="B124" s="1">
        <v>1895</v>
      </c>
      <c r="C124" t="s">
        <v>4</v>
      </c>
      <c r="D124" s="7">
        <v>39</v>
      </c>
    </row>
    <row r="125" spans="2:4" x14ac:dyDescent="0.25">
      <c r="B125" s="1">
        <v>2215</v>
      </c>
      <c r="C125" t="s">
        <v>199</v>
      </c>
      <c r="D125" s="7">
        <v>264</v>
      </c>
    </row>
    <row r="126" spans="2:4" x14ac:dyDescent="0.25">
      <c r="B126" s="1">
        <v>2200</v>
      </c>
      <c r="C126" t="s">
        <v>249</v>
      </c>
      <c r="D126" s="7" t="s">
        <v>431</v>
      </c>
    </row>
    <row r="127" spans="2:4" x14ac:dyDescent="0.25">
      <c r="B127" s="1">
        <v>3997</v>
      </c>
      <c r="C127" t="s">
        <v>164</v>
      </c>
      <c r="D127" s="7">
        <v>132</v>
      </c>
    </row>
    <row r="128" spans="2:4" x14ac:dyDescent="0.25">
      <c r="B128" s="1">
        <v>4210</v>
      </c>
      <c r="C128" t="s">
        <v>307</v>
      </c>
      <c r="D128" s="7">
        <v>123</v>
      </c>
    </row>
    <row r="129" spans="2:4" x14ac:dyDescent="0.25">
      <c r="B129" s="1">
        <v>2053</v>
      </c>
      <c r="C129" t="s">
        <v>102</v>
      </c>
      <c r="D129" s="7">
        <v>15</v>
      </c>
    </row>
    <row r="130" spans="2:4" x14ac:dyDescent="0.25">
      <c r="B130" s="1">
        <v>2049</v>
      </c>
      <c r="C130" t="s">
        <v>250</v>
      </c>
      <c r="D130" s="7" t="s">
        <v>431</v>
      </c>
    </row>
    <row r="131" spans="2:4" x14ac:dyDescent="0.25">
      <c r="B131" s="1">
        <v>2140</v>
      </c>
      <c r="C131" t="s">
        <v>155</v>
      </c>
      <c r="D131" s="7">
        <v>67</v>
      </c>
    </row>
    <row r="132" spans="2:4" x14ac:dyDescent="0.25">
      <c r="B132" s="1">
        <v>1934</v>
      </c>
      <c r="C132" t="s">
        <v>24</v>
      </c>
      <c r="D132" s="7">
        <v>156</v>
      </c>
    </row>
    <row r="133" spans="2:4" x14ac:dyDescent="0.25">
      <c r="B133" s="1">
        <v>2008</v>
      </c>
      <c r="C133" t="s">
        <v>71</v>
      </c>
      <c r="D133" s="7">
        <v>189</v>
      </c>
    </row>
    <row r="134" spans="2:4" x14ac:dyDescent="0.25">
      <c r="B134" s="1">
        <v>2107</v>
      </c>
      <c r="C134" t="s">
        <v>147</v>
      </c>
      <c r="D134" s="7">
        <v>278</v>
      </c>
    </row>
    <row r="135" spans="2:4" x14ac:dyDescent="0.25">
      <c r="B135" s="1">
        <v>1087</v>
      </c>
      <c r="C135" t="s">
        <v>320</v>
      </c>
      <c r="D135" s="7">
        <v>185</v>
      </c>
    </row>
    <row r="136" spans="2:4" x14ac:dyDescent="0.25">
      <c r="B136" s="1">
        <v>2219</v>
      </c>
      <c r="C136" t="s">
        <v>205</v>
      </c>
      <c r="D136" s="7">
        <v>182</v>
      </c>
    </row>
    <row r="137" spans="2:4" x14ac:dyDescent="0.25">
      <c r="B137" s="1">
        <v>2091</v>
      </c>
      <c r="C137" t="s">
        <v>122</v>
      </c>
      <c r="D137" s="7">
        <v>155</v>
      </c>
    </row>
    <row r="138" spans="2:4" x14ac:dyDescent="0.25">
      <c r="B138" s="1">
        <v>2109</v>
      </c>
      <c r="C138" t="s">
        <v>148</v>
      </c>
      <c r="D138" s="7">
        <v>112</v>
      </c>
    </row>
    <row r="139" spans="2:4" x14ac:dyDescent="0.25">
      <c r="B139" s="1">
        <v>5218</v>
      </c>
      <c r="C139" t="s">
        <v>285</v>
      </c>
      <c r="D139" s="7">
        <v>17</v>
      </c>
    </row>
    <row r="140" spans="2:4" x14ac:dyDescent="0.25">
      <c r="B140" s="1">
        <v>5572</v>
      </c>
      <c r="C140" t="s">
        <v>286</v>
      </c>
      <c r="D140" s="7">
        <v>20</v>
      </c>
    </row>
    <row r="141" spans="2:4" x14ac:dyDescent="0.25">
      <c r="B141" s="1">
        <v>5205</v>
      </c>
      <c r="C141" t="s">
        <v>280</v>
      </c>
      <c r="D141" s="7">
        <v>6</v>
      </c>
    </row>
    <row r="142" spans="2:4" x14ac:dyDescent="0.25">
      <c r="B142" s="1">
        <v>3440</v>
      </c>
      <c r="C142" t="s">
        <v>306</v>
      </c>
      <c r="D142" s="7">
        <v>116</v>
      </c>
    </row>
    <row r="143" spans="2:4" x14ac:dyDescent="0.25">
      <c r="B143" s="1">
        <v>2057</v>
      </c>
      <c r="C143" t="s">
        <v>107</v>
      </c>
      <c r="D143" s="7">
        <v>71</v>
      </c>
    </row>
    <row r="144" spans="2:4" x14ac:dyDescent="0.25">
      <c r="B144" s="1">
        <v>2056</v>
      </c>
      <c r="C144" t="s">
        <v>108</v>
      </c>
      <c r="D144" s="7">
        <v>35</v>
      </c>
    </row>
    <row r="145" spans="2:4" x14ac:dyDescent="0.25">
      <c r="B145" s="1">
        <v>2262</v>
      </c>
      <c r="C145" t="s">
        <v>25</v>
      </c>
      <c r="D145" s="7">
        <v>209</v>
      </c>
    </row>
    <row r="146" spans="2:4" x14ac:dyDescent="0.25">
      <c r="B146" s="1">
        <v>2212</v>
      </c>
      <c r="C146" t="s">
        <v>200</v>
      </c>
      <c r="D146" s="7">
        <v>136</v>
      </c>
    </row>
    <row r="147" spans="2:4" x14ac:dyDescent="0.25">
      <c r="B147" s="1">
        <v>2059</v>
      </c>
      <c r="C147" t="s">
        <v>111</v>
      </c>
      <c r="D147" s="7">
        <v>124</v>
      </c>
    </row>
    <row r="148" spans="2:4" x14ac:dyDescent="0.25">
      <c r="B148" s="1">
        <v>2058</v>
      </c>
      <c r="C148" t="s">
        <v>251</v>
      </c>
      <c r="D148" s="7" t="s">
        <v>431</v>
      </c>
    </row>
    <row r="149" spans="2:4" x14ac:dyDescent="0.25">
      <c r="B149" s="1">
        <v>1923</v>
      </c>
      <c r="C149" t="s">
        <v>16</v>
      </c>
      <c r="D149" s="7">
        <v>216</v>
      </c>
    </row>
    <row r="150" spans="2:4" x14ac:dyDescent="0.25">
      <c r="B150" s="1">
        <v>2064</v>
      </c>
      <c r="C150" t="s">
        <v>252</v>
      </c>
      <c r="D150" s="7" t="s">
        <v>431</v>
      </c>
    </row>
    <row r="151" spans="2:4" x14ac:dyDescent="0.25">
      <c r="B151" s="1">
        <v>5060</v>
      </c>
      <c r="C151" t="s">
        <v>357</v>
      </c>
      <c r="D151" s="7">
        <v>269</v>
      </c>
    </row>
    <row r="152" spans="2:4" x14ac:dyDescent="0.25">
      <c r="B152" s="1">
        <v>2101</v>
      </c>
      <c r="C152" t="s">
        <v>138</v>
      </c>
      <c r="D152" s="7">
        <v>109</v>
      </c>
    </row>
    <row r="153" spans="2:4" x14ac:dyDescent="0.25">
      <c r="B153" s="1">
        <v>4667</v>
      </c>
      <c r="C153" t="s">
        <v>335</v>
      </c>
      <c r="D153" s="7">
        <v>226</v>
      </c>
    </row>
    <row r="154" spans="2:4" x14ac:dyDescent="0.25">
      <c r="B154" s="1">
        <v>3240</v>
      </c>
      <c r="C154" t="s">
        <v>302</v>
      </c>
      <c r="D154" s="7">
        <v>80</v>
      </c>
    </row>
    <row r="155" spans="2:4" x14ac:dyDescent="0.25">
      <c r="B155" s="1">
        <v>2097</v>
      </c>
      <c r="C155" t="s">
        <v>133</v>
      </c>
      <c r="D155" s="7">
        <v>65</v>
      </c>
    </row>
    <row r="156" spans="2:4" x14ac:dyDescent="0.25">
      <c r="B156" s="1">
        <v>2098</v>
      </c>
      <c r="C156" t="s">
        <v>253</v>
      </c>
      <c r="D156" s="7" t="s">
        <v>431</v>
      </c>
    </row>
    <row r="157" spans="2:4" x14ac:dyDescent="0.25">
      <c r="B157" s="1">
        <v>4821</v>
      </c>
      <c r="C157" t="s">
        <v>341</v>
      </c>
      <c r="D157" s="7">
        <v>241</v>
      </c>
    </row>
    <row r="158" spans="2:4" x14ac:dyDescent="0.25">
      <c r="B158" s="1">
        <v>2012</v>
      </c>
      <c r="C158" t="s">
        <v>72</v>
      </c>
      <c r="D158" s="7">
        <v>56</v>
      </c>
    </row>
    <row r="159" spans="2:4" x14ac:dyDescent="0.25">
      <c r="B159" s="1">
        <v>2994</v>
      </c>
      <c r="C159" t="s">
        <v>363</v>
      </c>
      <c r="D159" s="7">
        <v>277</v>
      </c>
    </row>
    <row r="160" spans="2:4" x14ac:dyDescent="0.25">
      <c r="B160" s="1">
        <v>2092</v>
      </c>
      <c r="C160" t="s">
        <v>123</v>
      </c>
      <c r="D160" s="7">
        <v>222</v>
      </c>
    </row>
    <row r="161" spans="2:4" x14ac:dyDescent="0.25">
      <c r="B161" s="1">
        <v>3461</v>
      </c>
      <c r="C161" t="s">
        <v>324</v>
      </c>
      <c r="D161" s="7">
        <v>199</v>
      </c>
    </row>
    <row r="162" spans="2:4" x14ac:dyDescent="0.25">
      <c r="B162" s="1">
        <v>4593</v>
      </c>
      <c r="C162" t="s">
        <v>314</v>
      </c>
      <c r="D162" s="7">
        <v>169</v>
      </c>
    </row>
    <row r="163" spans="2:4" x14ac:dyDescent="0.25">
      <c r="B163" s="1">
        <v>2106</v>
      </c>
      <c r="C163" t="s">
        <v>254</v>
      </c>
      <c r="D163" s="7" t="s">
        <v>431</v>
      </c>
    </row>
    <row r="164" spans="2:4" x14ac:dyDescent="0.25">
      <c r="B164" s="1">
        <v>2085</v>
      </c>
      <c r="C164" t="s">
        <v>124</v>
      </c>
      <c r="D164" s="7">
        <v>61</v>
      </c>
    </row>
    <row r="165" spans="2:4" x14ac:dyDescent="0.25">
      <c r="B165" s="1">
        <v>2094</v>
      </c>
      <c r="C165" t="s">
        <v>125</v>
      </c>
      <c r="D165" s="7">
        <v>231</v>
      </c>
    </row>
    <row r="166" spans="2:4" x14ac:dyDescent="0.25">
      <c r="B166" s="1">
        <v>2090</v>
      </c>
      <c r="C166" t="s">
        <v>126</v>
      </c>
      <c r="D166" s="7">
        <v>76</v>
      </c>
    </row>
    <row r="167" spans="2:4" x14ac:dyDescent="0.25">
      <c r="B167" s="1">
        <v>2256</v>
      </c>
      <c r="C167" t="s">
        <v>227</v>
      </c>
      <c r="D167" s="7">
        <v>78</v>
      </c>
    </row>
    <row r="168" spans="2:4" x14ac:dyDescent="0.25">
      <c r="B168" s="1">
        <v>2048</v>
      </c>
      <c r="C168" t="s">
        <v>93</v>
      </c>
      <c r="D168" s="7">
        <v>90</v>
      </c>
    </row>
    <row r="169" spans="2:4" x14ac:dyDescent="0.25">
      <c r="B169" s="1">
        <v>2205</v>
      </c>
      <c r="C169" t="s">
        <v>190</v>
      </c>
      <c r="D169" s="7">
        <v>21</v>
      </c>
    </row>
    <row r="170" spans="2:4" x14ac:dyDescent="0.25">
      <c r="B170" s="1">
        <v>4369</v>
      </c>
      <c r="C170" t="s">
        <v>332</v>
      </c>
      <c r="D170" s="7">
        <v>213</v>
      </c>
    </row>
    <row r="171" spans="2:4" x14ac:dyDescent="0.25">
      <c r="B171" s="1">
        <v>3579</v>
      </c>
      <c r="C171" t="s">
        <v>331</v>
      </c>
      <c r="D171" s="7">
        <v>210</v>
      </c>
    </row>
    <row r="172" spans="2:4" x14ac:dyDescent="0.25">
      <c r="B172" s="1">
        <v>2249</v>
      </c>
      <c r="C172" t="s">
        <v>222</v>
      </c>
      <c r="D172" s="7">
        <v>40</v>
      </c>
    </row>
    <row r="173" spans="2:4" x14ac:dyDescent="0.25">
      <c r="B173" s="1">
        <v>4745</v>
      </c>
      <c r="C173" t="s">
        <v>347</v>
      </c>
      <c r="D173" s="7">
        <v>253</v>
      </c>
    </row>
    <row r="174" spans="2:4" x14ac:dyDescent="0.25">
      <c r="B174" s="1">
        <v>1925</v>
      </c>
      <c r="C174" t="s">
        <v>17</v>
      </c>
      <c r="D174" s="7">
        <v>151</v>
      </c>
    </row>
    <row r="175" spans="2:4" x14ac:dyDescent="0.25">
      <c r="B175" s="1">
        <v>1898</v>
      </c>
      <c r="C175" t="s">
        <v>9</v>
      </c>
      <c r="D175" s="7">
        <v>138</v>
      </c>
    </row>
    <row r="176" spans="2:4" x14ac:dyDescent="0.25">
      <c r="B176" s="1">
        <v>2010</v>
      </c>
      <c r="C176" t="s">
        <v>73</v>
      </c>
      <c r="D176" s="7">
        <v>93</v>
      </c>
    </row>
    <row r="177" spans="2:4" x14ac:dyDescent="0.25">
      <c r="B177" s="1">
        <v>2147</v>
      </c>
      <c r="C177" t="s">
        <v>165</v>
      </c>
      <c r="D177" s="7">
        <v>22</v>
      </c>
    </row>
    <row r="178" spans="2:4" x14ac:dyDescent="0.25">
      <c r="B178" s="1">
        <v>1095</v>
      </c>
      <c r="C178" t="s">
        <v>300</v>
      </c>
      <c r="D178" s="7">
        <v>69</v>
      </c>
    </row>
    <row r="179" spans="2:4" x14ac:dyDescent="0.25">
      <c r="B179" s="1">
        <v>5252</v>
      </c>
      <c r="C179" t="s">
        <v>356</v>
      </c>
      <c r="D179" s="7">
        <v>267</v>
      </c>
    </row>
    <row r="180" spans="2:4" x14ac:dyDescent="0.25">
      <c r="B180" s="1">
        <v>2145</v>
      </c>
      <c r="C180" t="s">
        <v>156</v>
      </c>
      <c r="D180" s="7">
        <v>64</v>
      </c>
    </row>
    <row r="181" spans="2:4" x14ac:dyDescent="0.25">
      <c r="B181" s="1">
        <v>4637</v>
      </c>
      <c r="C181" t="s">
        <v>340</v>
      </c>
      <c r="D181" s="7">
        <v>239</v>
      </c>
    </row>
    <row r="182" spans="2:4" x14ac:dyDescent="0.25">
      <c r="B182" s="1">
        <v>2148</v>
      </c>
      <c r="C182" t="s">
        <v>255</v>
      </c>
      <c r="D182" s="7" t="s">
        <v>431</v>
      </c>
    </row>
    <row r="183" spans="2:4" x14ac:dyDescent="0.25">
      <c r="B183" s="1">
        <v>3490</v>
      </c>
      <c r="C183" t="s">
        <v>291</v>
      </c>
      <c r="D183" s="7">
        <v>43</v>
      </c>
    </row>
    <row r="184" spans="2:4" x14ac:dyDescent="0.25">
      <c r="B184" s="1">
        <v>1968</v>
      </c>
      <c r="C184" t="s">
        <v>38</v>
      </c>
      <c r="D184" s="7">
        <v>105</v>
      </c>
    </row>
    <row r="185" spans="2:4" x14ac:dyDescent="0.25">
      <c r="B185" s="1">
        <v>2198</v>
      </c>
      <c r="C185" t="s">
        <v>183</v>
      </c>
      <c r="D185" s="7">
        <v>147</v>
      </c>
    </row>
    <row r="186" spans="2:4" x14ac:dyDescent="0.25">
      <c r="B186" s="1">
        <v>2199</v>
      </c>
      <c r="C186" t="s">
        <v>235</v>
      </c>
      <c r="D186" s="7">
        <v>75</v>
      </c>
    </row>
    <row r="187" spans="2:4" x14ac:dyDescent="0.25">
      <c r="B187" s="1">
        <v>4041</v>
      </c>
      <c r="C187" t="s">
        <v>299</v>
      </c>
      <c r="D187" s="7">
        <v>62</v>
      </c>
    </row>
    <row r="188" spans="2:4" x14ac:dyDescent="0.25">
      <c r="B188" s="1">
        <v>2254</v>
      </c>
      <c r="C188" t="s">
        <v>228</v>
      </c>
      <c r="D188" s="7">
        <v>164</v>
      </c>
    </row>
    <row r="189" spans="2:4" x14ac:dyDescent="0.25">
      <c r="B189" s="1">
        <v>4202</v>
      </c>
      <c r="C189" t="s">
        <v>278</v>
      </c>
      <c r="D189" s="7">
        <v>3</v>
      </c>
    </row>
    <row r="190" spans="2:4" x14ac:dyDescent="0.25">
      <c r="B190" s="1">
        <v>1966</v>
      </c>
      <c r="C190" t="s">
        <v>39</v>
      </c>
      <c r="D190" s="7">
        <v>91</v>
      </c>
    </row>
    <row r="191" spans="2:4" x14ac:dyDescent="0.25">
      <c r="B191" s="1">
        <v>2004</v>
      </c>
      <c r="C191" t="s">
        <v>256</v>
      </c>
      <c r="D191" s="7" t="s">
        <v>431</v>
      </c>
    </row>
    <row r="192" spans="2:4" x14ac:dyDescent="0.25">
      <c r="B192" s="1">
        <v>1924</v>
      </c>
      <c r="C192" t="s">
        <v>18</v>
      </c>
      <c r="D192" s="7">
        <v>85</v>
      </c>
    </row>
    <row r="193" spans="2:4" x14ac:dyDescent="0.25">
      <c r="B193" s="1">
        <v>1996</v>
      </c>
      <c r="C193" t="s">
        <v>58</v>
      </c>
      <c r="D193" s="7">
        <v>113</v>
      </c>
    </row>
    <row r="194" spans="2:4" x14ac:dyDescent="0.25">
      <c r="B194" s="1">
        <v>2061</v>
      </c>
      <c r="C194" t="s">
        <v>112</v>
      </c>
      <c r="D194" s="7">
        <v>37</v>
      </c>
    </row>
    <row r="195" spans="2:4" x14ac:dyDescent="0.25">
      <c r="B195" s="1">
        <v>2141</v>
      </c>
      <c r="C195" t="s">
        <v>157</v>
      </c>
      <c r="D195" s="7">
        <v>32</v>
      </c>
    </row>
    <row r="196" spans="2:4" x14ac:dyDescent="0.25">
      <c r="B196" s="1">
        <v>2214</v>
      </c>
      <c r="C196" t="s">
        <v>201</v>
      </c>
      <c r="D196" s="7">
        <v>181</v>
      </c>
    </row>
    <row r="197" spans="2:4" x14ac:dyDescent="0.25">
      <c r="B197" s="1">
        <v>2143</v>
      </c>
      <c r="C197" t="s">
        <v>158</v>
      </c>
      <c r="D197" s="7">
        <v>128</v>
      </c>
    </row>
    <row r="198" spans="2:4" x14ac:dyDescent="0.25">
      <c r="B198" s="1">
        <v>4131</v>
      </c>
      <c r="C198" t="s">
        <v>210</v>
      </c>
      <c r="D198" s="7">
        <v>34</v>
      </c>
    </row>
    <row r="199" spans="2:4" x14ac:dyDescent="0.25">
      <c r="B199" s="1">
        <v>2230</v>
      </c>
      <c r="C199" t="s">
        <v>257</v>
      </c>
      <c r="D199" s="7" t="s">
        <v>431</v>
      </c>
    </row>
    <row r="200" spans="2:4" x14ac:dyDescent="0.25">
      <c r="B200" s="1">
        <v>2110</v>
      </c>
      <c r="C200" t="s">
        <v>149</v>
      </c>
      <c r="D200" s="7">
        <v>30</v>
      </c>
    </row>
    <row r="201" spans="2:4" x14ac:dyDescent="0.25">
      <c r="B201" s="1">
        <v>1990</v>
      </c>
      <c r="C201" t="s">
        <v>59</v>
      </c>
      <c r="D201" s="7">
        <v>167</v>
      </c>
    </row>
    <row r="202" spans="2:4" x14ac:dyDescent="0.25">
      <c r="B202" s="1">
        <v>2093</v>
      </c>
      <c r="C202" t="s">
        <v>127</v>
      </c>
      <c r="D202" s="7">
        <v>72</v>
      </c>
    </row>
    <row r="203" spans="2:4" x14ac:dyDescent="0.25">
      <c r="B203" s="1">
        <v>2108</v>
      </c>
      <c r="C203" t="s">
        <v>150</v>
      </c>
      <c r="D203" s="7">
        <v>11</v>
      </c>
    </row>
    <row r="204" spans="2:4" x14ac:dyDescent="0.25">
      <c r="B204" s="1">
        <v>3528</v>
      </c>
      <c r="C204" t="s">
        <v>323</v>
      </c>
      <c r="D204" s="7">
        <v>196</v>
      </c>
    </row>
    <row r="205" spans="2:4" x14ac:dyDescent="0.25">
      <c r="B205" s="1">
        <v>1928</v>
      </c>
      <c r="C205" t="s">
        <v>19</v>
      </c>
      <c r="D205" s="7">
        <v>197</v>
      </c>
    </row>
    <row r="206" spans="2:4" x14ac:dyDescent="0.25">
      <c r="B206" s="1">
        <v>2735</v>
      </c>
      <c r="C206" t="s">
        <v>289</v>
      </c>
      <c r="D206" s="7">
        <v>28</v>
      </c>
    </row>
    <row r="207" spans="2:4" x14ac:dyDescent="0.25">
      <c r="B207" s="1">
        <v>4820</v>
      </c>
      <c r="C207" t="s">
        <v>351</v>
      </c>
      <c r="D207" s="7">
        <v>257</v>
      </c>
    </row>
    <row r="208" spans="2:4" x14ac:dyDescent="0.25">
      <c r="B208" s="1">
        <v>1926</v>
      </c>
      <c r="C208" t="s">
        <v>20</v>
      </c>
      <c r="D208" s="7">
        <v>193</v>
      </c>
    </row>
    <row r="209" spans="2:4" x14ac:dyDescent="0.25">
      <c r="B209" s="1">
        <v>2181</v>
      </c>
      <c r="C209" t="s">
        <v>171</v>
      </c>
      <c r="D209" s="7">
        <v>14</v>
      </c>
    </row>
    <row r="210" spans="2:4" x14ac:dyDescent="0.25">
      <c r="B210" s="1">
        <v>2207</v>
      </c>
      <c r="C210" t="s">
        <v>191</v>
      </c>
      <c r="D210" s="7">
        <v>82</v>
      </c>
    </row>
    <row r="211" spans="2:4" x14ac:dyDescent="0.25">
      <c r="B211" s="1">
        <v>2192</v>
      </c>
      <c r="C211" t="s">
        <v>179</v>
      </c>
      <c r="D211" s="7">
        <v>265</v>
      </c>
    </row>
    <row r="212" spans="2:4" x14ac:dyDescent="0.25">
      <c r="B212" s="1">
        <v>1900</v>
      </c>
      <c r="C212" t="s">
        <v>10</v>
      </c>
      <c r="D212" s="7">
        <v>232</v>
      </c>
    </row>
    <row r="213" spans="2:4" x14ac:dyDescent="0.25">
      <c r="B213" s="1">
        <v>4391</v>
      </c>
      <c r="C213" t="s">
        <v>288</v>
      </c>
      <c r="D213" s="7">
        <v>26</v>
      </c>
    </row>
    <row r="214" spans="2:4" x14ac:dyDescent="0.25">
      <c r="B214" s="1">
        <v>2039</v>
      </c>
      <c r="C214" t="s">
        <v>94</v>
      </c>
      <c r="D214" s="7">
        <v>31</v>
      </c>
    </row>
    <row r="215" spans="2:4" x14ac:dyDescent="0.25">
      <c r="B215" s="1">
        <v>2202</v>
      </c>
      <c r="C215" t="s">
        <v>192</v>
      </c>
      <c r="D215" s="7">
        <v>146</v>
      </c>
    </row>
    <row r="216" spans="2:4" x14ac:dyDescent="0.25">
      <c r="B216" s="1">
        <v>2016</v>
      </c>
      <c r="C216" t="s">
        <v>83</v>
      </c>
      <c r="D216" s="7">
        <v>280</v>
      </c>
    </row>
    <row r="217" spans="2:4" x14ac:dyDescent="0.25">
      <c r="B217" s="1">
        <v>1897</v>
      </c>
      <c r="C217" t="s">
        <v>5</v>
      </c>
      <c r="D217" s="7">
        <v>212</v>
      </c>
    </row>
    <row r="218" spans="2:4" x14ac:dyDescent="0.25">
      <c r="B218" s="1">
        <v>2047</v>
      </c>
      <c r="C218" t="s">
        <v>95</v>
      </c>
      <c r="D218" s="7">
        <v>58</v>
      </c>
    </row>
    <row r="219" spans="2:4" x14ac:dyDescent="0.25">
      <c r="B219" s="1">
        <v>2081</v>
      </c>
      <c r="C219" t="s">
        <v>128</v>
      </c>
      <c r="D219" s="7">
        <v>223</v>
      </c>
    </row>
    <row r="220" spans="2:4" x14ac:dyDescent="0.25">
      <c r="B220" s="1">
        <v>2062</v>
      </c>
      <c r="C220" t="s">
        <v>114</v>
      </c>
      <c r="D220" s="7">
        <v>229</v>
      </c>
    </row>
    <row r="221" spans="2:4" x14ac:dyDescent="0.25">
      <c r="B221" s="1">
        <v>1973</v>
      </c>
      <c r="C221" t="s">
        <v>46</v>
      </c>
      <c r="D221" s="7">
        <v>87</v>
      </c>
    </row>
    <row r="222" spans="2:4" x14ac:dyDescent="0.25">
      <c r="B222" s="1">
        <v>4400</v>
      </c>
      <c r="C222" t="s">
        <v>292</v>
      </c>
      <c r="D222" s="7">
        <v>45</v>
      </c>
    </row>
    <row r="223" spans="2:4" x14ac:dyDescent="0.25">
      <c r="B223" s="1">
        <v>2180</v>
      </c>
      <c r="C223" t="s">
        <v>172</v>
      </c>
      <c r="D223" s="7">
        <v>118</v>
      </c>
    </row>
    <row r="224" spans="2:4" x14ac:dyDescent="0.25">
      <c r="B224" s="1">
        <v>4534</v>
      </c>
      <c r="C224" t="s">
        <v>315</v>
      </c>
      <c r="D224" s="7">
        <v>173</v>
      </c>
    </row>
    <row r="225" spans="2:4" x14ac:dyDescent="0.25">
      <c r="B225" s="1">
        <v>223</v>
      </c>
      <c r="C225" t="s">
        <v>355</v>
      </c>
      <c r="D225" s="7">
        <v>263</v>
      </c>
    </row>
    <row r="226" spans="2:4" x14ac:dyDescent="0.25">
      <c r="B226" s="1">
        <v>1967</v>
      </c>
      <c r="C226" t="s">
        <v>40</v>
      </c>
      <c r="D226" s="7">
        <v>48</v>
      </c>
    </row>
    <row r="227" spans="2:4" x14ac:dyDescent="0.25">
      <c r="B227" s="1">
        <v>2009</v>
      </c>
      <c r="C227" t="s">
        <v>74</v>
      </c>
      <c r="D227" s="7">
        <v>115</v>
      </c>
    </row>
    <row r="228" spans="2:4" x14ac:dyDescent="0.25">
      <c r="B228" s="1">
        <v>2045</v>
      </c>
      <c r="C228" t="s">
        <v>96</v>
      </c>
      <c r="D228" s="7">
        <v>88</v>
      </c>
    </row>
    <row r="229" spans="2:4" x14ac:dyDescent="0.25">
      <c r="B229" s="1">
        <v>1946</v>
      </c>
      <c r="C229" t="s">
        <v>30</v>
      </c>
      <c r="D229" s="7">
        <v>125</v>
      </c>
    </row>
    <row r="230" spans="2:4" x14ac:dyDescent="0.25">
      <c r="B230" s="1">
        <v>4729</v>
      </c>
      <c r="C230" t="s">
        <v>328</v>
      </c>
      <c r="D230" s="7">
        <v>206</v>
      </c>
    </row>
    <row r="231" spans="2:4" x14ac:dyDescent="0.25">
      <c r="B231" s="1">
        <v>1977</v>
      </c>
      <c r="C231" t="s">
        <v>49</v>
      </c>
      <c r="D231" s="7">
        <v>144</v>
      </c>
    </row>
    <row r="232" spans="2:4" x14ac:dyDescent="0.25">
      <c r="B232" s="1">
        <v>2001</v>
      </c>
      <c r="C232" t="s">
        <v>60</v>
      </c>
      <c r="D232" s="7">
        <v>55</v>
      </c>
    </row>
    <row r="233" spans="2:4" x14ac:dyDescent="0.25">
      <c r="B233" s="1">
        <v>2218</v>
      </c>
      <c r="C233" t="s">
        <v>258</v>
      </c>
      <c r="D233" s="7" t="s">
        <v>431</v>
      </c>
    </row>
    <row r="234" spans="2:4" x14ac:dyDescent="0.25">
      <c r="B234" s="1">
        <v>4079</v>
      </c>
      <c r="C234" t="s">
        <v>298</v>
      </c>
      <c r="D234" s="7">
        <v>54</v>
      </c>
    </row>
    <row r="235" spans="2:4" x14ac:dyDescent="0.25">
      <c r="B235" s="1">
        <v>4216</v>
      </c>
      <c r="C235" t="s">
        <v>303</v>
      </c>
      <c r="D235" s="7">
        <v>89</v>
      </c>
    </row>
    <row r="236" spans="2:4" x14ac:dyDescent="0.25">
      <c r="B236" s="1">
        <v>2182</v>
      </c>
      <c r="C236" t="s">
        <v>173</v>
      </c>
      <c r="D236" s="7">
        <v>8</v>
      </c>
    </row>
    <row r="237" spans="2:4" x14ac:dyDescent="0.25">
      <c r="B237" s="1">
        <v>1999</v>
      </c>
      <c r="C237" t="s">
        <v>61</v>
      </c>
      <c r="D237" s="7">
        <v>81</v>
      </c>
    </row>
    <row r="238" spans="2:4" x14ac:dyDescent="0.25">
      <c r="B238" s="1">
        <v>3233</v>
      </c>
      <c r="C238" t="s">
        <v>346</v>
      </c>
      <c r="D238" s="7">
        <v>252</v>
      </c>
    </row>
    <row r="239" spans="2:4" x14ac:dyDescent="0.25">
      <c r="B239" s="1">
        <v>2188</v>
      </c>
      <c r="C239" t="s">
        <v>174</v>
      </c>
      <c r="D239" s="7">
        <v>261</v>
      </c>
    </row>
    <row r="240" spans="2:4" x14ac:dyDescent="0.25">
      <c r="B240" s="1">
        <v>4856</v>
      </c>
      <c r="C240" t="s">
        <v>309</v>
      </c>
      <c r="D240" s="7">
        <v>131</v>
      </c>
    </row>
    <row r="241" spans="2:4" x14ac:dyDescent="0.25">
      <c r="B241" s="1">
        <v>4822</v>
      </c>
      <c r="C241" t="s">
        <v>279</v>
      </c>
      <c r="D241" s="7">
        <v>4</v>
      </c>
    </row>
    <row r="242" spans="2:4" x14ac:dyDescent="0.25">
      <c r="B242" s="1">
        <v>2044</v>
      </c>
      <c r="C242" t="s">
        <v>97</v>
      </c>
      <c r="D242" s="7">
        <v>96</v>
      </c>
    </row>
    <row r="243" spans="2:4" x14ac:dyDescent="0.25">
      <c r="B243" s="1">
        <v>2142</v>
      </c>
      <c r="C243" t="s">
        <v>159</v>
      </c>
      <c r="D243" s="7">
        <v>23</v>
      </c>
    </row>
    <row r="244" spans="2:4" x14ac:dyDescent="0.25">
      <c r="B244" s="1">
        <v>3505</v>
      </c>
      <c r="C244" t="s">
        <v>344</v>
      </c>
      <c r="D244" s="7">
        <v>246</v>
      </c>
    </row>
    <row r="245" spans="2:4" x14ac:dyDescent="0.25">
      <c r="B245" s="1">
        <v>2104</v>
      </c>
      <c r="C245" t="s">
        <v>139</v>
      </c>
      <c r="D245" s="7">
        <v>84</v>
      </c>
    </row>
    <row r="246" spans="2:4" x14ac:dyDescent="0.25">
      <c r="B246" s="1">
        <v>958</v>
      </c>
      <c r="C246" t="s">
        <v>337</v>
      </c>
      <c r="D246" s="7">
        <v>233</v>
      </c>
    </row>
    <row r="247" spans="2:4" x14ac:dyDescent="0.25">
      <c r="B247" s="1">
        <v>1944</v>
      </c>
      <c r="C247" t="s">
        <v>31</v>
      </c>
      <c r="D247" s="7">
        <v>215</v>
      </c>
    </row>
    <row r="248" spans="2:4" x14ac:dyDescent="0.25">
      <c r="B248" s="1">
        <v>2103</v>
      </c>
      <c r="C248" t="s">
        <v>140</v>
      </c>
      <c r="D248" s="7">
        <v>154</v>
      </c>
    </row>
    <row r="249" spans="2:4" x14ac:dyDescent="0.25">
      <c r="B249" s="1">
        <v>1935</v>
      </c>
      <c r="C249" t="s">
        <v>26</v>
      </c>
      <c r="D249" s="7">
        <v>102</v>
      </c>
    </row>
    <row r="250" spans="2:4" x14ac:dyDescent="0.25">
      <c r="B250" s="1">
        <v>2257</v>
      </c>
      <c r="C250" t="s">
        <v>229</v>
      </c>
      <c r="D250" s="7">
        <v>100</v>
      </c>
    </row>
    <row r="251" spans="2:4" x14ac:dyDescent="0.25">
      <c r="B251" s="1">
        <v>2195</v>
      </c>
      <c r="C251" t="s">
        <v>181</v>
      </c>
      <c r="D251" s="7">
        <v>190</v>
      </c>
    </row>
    <row r="252" spans="2:4" x14ac:dyDescent="0.25">
      <c r="B252" s="1">
        <v>4220</v>
      </c>
      <c r="C252" t="s">
        <v>343</v>
      </c>
      <c r="D252" s="7">
        <v>245</v>
      </c>
    </row>
    <row r="253" spans="2:4" x14ac:dyDescent="0.25">
      <c r="B253" s="1">
        <v>2244</v>
      </c>
      <c r="C253" t="s">
        <v>218</v>
      </c>
      <c r="D253" s="7">
        <v>244</v>
      </c>
    </row>
    <row r="254" spans="2:4" x14ac:dyDescent="0.25">
      <c r="B254" s="1">
        <v>4038</v>
      </c>
      <c r="C254" t="s">
        <v>284</v>
      </c>
      <c r="D254" s="7">
        <v>16</v>
      </c>
    </row>
    <row r="255" spans="2:4" x14ac:dyDescent="0.25">
      <c r="B255" s="1">
        <v>2138</v>
      </c>
      <c r="C255" t="s">
        <v>160</v>
      </c>
      <c r="D255" s="7">
        <v>224</v>
      </c>
    </row>
    <row r="256" spans="2:4" x14ac:dyDescent="0.25">
      <c r="B256" s="1">
        <v>1978</v>
      </c>
      <c r="C256" t="s">
        <v>50</v>
      </c>
      <c r="D256" s="7">
        <v>250</v>
      </c>
    </row>
    <row r="257" spans="2:4" x14ac:dyDescent="0.25">
      <c r="B257" s="1">
        <v>2096</v>
      </c>
      <c r="C257" t="s">
        <v>129</v>
      </c>
      <c r="D257" s="7">
        <v>114</v>
      </c>
    </row>
    <row r="258" spans="2:4" x14ac:dyDescent="0.25">
      <c r="B258" s="1">
        <v>1949</v>
      </c>
      <c r="C258" t="s">
        <v>259</v>
      </c>
      <c r="D258" s="7" t="s">
        <v>431</v>
      </c>
    </row>
    <row r="259" spans="2:4" x14ac:dyDescent="0.25">
      <c r="B259" s="1">
        <v>4221</v>
      </c>
      <c r="C259" t="s">
        <v>362</v>
      </c>
      <c r="D259" s="7">
        <v>276</v>
      </c>
    </row>
    <row r="260" spans="2:4" x14ac:dyDescent="0.25">
      <c r="B260" s="1">
        <v>2022</v>
      </c>
      <c r="C260" t="s">
        <v>84</v>
      </c>
      <c r="D260" s="7">
        <v>186</v>
      </c>
    </row>
    <row r="261" spans="2:4" x14ac:dyDescent="0.25">
      <c r="B261" s="1">
        <v>2087</v>
      </c>
      <c r="C261" t="s">
        <v>130</v>
      </c>
      <c r="D261" s="7">
        <v>122</v>
      </c>
    </row>
    <row r="262" spans="2:4" x14ac:dyDescent="0.25">
      <c r="B262" s="1">
        <v>1994</v>
      </c>
      <c r="C262" t="s">
        <v>62</v>
      </c>
      <c r="D262" s="7">
        <v>63</v>
      </c>
    </row>
    <row r="263" spans="2:4" x14ac:dyDescent="0.25">
      <c r="B263" s="1">
        <v>2225</v>
      </c>
      <c r="C263" t="s">
        <v>211</v>
      </c>
      <c r="D263" s="7">
        <v>103</v>
      </c>
    </row>
    <row r="264" spans="2:4" x14ac:dyDescent="0.25">
      <c r="B264" s="1">
        <v>2025</v>
      </c>
      <c r="C264" t="s">
        <v>260</v>
      </c>
      <c r="D264" s="7" t="s">
        <v>431</v>
      </c>
    </row>
    <row r="265" spans="2:4" x14ac:dyDescent="0.25">
      <c r="B265" s="1">
        <v>2247</v>
      </c>
      <c r="C265" t="s">
        <v>223</v>
      </c>
      <c r="D265" s="7">
        <v>268</v>
      </c>
    </row>
    <row r="266" spans="2:4" x14ac:dyDescent="0.25">
      <c r="B266" s="1">
        <v>2083</v>
      </c>
      <c r="C266" t="s">
        <v>131</v>
      </c>
      <c r="D266" s="7">
        <v>77</v>
      </c>
    </row>
    <row r="267" spans="2:4" x14ac:dyDescent="0.25">
      <c r="B267" s="1">
        <v>4480</v>
      </c>
      <c r="C267" t="s">
        <v>348</v>
      </c>
      <c r="D267" s="7">
        <v>254</v>
      </c>
    </row>
    <row r="268" spans="2:4" x14ac:dyDescent="0.25">
      <c r="B268" s="1">
        <v>4602</v>
      </c>
      <c r="C268" t="s">
        <v>333</v>
      </c>
      <c r="D268" s="7">
        <v>220</v>
      </c>
    </row>
    <row r="269" spans="2:4" x14ac:dyDescent="0.25">
      <c r="B269" s="1">
        <v>1948</v>
      </c>
      <c r="C269" t="s">
        <v>32</v>
      </c>
      <c r="D269" s="7">
        <v>134</v>
      </c>
    </row>
    <row r="270" spans="2:4" x14ac:dyDescent="0.25">
      <c r="B270" s="1">
        <v>2144</v>
      </c>
      <c r="C270" t="s">
        <v>161</v>
      </c>
      <c r="D270" s="7">
        <v>165</v>
      </c>
    </row>
    <row r="271" spans="2:4" x14ac:dyDescent="0.25">
      <c r="B271" s="1">
        <v>2209</v>
      </c>
      <c r="C271" t="s">
        <v>193</v>
      </c>
      <c r="D271" s="7">
        <v>44</v>
      </c>
    </row>
    <row r="272" spans="2:4" x14ac:dyDescent="0.25">
      <c r="B272" s="1">
        <v>4823</v>
      </c>
      <c r="C272" t="s">
        <v>294</v>
      </c>
      <c r="D272" s="7">
        <v>49</v>
      </c>
    </row>
    <row r="273" spans="2:4" x14ac:dyDescent="0.25">
      <c r="B273" s="1">
        <v>2018</v>
      </c>
      <c r="C273" t="s">
        <v>85</v>
      </c>
      <c r="D273" s="7">
        <v>1</v>
      </c>
    </row>
    <row r="274" spans="2:4" x14ac:dyDescent="0.25">
      <c r="B274" s="1">
        <v>2003</v>
      </c>
      <c r="C274" t="s">
        <v>63</v>
      </c>
      <c r="D274" s="7">
        <v>101</v>
      </c>
    </row>
    <row r="275" spans="2:4" x14ac:dyDescent="0.25">
      <c r="B275" s="1">
        <v>4484</v>
      </c>
      <c r="C275" t="s">
        <v>321</v>
      </c>
      <c r="D275" s="7">
        <v>188</v>
      </c>
    </row>
    <row r="276" spans="2:4" x14ac:dyDescent="0.25">
      <c r="B276" s="1">
        <v>2102</v>
      </c>
      <c r="C276" t="s">
        <v>141</v>
      </c>
      <c r="D276" s="7">
        <v>94</v>
      </c>
    </row>
    <row r="277" spans="2:4" x14ac:dyDescent="0.25">
      <c r="B277" s="1">
        <v>5385</v>
      </c>
      <c r="C277" t="s">
        <v>312</v>
      </c>
      <c r="D277" s="7">
        <v>163</v>
      </c>
    </row>
    <row r="278" spans="2:4" x14ac:dyDescent="0.25">
      <c r="B278" s="1">
        <v>4746</v>
      </c>
      <c r="C278" t="s">
        <v>345</v>
      </c>
      <c r="D278" s="7">
        <v>251</v>
      </c>
    </row>
    <row r="279" spans="2:4" x14ac:dyDescent="0.25">
      <c r="B279" s="1">
        <v>4604</v>
      </c>
      <c r="C279" t="s">
        <v>310</v>
      </c>
      <c r="D279" s="7">
        <v>139</v>
      </c>
    </row>
    <row r="280" spans="2:4" x14ac:dyDescent="0.25">
      <c r="B280" s="1">
        <v>5732</v>
      </c>
      <c r="C280" t="s">
        <v>276</v>
      </c>
      <c r="D280" s="7">
        <v>2</v>
      </c>
    </row>
    <row r="281" spans="2:4" x14ac:dyDescent="0.25">
      <c r="B281" s="1">
        <v>4720</v>
      </c>
      <c r="C281" t="s">
        <v>316</v>
      </c>
      <c r="D281" s="7">
        <v>177</v>
      </c>
    </row>
    <row r="282" spans="2:4" x14ac:dyDescent="0.25">
      <c r="B282" s="1">
        <v>3615</v>
      </c>
      <c r="C282" t="s">
        <v>330</v>
      </c>
      <c r="D282" s="7">
        <v>208</v>
      </c>
    </row>
    <row r="283" spans="2:4" x14ac:dyDescent="0.25">
      <c r="B283" s="1">
        <v>5304</v>
      </c>
      <c r="C283" t="s">
        <v>360</v>
      </c>
      <c r="D283" s="7">
        <v>273</v>
      </c>
    </row>
    <row r="284" spans="2:4" x14ac:dyDescent="0.25">
      <c r="B284" s="1">
        <v>3452</v>
      </c>
      <c r="C284" t="s">
        <v>317</v>
      </c>
      <c r="D284" s="7">
        <v>178</v>
      </c>
    </row>
    <row r="285" spans="2:4" x14ac:dyDescent="0.25">
      <c r="B285" s="1">
        <v>2055</v>
      </c>
      <c r="C285" t="s">
        <v>105</v>
      </c>
      <c r="D285" s="7">
        <v>73</v>
      </c>
    </row>
    <row r="286" spans="2:4" x14ac:dyDescent="0.25">
      <c r="B286" s="1">
        <v>2242</v>
      </c>
      <c r="C286" t="s">
        <v>219</v>
      </c>
      <c r="D286" s="7">
        <v>110</v>
      </c>
    </row>
    <row r="287" spans="2:4" x14ac:dyDescent="0.25">
      <c r="B287" s="1">
        <v>2197</v>
      </c>
      <c r="C287" t="s">
        <v>184</v>
      </c>
      <c r="D287" s="7">
        <v>95</v>
      </c>
    </row>
    <row r="288" spans="2:4" x14ac:dyDescent="0.25">
      <c r="B288" s="1">
        <v>2222</v>
      </c>
      <c r="C288" t="s">
        <v>206</v>
      </c>
      <c r="D288" s="7">
        <v>187</v>
      </c>
    </row>
    <row r="289" spans="2:4" x14ac:dyDescent="0.25">
      <c r="B289" s="1">
        <v>1861</v>
      </c>
      <c r="C289" t="s">
        <v>296</v>
      </c>
      <c r="D289" s="7">
        <v>51</v>
      </c>
    </row>
    <row r="290" spans="2:4" x14ac:dyDescent="0.25">
      <c r="B290" s="1">
        <v>2210</v>
      </c>
      <c r="C290" t="s">
        <v>194</v>
      </c>
      <c r="D290" s="7">
        <v>18</v>
      </c>
    </row>
    <row r="291" spans="2:4" x14ac:dyDescent="0.25">
      <c r="B291" s="1">
        <v>2204</v>
      </c>
      <c r="C291" t="s">
        <v>195</v>
      </c>
      <c r="D291" s="7">
        <v>10</v>
      </c>
    </row>
    <row r="292" spans="2:4" x14ac:dyDescent="0.25">
      <c r="B292" s="1">
        <v>2213</v>
      </c>
      <c r="C292" t="s">
        <v>202</v>
      </c>
      <c r="D292" s="7">
        <v>172</v>
      </c>
    </row>
    <row r="293" spans="2:4" x14ac:dyDescent="0.25">
      <c r="B293" s="1">
        <v>2116</v>
      </c>
      <c r="C293" t="s">
        <v>151</v>
      </c>
      <c r="D293" s="7">
        <v>120</v>
      </c>
    </row>
    <row r="294" spans="2:4" x14ac:dyDescent="0.25">
      <c r="B294" s="1">
        <v>4390</v>
      </c>
      <c r="C294" t="s">
        <v>301</v>
      </c>
      <c r="D294" s="7">
        <v>79</v>
      </c>
    </row>
    <row r="295" spans="2:4" x14ac:dyDescent="0.25">
      <c r="B295" s="1">
        <v>1947</v>
      </c>
      <c r="C295" t="s">
        <v>33</v>
      </c>
      <c r="D295" s="7">
        <v>171</v>
      </c>
    </row>
    <row r="296" spans="2:4" x14ac:dyDescent="0.25">
      <c r="B296" s="1">
        <v>3229</v>
      </c>
      <c r="C296" t="s">
        <v>329</v>
      </c>
      <c r="D296" s="7">
        <v>207</v>
      </c>
    </row>
    <row r="297" spans="2:4" x14ac:dyDescent="0.25">
      <c r="B297" s="1">
        <v>2220</v>
      </c>
      <c r="C297" t="s">
        <v>207</v>
      </c>
      <c r="D297" s="7">
        <v>161</v>
      </c>
    </row>
    <row r="298" spans="2:4" x14ac:dyDescent="0.25">
      <c r="B298" s="1">
        <v>1936</v>
      </c>
      <c r="C298" t="s">
        <v>27</v>
      </c>
      <c r="D298" s="7">
        <v>97</v>
      </c>
    </row>
    <row r="299" spans="2:4" x14ac:dyDescent="0.25">
      <c r="B299" s="1">
        <v>1922</v>
      </c>
      <c r="C299" t="s">
        <v>21</v>
      </c>
      <c r="D299" s="7">
        <v>217</v>
      </c>
    </row>
    <row r="300" spans="2:4" x14ac:dyDescent="0.25">
      <c r="B300" s="1">
        <v>2117</v>
      </c>
      <c r="C300" t="s">
        <v>261</v>
      </c>
      <c r="D300" s="7" t="s">
        <v>431</v>
      </c>
    </row>
    <row r="301" spans="2:4" x14ac:dyDescent="0.25">
      <c r="B301" s="1">
        <v>4058</v>
      </c>
      <c r="C301" t="s">
        <v>293</v>
      </c>
      <c r="D301" s="7">
        <v>46</v>
      </c>
    </row>
    <row r="302" spans="2:4" x14ac:dyDescent="0.25">
      <c r="B302" s="1">
        <v>2255</v>
      </c>
      <c r="C302" t="s">
        <v>230</v>
      </c>
      <c r="D302" s="7">
        <v>38</v>
      </c>
    </row>
    <row r="303" spans="2:4" x14ac:dyDescent="0.25">
      <c r="B303" s="1">
        <v>2002</v>
      </c>
      <c r="C303" t="s">
        <v>64</v>
      </c>
      <c r="D303" s="7">
        <v>104</v>
      </c>
    </row>
    <row r="304" spans="2:4" x14ac:dyDescent="0.25">
      <c r="B304" s="1">
        <v>4230</v>
      </c>
      <c r="C304" t="s">
        <v>281</v>
      </c>
      <c r="D304" s="7">
        <v>7</v>
      </c>
    </row>
    <row r="305" spans="2:4" x14ac:dyDescent="0.25">
      <c r="B305" s="1">
        <v>2146</v>
      </c>
      <c r="C305" t="s">
        <v>162</v>
      </c>
      <c r="D305" s="7">
        <v>5</v>
      </c>
    </row>
    <row r="306" spans="2:4" x14ac:dyDescent="0.25">
      <c r="B306" s="1">
        <v>5063</v>
      </c>
      <c r="C306" t="s">
        <v>308</v>
      </c>
      <c r="D306" s="7">
        <v>130</v>
      </c>
    </row>
    <row r="307" spans="2:4" x14ac:dyDescent="0.25">
      <c r="B307" s="1">
        <v>2251</v>
      </c>
      <c r="C307" t="s">
        <v>231</v>
      </c>
      <c r="D307" s="7">
        <v>230</v>
      </c>
    </row>
    <row r="308" spans="2:4" x14ac:dyDescent="0.25">
      <c r="B308" s="1">
        <v>1997</v>
      </c>
      <c r="C308" t="s">
        <v>65</v>
      </c>
      <c r="D308" s="7">
        <v>106</v>
      </c>
    </row>
  </sheetData>
  <sheetProtection sheet="1" objects="1" scenarios="1"/>
  <conditionalFormatting sqref="B9:D308">
    <cfRule type="expression" dxfId="0" priority="15">
      <formula>OR(#REF!="No",#REF!="Declined",#REF!="")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3FB9-58FD-498B-A707-F4FD6D20E4DD}">
  <sheetPr>
    <tabColor theme="0" tint="-0.14999847407452621"/>
  </sheetPr>
  <dimension ref="A1:D47"/>
  <sheetViews>
    <sheetView showGridLines="0" showRowColHeaders="0" workbookViewId="0"/>
  </sheetViews>
  <sheetFormatPr defaultRowHeight="15" x14ac:dyDescent="0.25"/>
  <cols>
    <col min="1" max="1" width="2.7109375" customWidth="1"/>
    <col min="2" max="2" width="6.5703125" customWidth="1"/>
    <col min="3" max="3" width="35" bestFit="1" customWidth="1"/>
    <col min="4" max="4" width="43.85546875" bestFit="1" customWidth="1"/>
    <col min="5" max="5" width="9.28515625" bestFit="1" customWidth="1"/>
  </cols>
  <sheetData>
    <row r="1" spans="1:4" x14ac:dyDescent="0.25">
      <c r="A1" s="15" t="s">
        <v>415</v>
      </c>
      <c r="B1" s="15"/>
      <c r="C1" s="15" t="s">
        <v>415</v>
      </c>
    </row>
    <row r="2" spans="1:4" ht="21" x14ac:dyDescent="0.25">
      <c r="A2" s="15" t="s">
        <v>415</v>
      </c>
      <c r="B2" s="44" t="s">
        <v>430</v>
      </c>
      <c r="C2" s="45"/>
      <c r="D2" s="46"/>
    </row>
    <row r="3" spans="1:4" x14ac:dyDescent="0.25">
      <c r="A3" s="15" t="s">
        <v>415</v>
      </c>
      <c r="B3" s="2" t="s">
        <v>233</v>
      </c>
      <c r="C3" s="3" t="s">
        <v>236</v>
      </c>
      <c r="D3" s="3" t="s">
        <v>238</v>
      </c>
    </row>
    <row r="4" spans="1:4" hidden="1" x14ac:dyDescent="0.25">
      <c r="A4" s="15"/>
      <c r="B4" s="1">
        <v>2112</v>
      </c>
      <c r="C4" t="s">
        <v>234</v>
      </c>
      <c r="D4" t="s">
        <v>364</v>
      </c>
    </row>
    <row r="5" spans="1:4" hidden="1" x14ac:dyDescent="0.25">
      <c r="A5" s="15"/>
      <c r="B5" s="1">
        <v>4728</v>
      </c>
      <c r="C5" t="s">
        <v>365</v>
      </c>
      <c r="D5" t="s">
        <v>366</v>
      </c>
    </row>
    <row r="6" spans="1:4" hidden="1" x14ac:dyDescent="0.25">
      <c r="B6" s="1">
        <v>5440</v>
      </c>
      <c r="C6" t="s">
        <v>367</v>
      </c>
      <c r="D6" t="s">
        <v>366</v>
      </c>
    </row>
    <row r="7" spans="1:4" hidden="1" x14ac:dyDescent="0.25">
      <c r="B7" s="1">
        <v>4223</v>
      </c>
      <c r="C7" t="s">
        <v>368</v>
      </c>
      <c r="D7" t="s">
        <v>366</v>
      </c>
    </row>
    <row r="8" spans="1:4" hidden="1" x14ac:dyDescent="0.25">
      <c r="B8" s="1">
        <v>5441</v>
      </c>
      <c r="C8" t="s">
        <v>369</v>
      </c>
      <c r="D8" t="s">
        <v>366</v>
      </c>
    </row>
    <row r="9" spans="1:4" hidden="1" x14ac:dyDescent="0.25">
      <c r="B9" s="1">
        <v>4690</v>
      </c>
      <c r="C9" t="s">
        <v>370</v>
      </c>
      <c r="D9" t="s">
        <v>366</v>
      </c>
    </row>
    <row r="10" spans="1:4" hidden="1" x14ac:dyDescent="0.25">
      <c r="B10" s="1">
        <v>5392</v>
      </c>
      <c r="C10" t="s">
        <v>371</v>
      </c>
      <c r="D10" t="s">
        <v>366</v>
      </c>
    </row>
    <row r="11" spans="1:4" hidden="1" x14ac:dyDescent="0.25">
      <c r="B11" s="1">
        <v>5150</v>
      </c>
      <c r="C11" t="s">
        <v>372</v>
      </c>
      <c r="D11" t="s">
        <v>366</v>
      </c>
    </row>
    <row r="12" spans="1:4" hidden="1" x14ac:dyDescent="0.25">
      <c r="B12" s="1">
        <v>4740</v>
      </c>
      <c r="C12" t="s">
        <v>373</v>
      </c>
      <c r="D12" t="s">
        <v>366</v>
      </c>
    </row>
    <row r="13" spans="1:4" hidden="1" x14ac:dyDescent="0.25">
      <c r="B13" s="1">
        <v>4399</v>
      </c>
      <c r="C13" t="s">
        <v>374</v>
      </c>
      <c r="D13" t="s">
        <v>366</v>
      </c>
    </row>
    <row r="14" spans="1:4" hidden="1" x14ac:dyDescent="0.25">
      <c r="B14" s="1">
        <v>5622</v>
      </c>
      <c r="C14" t="s">
        <v>375</v>
      </c>
      <c r="D14" t="s">
        <v>366</v>
      </c>
    </row>
    <row r="15" spans="1:4" hidden="1" x14ac:dyDescent="0.25">
      <c r="B15" s="1">
        <v>5446</v>
      </c>
      <c r="C15" t="s">
        <v>376</v>
      </c>
      <c r="D15" t="s">
        <v>366</v>
      </c>
    </row>
    <row r="16" spans="1:4" hidden="1" x14ac:dyDescent="0.25">
      <c r="B16" s="1">
        <v>4833</v>
      </c>
      <c r="C16" t="s">
        <v>377</v>
      </c>
      <c r="D16" t="s">
        <v>366</v>
      </c>
    </row>
    <row r="17" spans="2:4" hidden="1" x14ac:dyDescent="0.25">
      <c r="B17" s="1">
        <v>4702</v>
      </c>
      <c r="C17" t="s">
        <v>378</v>
      </c>
      <c r="D17" t="s">
        <v>366</v>
      </c>
    </row>
    <row r="18" spans="2:4" hidden="1" x14ac:dyDescent="0.25">
      <c r="B18" s="1">
        <v>4670</v>
      </c>
      <c r="C18" t="s">
        <v>379</v>
      </c>
      <c r="D18" t="s">
        <v>366</v>
      </c>
    </row>
    <row r="19" spans="2:4" hidden="1" x14ac:dyDescent="0.25">
      <c r="B19" s="1">
        <v>5444</v>
      </c>
      <c r="C19" t="s">
        <v>380</v>
      </c>
      <c r="D19" t="s">
        <v>366</v>
      </c>
    </row>
    <row r="20" spans="2:4" hidden="1" x14ac:dyDescent="0.25">
      <c r="B20" s="1">
        <v>5809</v>
      </c>
      <c r="C20" t="s">
        <v>381</v>
      </c>
      <c r="D20" t="s">
        <v>366</v>
      </c>
    </row>
    <row r="21" spans="2:4" hidden="1" x14ac:dyDescent="0.25">
      <c r="B21" s="1">
        <v>4045</v>
      </c>
      <c r="C21" t="s">
        <v>382</v>
      </c>
      <c r="D21" t="s">
        <v>366</v>
      </c>
    </row>
    <row r="22" spans="2:4" hidden="1" x14ac:dyDescent="0.25">
      <c r="B22" s="1">
        <v>5457</v>
      </c>
      <c r="C22" t="s">
        <v>383</v>
      </c>
      <c r="D22" t="s">
        <v>366</v>
      </c>
    </row>
    <row r="23" spans="2:4" x14ac:dyDescent="0.25">
      <c r="B23" s="1">
        <v>17</v>
      </c>
      <c r="C23" t="s">
        <v>384</v>
      </c>
      <c r="D23" t="s">
        <v>443</v>
      </c>
    </row>
    <row r="24" spans="2:4" x14ac:dyDescent="0.25">
      <c r="B24" s="1">
        <v>323</v>
      </c>
      <c r="C24" t="s">
        <v>385</v>
      </c>
      <c r="D24" t="s">
        <v>443</v>
      </c>
    </row>
    <row r="25" spans="2:4" x14ac:dyDescent="0.25">
      <c r="B25" s="1">
        <v>3401</v>
      </c>
      <c r="C25" t="s">
        <v>386</v>
      </c>
      <c r="D25" t="s">
        <v>443</v>
      </c>
    </row>
    <row r="26" spans="2:4" x14ac:dyDescent="0.25">
      <c r="B26" s="1">
        <v>3347</v>
      </c>
      <c r="C26" t="s">
        <v>387</v>
      </c>
      <c r="D26" t="s">
        <v>443</v>
      </c>
    </row>
    <row r="27" spans="2:4" x14ac:dyDescent="0.25">
      <c r="B27" s="1">
        <v>406</v>
      </c>
      <c r="C27" t="s">
        <v>388</v>
      </c>
      <c r="D27" t="s">
        <v>443</v>
      </c>
    </row>
    <row r="28" spans="2:4" x14ac:dyDescent="0.25">
      <c r="B28" s="1">
        <v>3400</v>
      </c>
      <c r="C28" t="s">
        <v>389</v>
      </c>
      <c r="D28" t="s">
        <v>443</v>
      </c>
    </row>
    <row r="29" spans="2:4" x14ac:dyDescent="0.25">
      <c r="B29" s="1">
        <v>4592</v>
      </c>
      <c r="C29" t="s">
        <v>390</v>
      </c>
      <c r="D29" t="s">
        <v>443</v>
      </c>
    </row>
    <row r="30" spans="2:4" x14ac:dyDescent="0.25">
      <c r="B30" s="1">
        <v>3434</v>
      </c>
      <c r="C30" t="s">
        <v>391</v>
      </c>
      <c r="D30" t="s">
        <v>443</v>
      </c>
    </row>
    <row r="31" spans="2:4" x14ac:dyDescent="0.25">
      <c r="B31" s="1">
        <v>3348</v>
      </c>
      <c r="C31" t="s">
        <v>392</v>
      </c>
      <c r="D31" t="s">
        <v>443</v>
      </c>
    </row>
    <row r="32" spans="2:4" x14ac:dyDescent="0.25">
      <c r="B32" s="1">
        <v>302</v>
      </c>
      <c r="C32" t="s">
        <v>393</v>
      </c>
      <c r="D32" t="s">
        <v>443</v>
      </c>
    </row>
    <row r="33" spans="2:4" x14ac:dyDescent="0.25">
      <c r="B33" s="1">
        <v>2248</v>
      </c>
      <c r="C33" t="s">
        <v>221</v>
      </c>
      <c r="D33" t="s">
        <v>269</v>
      </c>
    </row>
    <row r="34" spans="2:4" x14ac:dyDescent="0.25">
      <c r="B34" s="1">
        <v>1205</v>
      </c>
      <c r="C34" t="s">
        <v>394</v>
      </c>
      <c r="D34" t="s">
        <v>269</v>
      </c>
    </row>
    <row r="35" spans="2:4" x14ac:dyDescent="0.25">
      <c r="B35" s="1">
        <v>307</v>
      </c>
      <c r="C35" t="s">
        <v>395</v>
      </c>
      <c r="D35" t="s">
        <v>443</v>
      </c>
    </row>
    <row r="36" spans="2:4" x14ac:dyDescent="0.25">
      <c r="B36" s="1">
        <v>3362</v>
      </c>
      <c r="C36" t="s">
        <v>396</v>
      </c>
      <c r="D36" t="s">
        <v>443</v>
      </c>
    </row>
    <row r="37" spans="2:4" x14ac:dyDescent="0.25">
      <c r="B37" s="1">
        <v>3351</v>
      </c>
      <c r="C37" t="s">
        <v>397</v>
      </c>
      <c r="D37" t="s">
        <v>443</v>
      </c>
    </row>
    <row r="38" spans="2:4" x14ac:dyDescent="0.25">
      <c r="B38" s="1">
        <v>1079</v>
      </c>
      <c r="C38" t="s">
        <v>398</v>
      </c>
      <c r="D38" t="s">
        <v>443</v>
      </c>
    </row>
    <row r="39" spans="2:4" x14ac:dyDescent="0.25">
      <c r="B39" s="1">
        <v>3363</v>
      </c>
      <c r="C39" t="s">
        <v>399</v>
      </c>
      <c r="D39" t="s">
        <v>443</v>
      </c>
    </row>
    <row r="40" spans="2:4" x14ac:dyDescent="0.25">
      <c r="B40" s="1">
        <v>594</v>
      </c>
      <c r="C40" t="s">
        <v>400</v>
      </c>
      <c r="D40" t="s">
        <v>443</v>
      </c>
    </row>
    <row r="41" spans="2:4" x14ac:dyDescent="0.25">
      <c r="B41" s="1">
        <v>3365</v>
      </c>
      <c r="C41" t="s">
        <v>401</v>
      </c>
      <c r="D41" t="s">
        <v>443</v>
      </c>
    </row>
    <row r="42" spans="2:4" x14ac:dyDescent="0.25">
      <c r="B42" s="1">
        <v>2060</v>
      </c>
      <c r="C42" t="s">
        <v>113</v>
      </c>
      <c r="D42" t="s">
        <v>269</v>
      </c>
    </row>
    <row r="43" spans="2:4" x14ac:dyDescent="0.25">
      <c r="B43" s="1">
        <v>3360</v>
      </c>
      <c r="C43" t="s">
        <v>402</v>
      </c>
      <c r="D43" t="s">
        <v>269</v>
      </c>
    </row>
    <row r="44" spans="2:4" x14ac:dyDescent="0.25">
      <c r="B44" s="1">
        <v>15</v>
      </c>
      <c r="C44" t="s">
        <v>403</v>
      </c>
      <c r="D44" t="s">
        <v>443</v>
      </c>
    </row>
    <row r="45" spans="2:4" x14ac:dyDescent="0.25">
      <c r="B45" s="1">
        <v>3356</v>
      </c>
      <c r="C45" t="s">
        <v>404</v>
      </c>
      <c r="D45" t="s">
        <v>443</v>
      </c>
    </row>
    <row r="46" spans="2:4" x14ac:dyDescent="0.25">
      <c r="B46" s="1">
        <v>310</v>
      </c>
      <c r="C46" t="s">
        <v>405</v>
      </c>
      <c r="D46" t="s">
        <v>443</v>
      </c>
    </row>
    <row r="47" spans="2:4" x14ac:dyDescent="0.25">
      <c r="B47" s="1">
        <v>3432</v>
      </c>
      <c r="C47" t="s">
        <v>406</v>
      </c>
      <c r="D47" t="s">
        <v>443</v>
      </c>
    </row>
  </sheetData>
  <sheetProtection sheet="1" objects="1" scenarios="1"/>
  <phoneticPr fontId="25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2024-03-18T20:12:26+00:00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BD17F4-E4C7-498E-B493-C2E886807B2C}"/>
</file>

<file path=customXml/itemProps2.xml><?xml version="1.0" encoding="utf-8"?>
<ds:datastoreItem xmlns:ds="http://schemas.openxmlformats.org/officeDocument/2006/customXml" ds:itemID="{66DBC269-197E-466D-A22E-7085D85EF94B}"/>
</file>

<file path=customXml/itemProps3.xml><?xml version="1.0" encoding="utf-8"?>
<ds:datastoreItem xmlns:ds="http://schemas.openxmlformats.org/officeDocument/2006/customXml" ds:itemID="{429EA0F2-1C16-4A29-8F26-7F7D5947B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Allocations</vt:lpstr>
      <vt:lpstr>Priority Rank</vt:lpstr>
      <vt:lpstr>Entities Not Included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Summer Learning Grant Allocations</dc:title>
  <dc:creator>SOLARIO Savanah * ODE</dc:creator>
  <cp:lastModifiedBy>SOLARIO Savanah * ODE</cp:lastModifiedBy>
  <dcterms:created xsi:type="dcterms:W3CDTF">2020-01-15T23:44:12Z</dcterms:created>
  <dcterms:modified xsi:type="dcterms:W3CDTF">2024-03-18T20:12:10Z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2023-12-04T19:32:12Z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41244d20-031e-4b6b-9bc2-9f7ab90d1da8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