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~WEB\Accessibility Document Remediation 2018-19\~F2S-SG\"/>
    </mc:Choice>
  </mc:AlternateContent>
  <bookViews>
    <workbookView xWindow="0" yWindow="0" windowWidth="15525" windowHeight="12045"/>
  </bookViews>
  <sheets>
    <sheet name="instructions" sheetId="1" r:id="rId1"/>
    <sheet name="FOOD" sheetId="2" r:id="rId2"/>
    <sheet name="OTHER" sheetId="3" r:id="rId3"/>
    <sheet name="TOTAL-Balance" sheetId="5" r:id="rId4"/>
  </sheets>
  <externalReferences>
    <externalReference r:id="rId5"/>
  </externalReferences>
  <definedNames>
    <definedName name="howqualified">'[1]claim worksheet'!$F$2:$F$4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D55" i="3"/>
  <c r="D12" i="5" s="1"/>
  <c r="E12" i="5" s="1"/>
  <c r="F12" i="5" s="1"/>
  <c r="D46" i="3"/>
  <c r="D11" i="5" s="1"/>
  <c r="D10" i="3" l="1"/>
  <c r="D8" i="3"/>
  <c r="D7" i="3"/>
  <c r="C13" i="5"/>
  <c r="B11" i="5"/>
  <c r="B12" i="5"/>
  <c r="E11" i="5" l="1"/>
  <c r="F11" i="5" s="1"/>
  <c r="E55" i="2"/>
  <c r="D10" i="5" s="1"/>
  <c r="E10" i="5" l="1"/>
  <c r="E13" i="5" s="1"/>
  <c r="F13" i="5" s="1"/>
  <c r="D13" i="5"/>
</calcChain>
</file>

<file path=xl/sharedStrings.xml><?xml version="1.0" encoding="utf-8"?>
<sst xmlns="http://schemas.openxmlformats.org/spreadsheetml/2006/main" count="137" uniqueCount="91">
  <si>
    <t xml:space="preserve">                                      EXAMPLES: Food only</t>
  </si>
  <si>
    <t>Invoice Date</t>
  </si>
  <si>
    <t>VENDOR/ Who you're paying on the invoice</t>
  </si>
  <si>
    <t>secondary source (farm or producer) if known</t>
  </si>
  <si>
    <t>Item</t>
  </si>
  <si>
    <t>Total price on Invoice for item</t>
  </si>
  <si>
    <t>How does the item qualify?</t>
  </si>
  <si>
    <r>
      <t xml:space="preserve">Estimated lbs for </t>
    </r>
    <r>
      <rPr>
        <b/>
        <i/>
        <sz val="11"/>
        <color indexed="8"/>
        <rFont val="Calibri"/>
        <family val="2"/>
      </rPr>
      <t>PRODUCE ITEMS ONLY</t>
    </r>
  </si>
  <si>
    <t>(Example)</t>
  </si>
  <si>
    <t xml:space="preserve"> </t>
  </si>
  <si>
    <t>Duck Produce</t>
  </si>
  <si>
    <t>Stahlbush farms</t>
  </si>
  <si>
    <t>Berries strawberry</t>
  </si>
  <si>
    <t>Oregon Grown</t>
  </si>
  <si>
    <t>ABC Produce</t>
  </si>
  <si>
    <t>Johnson's farm</t>
  </si>
  <si>
    <t>Apples Fuji</t>
  </si>
  <si>
    <r>
      <t xml:space="preserve">  (</t>
    </r>
    <r>
      <rPr>
        <i/>
        <sz val="11"/>
        <color indexed="8"/>
        <rFont val="Calibri"/>
        <family val="2"/>
      </rPr>
      <t>Not fuji apples</t>
    </r>
    <r>
      <rPr>
        <sz val="11"/>
        <color theme="1"/>
        <rFont val="Calibri"/>
        <family val="2"/>
        <scheme val="minor"/>
      </rPr>
      <t>)</t>
    </r>
  </si>
  <si>
    <t>Alex's farm</t>
  </si>
  <si>
    <t>n/a</t>
  </si>
  <si>
    <t>Beef ground chub painted hills</t>
  </si>
  <si>
    <t>OR Grwn &amp; Prcssd.</t>
  </si>
  <si>
    <r>
      <t xml:space="preserve">   (</t>
    </r>
    <r>
      <rPr>
        <i/>
        <sz val="11"/>
        <color indexed="8"/>
        <rFont val="Calibri"/>
        <family val="2"/>
      </rPr>
      <t>NOT painted hills chub ground beef</t>
    </r>
    <r>
      <rPr>
        <sz val="11"/>
        <color theme="1"/>
        <rFont val="Calibri"/>
        <family val="2"/>
        <scheme val="minor"/>
      </rPr>
      <t>)</t>
    </r>
  </si>
  <si>
    <t>XYZ Distribution co</t>
  </si>
  <si>
    <t>OR Processed</t>
  </si>
  <si>
    <t>Stevie's produce co.</t>
  </si>
  <si>
    <t>Lefty's pear farm</t>
  </si>
  <si>
    <t>Pears danjou hood river</t>
  </si>
  <si>
    <r>
      <t xml:space="preserve">   (</t>
    </r>
    <r>
      <rPr>
        <i/>
        <sz val="11"/>
        <color indexed="8"/>
        <rFont val="Calibri"/>
        <family val="2"/>
      </rPr>
      <t>NOT danjou hood river pears</t>
    </r>
    <r>
      <rPr>
        <sz val="11"/>
        <color theme="1"/>
        <rFont val="Calibri"/>
        <family val="2"/>
        <scheme val="minor"/>
      </rPr>
      <t>)</t>
    </r>
  </si>
  <si>
    <t>Sysco</t>
  </si>
  <si>
    <t>Truitt Family Foods</t>
  </si>
  <si>
    <t xml:space="preserve">Beans black Truitt  </t>
  </si>
  <si>
    <r>
      <t xml:space="preserve">  (</t>
    </r>
    <r>
      <rPr>
        <i/>
        <sz val="11"/>
        <color indexed="8"/>
        <rFont val="Calibri"/>
        <family val="2"/>
      </rPr>
      <t>NOT truitt black beans</t>
    </r>
    <r>
      <rPr>
        <sz val="11"/>
        <color theme="1"/>
        <rFont val="Calibri"/>
        <family val="2"/>
        <scheme val="minor"/>
      </rPr>
      <t>)</t>
    </r>
  </si>
  <si>
    <t>Monthly Reimbursement Worksheet for Oregon Farm to School GRANT</t>
  </si>
  <si>
    <t xml:space="preserve"> Oregon grown and processed food only</t>
  </si>
  <si>
    <r>
      <t xml:space="preserve">Enter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</si>
  <si>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>SCHOOL DISTRICT:</t>
  </si>
  <si>
    <t>enter school district here</t>
  </si>
  <si>
    <r>
      <t xml:space="preserve">OR Grown </t>
    </r>
    <r>
      <rPr>
        <b/>
        <sz val="11"/>
        <color indexed="8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 xml:space="preserve"> Processed.</t>
    </r>
  </si>
  <si>
    <t>CONTACT:</t>
  </si>
  <si>
    <t>enter contact here</t>
  </si>
  <si>
    <t>PHONE:</t>
  </si>
  <si>
    <t>enter phone number here</t>
  </si>
  <si>
    <t xml:space="preserve">claim period: </t>
  </si>
  <si>
    <r>
      <rPr>
        <b/>
        <i/>
        <sz val="11"/>
        <color indexed="8"/>
        <rFont val="Calibri"/>
        <family val="2"/>
      </rPr>
      <t>Items needed to retain for support during Administrative review</t>
    </r>
    <r>
      <rPr>
        <i/>
        <sz val="11"/>
        <color indexed="8"/>
        <rFont val="Calibri"/>
        <family val="2"/>
      </rPr>
      <t>: *</t>
    </r>
    <r>
      <rPr>
        <i/>
        <u/>
        <sz val="11"/>
        <color indexed="8"/>
        <rFont val="Calibri"/>
        <family val="2"/>
      </rPr>
      <t>Copies</t>
    </r>
    <r>
      <rPr>
        <i/>
        <sz val="11"/>
        <color indexed="8"/>
        <rFont val="Calibri"/>
        <family val="2"/>
      </rPr>
      <t xml:space="preserve"> of invoice-highlighted; a copy of this submitted claim spreadsheet.  It's recommended school district should have all items together for easy review in one file to support this claim. </t>
    </r>
  </si>
  <si>
    <r>
      <t>Item</t>
    </r>
    <r>
      <rPr>
        <i/>
        <sz val="11"/>
        <color indexed="8"/>
        <rFont val="Calibri"/>
        <family val="2"/>
      </rPr>
      <t xml:space="preserve"> (see note above on line 8)</t>
    </r>
  </si>
  <si>
    <t>How does this item qualify?</t>
  </si>
  <si>
    <t>Jax's watermelon farm</t>
  </si>
  <si>
    <t>watermelon</t>
  </si>
  <si>
    <r>
      <t xml:space="preserve">Estimated lbs for fresh </t>
    </r>
    <r>
      <rPr>
        <b/>
        <i/>
        <sz val="11"/>
        <color indexed="8"/>
        <rFont val="Calibri"/>
        <family val="2"/>
      </rPr>
      <t>PRODUCE ITEMS ONLY</t>
    </r>
  </si>
  <si>
    <t>9/12/2017</t>
  </si>
  <si>
    <t>9/31/2017</t>
  </si>
  <si>
    <t>Total</t>
  </si>
  <si>
    <t xml:space="preserve">Do not enter anything on this tab.  </t>
  </si>
  <si>
    <t>ODE will update this tab and send back the file so you can see your ending balance</t>
  </si>
  <si>
    <t>+FOOD!B4</t>
  </si>
  <si>
    <t>+FOOD!B5</t>
  </si>
  <si>
    <t>+FOOD!B6</t>
  </si>
  <si>
    <t>month/year</t>
  </si>
  <si>
    <t>+FOOD!B7</t>
  </si>
  <si>
    <t>Total award</t>
  </si>
  <si>
    <t>Previous claims</t>
  </si>
  <si>
    <t>This claim</t>
  </si>
  <si>
    <t>Remaining balance</t>
  </si>
  <si>
    <t>Total claimed</t>
  </si>
  <si>
    <t>(Examples)</t>
  </si>
  <si>
    <t>description</t>
  </si>
  <si>
    <t>labor for processing winter squash</t>
  </si>
  <si>
    <t>how you arrived at cost</t>
  </si>
  <si>
    <t>20Hrs @$15/hr</t>
  </si>
  <si>
    <t>benefits 20% for above</t>
  </si>
  <si>
    <t>mileage for getting strawberries at stahlbush farms</t>
  </si>
  <si>
    <t>30 miles @ $0.535 cents/mi</t>
  </si>
  <si>
    <t>transporting food.  Including but not limited to purchasing supplies, labor and mileage on this tab.</t>
  </si>
  <si>
    <t xml:space="preserve">Include reasonable costs on this tab for costs incurred for growing, harvesting, processing, packaging, sourcing, </t>
  </si>
  <si>
    <t>mandolin for processing carrots</t>
  </si>
  <si>
    <t>Hubert $150.00</t>
  </si>
  <si>
    <t>A-Food</t>
  </si>
  <si>
    <t>B-labor/mileage/supplies 20% limit</t>
  </si>
  <si>
    <t>sourcing  10% limit (can use up to 1/2 of above)</t>
  </si>
  <si>
    <t xml:space="preserve">   You may use up to 10% of your award, or half of the "other" category for Sourcing.  Please refer to the RFA and FAQ for examples.</t>
  </si>
  <si>
    <r>
      <t xml:space="preserve">Note:  </t>
    </r>
    <r>
      <rPr>
        <i/>
        <sz val="11"/>
        <color indexed="8"/>
        <rFont val="Calibri"/>
        <family val="2"/>
      </rPr>
      <t xml:space="preserve">you must use at least 80% of your award for food purchases. </t>
    </r>
    <r>
      <rPr>
        <b/>
        <i/>
        <sz val="11"/>
        <color indexed="8"/>
        <rFont val="Calibri"/>
        <family val="2"/>
      </rPr>
      <t xml:space="preserve"> You can use up to the remaining 20% for this "other" catgory. </t>
    </r>
  </si>
  <si>
    <t>Allowable costs to be placed in this section: Reasonable costs for labor for processing food, mileage, or equipment for processing food.</t>
  </si>
  <si>
    <t>Allowable costs to be placed in this section: Reasonable costs for labor for sourcing food.</t>
  </si>
  <si>
    <t>TOTAL for this section</t>
  </si>
  <si>
    <t xml:space="preserve">*Remember, you don't have to spend anything other than food, you can use 100% of your award on food purchases.  </t>
  </si>
  <si>
    <t xml:space="preserve">    if you chose to spend funds on the other category, you must use at least 80% of food</t>
  </si>
  <si>
    <t xml:space="preserve">    You may use up to  20% of your funds on other reasonable costs such as labor, mileage and equipment for processing food</t>
  </si>
  <si>
    <t xml:space="preserve">    you may use up to half of the "other" costs for resonable costs associated with sourcing food. </t>
  </si>
  <si>
    <t xml:space="preserve">examples for food purchases  ONLY, enter items on yellow "FOOD" tab below.  Examples of the "other" category are on the "other" tab. </t>
  </si>
  <si>
    <t>Updated 9/17/2017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</si>
</sst>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rgb="FFFF0000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u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0" fillId="0" borderId="0" xfId="0" applyAlignment="1"/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/>
    <xf numFmtId="0" fontId="0" fillId="2" borderId="1" xfId="0" applyFill="1" applyBorder="1" applyAlignment="1" applyProtection="1">
      <alignment wrapText="1"/>
    </xf>
    <xf numFmtId="0" fontId="0" fillId="2" borderId="2" xfId="0" quotePrefix="1" applyFill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0" fontId="0" fillId="2" borderId="2" xfId="0" applyFill="1" applyBorder="1" applyAlignment="1" applyProtection="1"/>
    <xf numFmtId="0" fontId="0" fillId="2" borderId="2" xfId="0" applyFill="1" applyBorder="1" applyAlignment="1" applyProtection="1">
      <alignment horizontal="center" wrapText="1"/>
    </xf>
    <xf numFmtId="0" fontId="0" fillId="3" borderId="3" xfId="0" applyFill="1" applyBorder="1" applyAlignment="1">
      <alignment horizontal="right" wrapText="1"/>
    </xf>
    <xf numFmtId="0" fontId="5" fillId="0" borderId="0" xfId="0" applyFont="1" applyFill="1" applyBorder="1" applyAlignment="1" applyProtection="1"/>
    <xf numFmtId="0" fontId="6" fillId="4" borderId="4" xfId="0" applyFont="1" applyFill="1" applyBorder="1" applyAlignment="1" applyProtection="1">
      <alignment vertical="top"/>
    </xf>
    <xf numFmtId="0" fontId="6" fillId="4" borderId="5" xfId="0" applyFont="1" applyFill="1" applyBorder="1" applyAlignment="1" applyProtection="1">
      <alignment vertical="top"/>
    </xf>
    <xf numFmtId="0" fontId="0" fillId="4" borderId="5" xfId="0" applyFill="1" applyBorder="1" applyProtection="1"/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right"/>
    </xf>
    <xf numFmtId="14" fontId="0" fillId="5" borderId="7" xfId="0" applyNumberFormat="1" applyFill="1" applyBorder="1" applyAlignment="1" applyProtection="1">
      <alignment horizontal="left"/>
    </xf>
    <xf numFmtId="14" fontId="0" fillId="5" borderId="8" xfId="0" applyNumberFormat="1" applyFill="1" applyBorder="1" applyProtection="1"/>
    <xf numFmtId="0" fontId="0" fillId="5" borderId="8" xfId="0" applyFill="1" applyBorder="1" applyProtection="1"/>
    <xf numFmtId="164" fontId="0" fillId="4" borderId="8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164" fontId="0" fillId="0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65" fontId="0" fillId="0" borderId="0" xfId="0" applyNumberFormat="1" applyFill="1" applyBorder="1" applyAlignment="1" applyProtection="1">
      <protection locked="0"/>
    </xf>
    <xf numFmtId="8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14" fontId="0" fillId="3" borderId="0" xfId="0" applyNumberFormat="1" applyFill="1" applyBorder="1" applyAlignment="1" applyProtection="1">
      <alignment horizontal="left"/>
    </xf>
    <xf numFmtId="14" fontId="0" fillId="3" borderId="0" xfId="0" applyNumberFormat="1" applyFill="1" applyBorder="1" applyProtection="1"/>
    <xf numFmtId="0" fontId="0" fillId="3" borderId="0" xfId="0" applyFill="1" applyBorder="1" applyProtection="1"/>
    <xf numFmtId="164" fontId="0" fillId="3" borderId="0" xfId="0" applyNumberFormat="1" applyFill="1" applyBorder="1" applyProtection="1">
      <protection locked="0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14" fontId="0" fillId="6" borderId="11" xfId="0" quotePrefix="1" applyNumberFormat="1" applyFill="1" applyBorder="1" applyAlignment="1" applyProtection="1">
      <alignment horizontal="left"/>
    </xf>
    <xf numFmtId="14" fontId="0" fillId="6" borderId="11" xfId="0" applyNumberFormat="1" applyFill="1" applyBorder="1" applyProtection="1"/>
    <xf numFmtId="0" fontId="0" fillId="6" borderId="11" xfId="0" applyFill="1" applyBorder="1" applyProtection="1"/>
    <xf numFmtId="164" fontId="0" fillId="6" borderId="11" xfId="0" applyNumberFormat="1" applyFill="1" applyBorder="1" applyProtection="1"/>
    <xf numFmtId="0" fontId="0" fillId="6" borderId="11" xfId="0" applyFill="1" applyBorder="1" applyAlignment="1">
      <alignment horizontal="center"/>
    </xf>
    <xf numFmtId="1" fontId="0" fillId="6" borderId="11" xfId="0" applyNumberFormat="1" applyFill="1" applyBorder="1" applyAlignment="1">
      <alignment horizontal="right"/>
    </xf>
    <xf numFmtId="14" fontId="0" fillId="6" borderId="11" xfId="0" applyNumberFormat="1" applyFill="1" applyBorder="1" applyAlignment="1" applyProtection="1">
      <alignment horizontal="left"/>
    </xf>
    <xf numFmtId="0" fontId="0" fillId="6" borderId="11" xfId="0" applyFill="1" applyBorder="1" applyAlignment="1" applyProtection="1"/>
    <xf numFmtId="164" fontId="0" fillId="6" borderId="11" xfId="0" applyNumberFormat="1" applyFill="1" applyBorder="1" applyAlignment="1" applyProtection="1"/>
    <xf numFmtId="14" fontId="0" fillId="6" borderId="11" xfId="0" applyNumberFormat="1" applyFill="1" applyBorder="1" applyAlignment="1" applyProtection="1">
      <alignment horizontal="left"/>
      <protection locked="0"/>
    </xf>
    <xf numFmtId="14" fontId="0" fillId="6" borderId="11" xfId="0" applyNumberFormat="1" applyFill="1" applyBorder="1" applyProtection="1">
      <protection locked="0"/>
    </xf>
    <xf numFmtId="164" fontId="0" fillId="6" borderId="11" xfId="0" applyNumberFormat="1" applyFill="1" applyBorder="1" applyAlignment="1" applyProtection="1">
      <protection locked="0"/>
    </xf>
    <xf numFmtId="0" fontId="0" fillId="6" borderId="11" xfId="0" applyFill="1" applyBorder="1" applyProtection="1"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2" xfId="0" applyNumberFormat="1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8" fillId="0" borderId="0" xfId="0" applyFont="1" applyFill="1" applyAlignment="1" applyProtection="1"/>
    <xf numFmtId="0" fontId="9" fillId="0" borderId="0" xfId="0" applyFont="1" applyAlignment="1" applyProtection="1"/>
    <xf numFmtId="0" fontId="0" fillId="0" borderId="0" xfId="0" applyFont="1" applyFill="1" applyAlignment="1" applyProtection="1"/>
    <xf numFmtId="0" fontId="1" fillId="0" borderId="0" xfId="0" applyFont="1" applyAlignment="1" applyProtection="1">
      <alignment wrapText="1"/>
    </xf>
    <xf numFmtId="49" fontId="0" fillId="7" borderId="11" xfId="0" applyNumberFormat="1" applyFill="1" applyBorder="1" applyAlignment="1" applyProtection="1">
      <protection locked="0"/>
    </xf>
    <xf numFmtId="0" fontId="0" fillId="0" borderId="0" xfId="0" applyProtection="1"/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2" borderId="2" xfId="0" applyFill="1" applyBorder="1" applyAlignment="1" applyProtection="1">
      <alignment horizontal="right" wrapText="1"/>
    </xf>
    <xf numFmtId="0" fontId="0" fillId="3" borderId="3" xfId="0" applyFill="1" applyBorder="1" applyAlignment="1">
      <alignment horizontal="center" wrapText="1"/>
    </xf>
    <xf numFmtId="14" fontId="0" fillId="8" borderId="11" xfId="0" applyNumberFormat="1" applyFill="1" applyBorder="1" applyAlignment="1" applyProtection="1">
      <alignment horizontal="left"/>
      <protection locked="0"/>
    </xf>
    <xf numFmtId="14" fontId="0" fillId="8" borderId="11" xfId="0" applyNumberFormat="1" applyFill="1" applyBorder="1" applyProtection="1">
      <protection locked="0"/>
    </xf>
    <xf numFmtId="0" fontId="0" fillId="8" borderId="11" xfId="0" applyFill="1" applyBorder="1" applyProtection="1">
      <protection locked="0"/>
    </xf>
    <xf numFmtId="164" fontId="0" fillId="8" borderId="11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right"/>
    </xf>
    <xf numFmtId="14" fontId="0" fillId="8" borderId="12" xfId="0" applyNumberFormat="1" applyFill="1" applyBorder="1" applyAlignment="1" applyProtection="1">
      <alignment horizontal="left"/>
      <protection locked="0"/>
    </xf>
    <xf numFmtId="14" fontId="0" fillId="8" borderId="12" xfId="0" applyNumberFormat="1" applyFill="1" applyBorder="1" applyProtection="1">
      <protection locked="0"/>
    </xf>
    <xf numFmtId="0" fontId="0" fillId="8" borderId="12" xfId="0" applyFill="1" applyBorder="1" applyProtection="1">
      <protection locked="0"/>
    </xf>
    <xf numFmtId="164" fontId="0" fillId="8" borderId="12" xfId="0" applyNumberFormat="1" applyFill="1" applyBorder="1" applyAlignment="1" applyProtection="1">
      <protection locked="0"/>
    </xf>
    <xf numFmtId="164" fontId="1" fillId="9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1" fillId="0" borderId="0" xfId="0" applyFont="1"/>
    <xf numFmtId="0" fontId="0" fillId="10" borderId="0" xfId="0" applyFill="1"/>
    <xf numFmtId="0" fontId="11" fillId="0" borderId="0" xfId="0" applyFont="1" applyAlignment="1" applyProtection="1">
      <alignment horizontal="left" vertical="center"/>
    </xf>
    <xf numFmtId="49" fontId="0" fillId="0" borderId="11" xfId="0" applyNumberFormat="1" applyFill="1" applyBorder="1" applyAlignment="1" applyProtection="1">
      <protection locked="0"/>
    </xf>
    <xf numFmtId="164" fontId="0" fillId="0" borderId="11" xfId="0" applyNumberFormat="1" applyBorder="1"/>
    <xf numFmtId="164" fontId="0" fillId="4" borderId="11" xfId="0" applyNumberFormat="1" applyFill="1" applyBorder="1"/>
    <xf numFmtId="164" fontId="1" fillId="0" borderId="11" xfId="0" applyNumberFormat="1" applyFont="1" applyBorder="1"/>
    <xf numFmtId="164" fontId="1" fillId="9" borderId="11" xfId="0" applyNumberFormat="1" applyFont="1" applyFill="1" applyBorder="1"/>
    <xf numFmtId="0" fontId="13" fillId="10" borderId="0" xfId="0" applyFont="1" applyFill="1"/>
    <xf numFmtId="164" fontId="0" fillId="11" borderId="11" xfId="0" applyNumberFormat="1" applyFill="1" applyBorder="1"/>
    <xf numFmtId="164" fontId="1" fillId="11" borderId="11" xfId="0" applyNumberFormat="1" applyFont="1" applyFill="1" applyBorder="1"/>
    <xf numFmtId="164" fontId="14" fillId="0" borderId="11" xfId="0" applyNumberFormat="1" applyFont="1" applyBorder="1"/>
    <xf numFmtId="164" fontId="11" fillId="0" borderId="11" xfId="0" applyNumberFormat="1" applyFont="1" applyBorder="1"/>
    <xf numFmtId="0" fontId="15" fillId="0" borderId="0" xfId="0" applyFont="1"/>
    <xf numFmtId="0" fontId="6" fillId="4" borderId="11" xfId="0" applyFont="1" applyFill="1" applyBorder="1" applyAlignment="1" applyProtection="1">
      <alignment vertical="top"/>
    </xf>
    <xf numFmtId="0" fontId="0" fillId="4" borderId="11" xfId="0" applyFill="1" applyBorder="1" applyProtection="1"/>
    <xf numFmtId="14" fontId="7" fillId="4" borderId="11" xfId="0" applyNumberFormat="1" applyFont="1" applyFill="1" applyBorder="1" applyAlignment="1" applyProtection="1">
      <alignment horizontal="left" vertical="top"/>
    </xf>
    <xf numFmtId="0" fontId="7" fillId="4" borderId="11" xfId="0" applyFont="1" applyFill="1" applyBorder="1" applyAlignment="1" applyProtection="1">
      <alignment horizontal="left" vertical="top"/>
    </xf>
    <xf numFmtId="164" fontId="0" fillId="4" borderId="11" xfId="0" applyNumberFormat="1" applyFill="1" applyBorder="1" applyProtection="1"/>
    <xf numFmtId="14" fontId="0" fillId="5" borderId="15" xfId="0" applyNumberFormat="1" applyFill="1" applyBorder="1" applyAlignment="1" applyProtection="1">
      <alignment horizontal="left"/>
    </xf>
    <xf numFmtId="14" fontId="0" fillId="5" borderId="12" xfId="0" applyNumberFormat="1" applyFill="1" applyBorder="1" applyProtection="1"/>
    <xf numFmtId="164" fontId="0" fillId="4" borderId="12" xfId="0" applyNumberFormat="1" applyFill="1" applyBorder="1" applyProtection="1">
      <protection locked="0"/>
    </xf>
    <xf numFmtId="14" fontId="0" fillId="5" borderId="14" xfId="0" applyNumberFormat="1" applyFill="1" applyBorder="1" applyProtection="1"/>
    <xf numFmtId="164" fontId="0" fillId="4" borderId="16" xfId="0" applyNumberFormat="1" applyFill="1" applyBorder="1" applyProtection="1">
      <protection locked="0"/>
    </xf>
    <xf numFmtId="0" fontId="4" fillId="4" borderId="13" xfId="0" applyFont="1" applyFill="1" applyBorder="1" applyAlignment="1" applyProtection="1">
      <alignment horizontal="left" vertical="top"/>
    </xf>
    <xf numFmtId="14" fontId="0" fillId="12" borderId="11" xfId="0" applyNumberFormat="1" applyFill="1" applyBorder="1" applyAlignment="1" applyProtection="1">
      <alignment horizontal="left"/>
      <protection locked="0"/>
    </xf>
    <xf numFmtId="14" fontId="0" fillId="12" borderId="11" xfId="0" applyNumberFormat="1" applyFill="1" applyBorder="1" applyProtection="1">
      <protection locked="0"/>
    </xf>
    <xf numFmtId="164" fontId="0" fillId="12" borderId="11" xfId="0" applyNumberFormat="1" applyFill="1" applyBorder="1" applyAlignment="1" applyProtection="1">
      <protection locked="0"/>
    </xf>
    <xf numFmtId="14" fontId="0" fillId="12" borderId="12" xfId="0" applyNumberFormat="1" applyFill="1" applyBorder="1" applyAlignment="1" applyProtection="1">
      <alignment horizontal="left"/>
      <protection locked="0"/>
    </xf>
    <xf numFmtId="14" fontId="0" fillId="12" borderId="12" xfId="0" applyNumberFormat="1" applyFill="1" applyBorder="1" applyProtection="1">
      <protection locked="0"/>
    </xf>
    <xf numFmtId="0" fontId="4" fillId="4" borderId="17" xfId="0" applyFont="1" applyFill="1" applyBorder="1" applyAlignment="1" applyProtection="1">
      <alignment horizontal="left" vertical="top"/>
    </xf>
    <xf numFmtId="14" fontId="0" fillId="5" borderId="18" xfId="0" applyNumberFormat="1" applyFill="1" applyBorder="1" applyProtection="1"/>
    <xf numFmtId="164" fontId="0" fillId="4" borderId="19" xfId="0" applyNumberFormat="1" applyFill="1" applyBorder="1" applyProtection="1">
      <protection locked="0"/>
    </xf>
    <xf numFmtId="14" fontId="0" fillId="12" borderId="5" xfId="0" applyNumberFormat="1" applyFill="1" applyBorder="1" applyAlignment="1" applyProtection="1">
      <alignment horizontal="left"/>
      <protection locked="0"/>
    </xf>
    <xf numFmtId="14" fontId="0" fillId="12" borderId="5" xfId="0" applyNumberFormat="1" applyFill="1" applyBorder="1" applyProtection="1">
      <protection locked="0"/>
    </xf>
    <xf numFmtId="164" fontId="0" fillId="12" borderId="5" xfId="0" applyNumberFormat="1" applyFill="1" applyBorder="1" applyAlignment="1" applyProtection="1">
      <protection locked="0"/>
    </xf>
    <xf numFmtId="14" fontId="0" fillId="12" borderId="13" xfId="0" applyNumberFormat="1" applyFill="1" applyBorder="1" applyAlignment="1" applyProtection="1">
      <alignment horizontal="left"/>
      <protection locked="0"/>
    </xf>
    <xf numFmtId="14" fontId="0" fillId="13" borderId="13" xfId="0" applyNumberFormat="1" applyFill="1" applyBorder="1" applyAlignment="1" applyProtection="1">
      <alignment horizontal="left"/>
      <protection locked="0"/>
    </xf>
    <xf numFmtId="14" fontId="0" fillId="13" borderId="12" xfId="0" applyNumberFormat="1" applyFill="1" applyBorder="1" applyAlignment="1" applyProtection="1">
      <alignment horizontal="left"/>
      <protection locked="0"/>
    </xf>
    <xf numFmtId="14" fontId="0" fillId="13" borderId="12" xfId="0" applyNumberFormat="1" applyFill="1" applyBorder="1" applyProtection="1">
      <protection locked="0"/>
    </xf>
    <xf numFmtId="164" fontId="0" fillId="13" borderId="11" xfId="0" applyNumberFormat="1" applyFill="1" applyBorder="1" applyAlignment="1" applyProtection="1">
      <protection locked="0"/>
    </xf>
    <xf numFmtId="14" fontId="0" fillId="13" borderId="11" xfId="0" applyNumberFormat="1" applyFill="1" applyBorder="1" applyAlignment="1" applyProtection="1">
      <alignment horizontal="left"/>
      <protection locked="0"/>
    </xf>
    <xf numFmtId="14" fontId="0" fillId="13" borderId="11" xfId="0" applyNumberFormat="1" applyFill="1" applyBorder="1" applyProtection="1">
      <protection locked="0"/>
    </xf>
    <xf numFmtId="164" fontId="0" fillId="13" borderId="12" xfId="0" applyNumberFormat="1" applyFill="1" applyBorder="1" applyAlignment="1" applyProtection="1">
      <protection locked="0"/>
    </xf>
    <xf numFmtId="164" fontId="1" fillId="9" borderId="11" xfId="0" applyNumberFormat="1" applyFont="1" applyFill="1" applyBorder="1" applyAlignment="1" applyProtection="1">
      <protection locked="0"/>
    </xf>
    <xf numFmtId="0" fontId="16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31</xdr:row>
      <xdr:rowOff>19050</xdr:rowOff>
    </xdr:from>
    <xdr:to>
      <xdr:col>1</xdr:col>
      <xdr:colOff>1104900</xdr:colOff>
      <xdr:row>34</xdr:row>
      <xdr:rowOff>104775</xdr:rowOff>
    </xdr:to>
    <xdr:cxnSp macro="">
      <xdr:nvCxnSpPr>
        <xdr:cNvPr id="2" name="Straight Arrow Connector 1" descr="arrow pointing to section to enter your email" title="arrow pointing to section to enter your email"/>
        <xdr:cNvCxnSpPr/>
      </xdr:nvCxnSpPr>
      <xdr:spPr>
        <a:xfrm flipH="1">
          <a:off x="2181225" y="6543675"/>
          <a:ext cx="219075" cy="6572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28574</xdr:rowOff>
    </xdr:from>
    <xdr:to>
      <xdr:col>6</xdr:col>
      <xdr:colOff>600075</xdr:colOff>
      <xdr:row>30</xdr:row>
      <xdr:rowOff>133350</xdr:rowOff>
    </xdr:to>
    <xdr:sp macro="" textlink="">
      <xdr:nvSpPr>
        <xdr:cNvPr id="3" name="TextBox 2"/>
        <xdr:cNvSpPr txBox="1"/>
      </xdr:nvSpPr>
      <xdr:spPr>
        <a:xfrm>
          <a:off x="0" y="4648199"/>
          <a:ext cx="9505950" cy="1819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On</a:t>
          </a:r>
          <a:r>
            <a:rPr lang="en-US" sz="1100" baseline="0"/>
            <a:t> the yellow "Food" tab below, enter items like the example shown on this instruction sheet. 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enter the product type (for example apple) first and then variety, description or brand name.  </a:t>
          </a:r>
          <a:r>
            <a:rPr lang="en-US" sz="1100" baseline="0"/>
            <a:t>You don't have to skip spaces like the above example, I just did this to make the examples stand out.   </a:t>
          </a:r>
          <a:r>
            <a:rPr lang="en-US" sz="1100" b="1" i="1" baseline="0"/>
            <a:t>Please avoid punctuation, and try to follow the above format examples!</a:t>
          </a:r>
        </a:p>
        <a:p>
          <a:endParaRPr lang="en-US" sz="1100" baseline="0"/>
        </a:p>
        <a:p>
          <a:r>
            <a:rPr lang="en-US" sz="1100" baseline="0"/>
            <a:t>2) When complete, save the file in this format:  (claim number, school district, month of claim, year).  Underlines help separate the text.</a:t>
          </a:r>
        </a:p>
        <a:p>
          <a:r>
            <a:rPr lang="en-US" sz="1100" baseline="0"/>
            <a:t>    </a:t>
          </a:r>
          <a:r>
            <a:rPr lang="en-US" sz="1100" b="1" i="1" baseline="0"/>
            <a:t>-So, a first claim might look like this:  </a:t>
          </a:r>
          <a:r>
            <a:rPr lang="en-US" sz="1100" baseline="0"/>
            <a:t>1_Lebanon_Sep_2015.   </a:t>
          </a:r>
          <a:r>
            <a:rPr lang="en-US" sz="1100" b="1" i="1" baseline="0"/>
            <a:t>The next claim might look like:  </a:t>
          </a:r>
          <a:r>
            <a:rPr lang="en-US" sz="1100" baseline="0"/>
            <a:t>2_Lebanon_Oct_2015.</a:t>
          </a:r>
        </a:p>
        <a:p>
          <a:endParaRPr lang="en-US" sz="1100" baseline="0"/>
        </a:p>
        <a:p>
          <a:r>
            <a:rPr lang="en-US" sz="1100" baseline="0"/>
            <a:t>3) see labor and </a:t>
          </a:r>
        </a:p>
        <a:p>
          <a:endParaRPr lang="en-US" sz="1100" baseline="0"/>
        </a:p>
        <a:p>
          <a:r>
            <a:rPr lang="en-US" sz="1100" baseline="0"/>
            <a:t>3) email rick.sherman@state.or.us and include the saved file as an attachment.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I43"/>
  <sheetViews>
    <sheetView tabSelected="1" topLeftCell="A7" workbookViewId="0">
      <selection activeCell="D7" sqref="D7"/>
    </sheetView>
  </sheetViews>
  <sheetFormatPr defaultRowHeight="15" x14ac:dyDescent="0.25"/>
  <cols>
    <col min="1" max="1" width="19.42578125" style="4" customWidth="1"/>
    <col min="2" max="2" width="22.7109375" style="4" customWidth="1"/>
    <col min="3" max="3" width="25.28515625" style="4" customWidth="1"/>
    <col min="4" max="4" width="36" style="4" customWidth="1"/>
    <col min="5" max="5" width="12.7109375" style="55" customWidth="1"/>
    <col min="6" max="6" width="17.42578125" style="55" bestFit="1" customWidth="1"/>
    <col min="7" max="7" width="12.5703125" style="55" customWidth="1"/>
    <col min="8" max="8" width="12" style="4" customWidth="1"/>
    <col min="9" max="9" width="13.42578125" style="4" customWidth="1"/>
    <col min="10" max="10" width="13.5703125" style="4" customWidth="1"/>
    <col min="11" max="11" width="9.140625" style="4"/>
    <col min="12" max="12" width="11.85546875" style="4" customWidth="1"/>
    <col min="13" max="13" width="12" style="4" customWidth="1"/>
    <col min="14" max="35" width="9.140625" style="4"/>
  </cols>
  <sheetData>
    <row r="1" spans="1:13" ht="26.25" x14ac:dyDescent="0.4">
      <c r="A1" s="1" t="s">
        <v>0</v>
      </c>
      <c r="B1" s="2"/>
      <c r="C1" s="2"/>
      <c r="D1" s="2"/>
      <c r="E1" s="128" t="s">
        <v>90</v>
      </c>
      <c r="F1" s="3"/>
      <c r="G1" s="3"/>
    </row>
    <row r="2" spans="1:13" ht="15.75" thickBot="1" x14ac:dyDescent="0.3">
      <c r="A2" s="5" t="s">
        <v>89</v>
      </c>
      <c r="B2" s="6"/>
      <c r="C2" s="6"/>
      <c r="D2" s="6"/>
      <c r="E2" s="7"/>
      <c r="F2" s="7"/>
      <c r="G2" s="7"/>
      <c r="H2" s="8"/>
      <c r="I2" s="8"/>
      <c r="J2" s="8"/>
      <c r="K2" s="8"/>
      <c r="L2" s="8"/>
      <c r="M2" s="8"/>
    </row>
    <row r="3" spans="1:13" ht="60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3" t="s">
        <v>6</v>
      </c>
      <c r="G3" s="14" t="s">
        <v>49</v>
      </c>
      <c r="H3" s="6"/>
      <c r="I3" s="6"/>
      <c r="J3" s="6"/>
      <c r="K3" s="6"/>
      <c r="L3" s="6"/>
      <c r="M3" s="15"/>
    </row>
    <row r="4" spans="1:13" x14ac:dyDescent="0.25">
      <c r="A4" s="16" t="s">
        <v>8</v>
      </c>
      <c r="B4" s="17" t="s">
        <v>9</v>
      </c>
      <c r="C4" s="17"/>
      <c r="D4" s="18"/>
      <c r="E4" s="18"/>
      <c r="F4" s="19"/>
      <c r="G4" s="20"/>
      <c r="H4" s="6"/>
      <c r="I4" s="6"/>
      <c r="J4" s="6"/>
      <c r="K4" s="6"/>
      <c r="L4" s="6"/>
      <c r="M4" s="15"/>
    </row>
    <row r="5" spans="1:13" ht="15.75" thickBot="1" x14ac:dyDescent="0.3">
      <c r="A5" s="21">
        <v>42990</v>
      </c>
      <c r="B5" s="22" t="s">
        <v>10</v>
      </c>
      <c r="C5" s="22" t="s">
        <v>11</v>
      </c>
      <c r="D5" s="23" t="s">
        <v>12</v>
      </c>
      <c r="E5" s="24">
        <v>24.56</v>
      </c>
      <c r="F5" s="25" t="s">
        <v>13</v>
      </c>
      <c r="G5" s="26">
        <v>20</v>
      </c>
      <c r="H5" s="27"/>
      <c r="I5" s="28"/>
      <c r="J5" s="29"/>
      <c r="K5" s="30"/>
      <c r="L5" s="31"/>
      <c r="M5" s="31"/>
    </row>
    <row r="6" spans="1:13" x14ac:dyDescent="0.25">
      <c r="A6" s="32"/>
      <c r="B6" s="33"/>
      <c r="C6" s="33"/>
      <c r="D6" s="34"/>
      <c r="E6" s="35"/>
      <c r="F6" s="36"/>
      <c r="G6" s="37"/>
      <c r="H6" s="27"/>
      <c r="I6" s="28"/>
      <c r="J6" s="29"/>
      <c r="K6" s="30"/>
      <c r="L6" s="31"/>
      <c r="M6" s="31"/>
    </row>
    <row r="7" spans="1:13" x14ac:dyDescent="0.25">
      <c r="A7" s="38" t="s">
        <v>50</v>
      </c>
      <c r="B7" s="39" t="s">
        <v>14</v>
      </c>
      <c r="C7" s="39" t="s">
        <v>15</v>
      </c>
      <c r="D7" s="40" t="s">
        <v>16</v>
      </c>
      <c r="E7" s="41">
        <v>35.96</v>
      </c>
      <c r="F7" s="42" t="s">
        <v>13</v>
      </c>
      <c r="G7" s="43">
        <v>30</v>
      </c>
      <c r="H7" s="27"/>
      <c r="I7" s="28"/>
      <c r="J7" s="29"/>
      <c r="K7" s="30"/>
      <c r="L7" s="31"/>
      <c r="M7" s="31"/>
    </row>
    <row r="8" spans="1:13" x14ac:dyDescent="0.25">
      <c r="A8" s="44"/>
      <c r="B8" s="39"/>
      <c r="C8" s="39"/>
      <c r="D8" s="40" t="s">
        <v>17</v>
      </c>
      <c r="E8" s="41"/>
      <c r="F8" s="42"/>
      <c r="G8" s="43"/>
      <c r="H8" s="27"/>
      <c r="I8" s="28"/>
      <c r="J8" s="29"/>
      <c r="K8" s="30"/>
      <c r="L8" s="31"/>
      <c r="M8" s="31"/>
    </row>
    <row r="9" spans="1:13" x14ac:dyDescent="0.25">
      <c r="A9" s="44"/>
      <c r="B9" s="39"/>
      <c r="C9" s="39"/>
      <c r="D9" s="45" t="s">
        <v>9</v>
      </c>
      <c r="E9" s="46"/>
      <c r="F9" s="42"/>
      <c r="G9" s="43"/>
      <c r="H9" s="27"/>
      <c r="J9" s="29"/>
      <c r="K9" s="30"/>
      <c r="L9" s="31"/>
      <c r="M9" s="31"/>
    </row>
    <row r="10" spans="1:13" x14ac:dyDescent="0.25">
      <c r="A10" s="44">
        <v>42993</v>
      </c>
      <c r="B10" s="39" t="s">
        <v>18</v>
      </c>
      <c r="C10" s="39" t="s">
        <v>19</v>
      </c>
      <c r="D10" s="45" t="s">
        <v>20</v>
      </c>
      <c r="E10" s="46">
        <v>3.56</v>
      </c>
      <c r="F10" s="42" t="s">
        <v>21</v>
      </c>
      <c r="G10" s="43" t="s">
        <v>19</v>
      </c>
      <c r="H10" s="27"/>
      <c r="I10" s="28"/>
      <c r="J10" s="29"/>
      <c r="K10" s="30"/>
      <c r="L10" s="31"/>
      <c r="M10" s="31"/>
    </row>
    <row r="11" spans="1:13" x14ac:dyDescent="0.25">
      <c r="A11" s="44"/>
      <c r="B11" s="39"/>
      <c r="C11" s="39"/>
      <c r="D11" s="40" t="s">
        <v>22</v>
      </c>
      <c r="E11" s="46"/>
      <c r="F11" s="42"/>
      <c r="G11" s="43"/>
      <c r="H11" s="27"/>
      <c r="J11" s="29"/>
      <c r="K11" s="30"/>
      <c r="L11" s="31"/>
      <c r="M11" s="31"/>
    </row>
    <row r="12" spans="1:13" x14ac:dyDescent="0.25">
      <c r="A12" s="44"/>
      <c r="B12" s="39"/>
      <c r="C12" s="39"/>
      <c r="D12" s="40"/>
      <c r="E12" s="46"/>
      <c r="F12" s="42"/>
      <c r="G12" s="43"/>
      <c r="H12" s="27"/>
      <c r="I12" s="28"/>
      <c r="J12" s="29"/>
      <c r="K12" s="30"/>
      <c r="L12" s="31"/>
      <c r="M12" s="31"/>
    </row>
    <row r="13" spans="1:13" x14ac:dyDescent="0.25">
      <c r="A13" s="44">
        <v>42998</v>
      </c>
      <c r="B13" s="39" t="s">
        <v>23</v>
      </c>
      <c r="C13" s="39" t="s">
        <v>47</v>
      </c>
      <c r="D13" s="45" t="s">
        <v>48</v>
      </c>
      <c r="E13" s="46">
        <v>256</v>
      </c>
      <c r="F13" s="42" t="s">
        <v>13</v>
      </c>
      <c r="G13" s="43">
        <v>200</v>
      </c>
      <c r="H13" s="27"/>
      <c r="J13" s="29"/>
      <c r="K13" s="30"/>
      <c r="L13" s="31"/>
      <c r="M13" s="31"/>
    </row>
    <row r="14" spans="1:13" x14ac:dyDescent="0.25">
      <c r="A14" s="44"/>
      <c r="B14" s="39"/>
      <c r="C14" s="39"/>
      <c r="D14" s="40" t="s">
        <v>9</v>
      </c>
      <c r="E14" s="41"/>
      <c r="F14" s="42"/>
      <c r="G14" s="43"/>
      <c r="H14" s="27"/>
      <c r="I14" s="28"/>
      <c r="J14" s="29"/>
      <c r="K14" s="30"/>
      <c r="L14" s="31"/>
      <c r="M14" s="31"/>
    </row>
    <row r="15" spans="1:13" x14ac:dyDescent="0.25">
      <c r="A15" s="44"/>
      <c r="B15" s="39"/>
      <c r="C15" s="39"/>
      <c r="D15" s="40"/>
      <c r="E15" s="41"/>
      <c r="F15" s="42"/>
      <c r="G15" s="43"/>
      <c r="H15" s="27"/>
      <c r="I15" s="28"/>
      <c r="J15" s="29"/>
      <c r="K15" s="30"/>
      <c r="L15" s="31"/>
      <c r="M15" s="31"/>
    </row>
    <row r="16" spans="1:13" x14ac:dyDescent="0.25">
      <c r="A16" s="44">
        <v>43008</v>
      </c>
      <c r="B16" s="39" t="s">
        <v>25</v>
      </c>
      <c r="C16" s="39" t="s">
        <v>26</v>
      </c>
      <c r="D16" s="45" t="s">
        <v>27</v>
      </c>
      <c r="E16" s="41">
        <v>0.45</v>
      </c>
      <c r="F16" s="42" t="s">
        <v>13</v>
      </c>
      <c r="G16" s="43">
        <v>20</v>
      </c>
      <c r="H16" s="27"/>
      <c r="I16" s="28"/>
      <c r="J16" s="29"/>
      <c r="K16" s="30"/>
      <c r="L16" s="31"/>
      <c r="M16" s="31"/>
    </row>
    <row r="17" spans="1:13" x14ac:dyDescent="0.25">
      <c r="A17" s="44"/>
      <c r="B17" s="39"/>
      <c r="C17" s="39"/>
      <c r="D17" s="40" t="s">
        <v>28</v>
      </c>
      <c r="E17" s="41"/>
      <c r="F17" s="42"/>
      <c r="G17" s="43"/>
      <c r="H17" s="27"/>
      <c r="I17" s="28"/>
      <c r="J17" s="29"/>
      <c r="K17" s="30"/>
      <c r="L17" s="31"/>
      <c r="M17" s="31"/>
    </row>
    <row r="18" spans="1:13" x14ac:dyDescent="0.25">
      <c r="A18" s="44"/>
      <c r="B18" s="39"/>
      <c r="C18" s="39"/>
      <c r="D18" s="40"/>
      <c r="E18" s="41"/>
      <c r="F18" s="42"/>
      <c r="G18" s="43"/>
      <c r="H18" s="27"/>
      <c r="I18" s="28"/>
      <c r="J18" s="29"/>
      <c r="K18" s="30"/>
      <c r="L18" s="31"/>
      <c r="M18" s="31"/>
    </row>
    <row r="19" spans="1:13" x14ac:dyDescent="0.25">
      <c r="A19" s="44" t="s">
        <v>51</v>
      </c>
      <c r="B19" s="39" t="s">
        <v>29</v>
      </c>
      <c r="C19" s="39" t="s">
        <v>30</v>
      </c>
      <c r="D19" s="45" t="s">
        <v>31</v>
      </c>
      <c r="E19" s="41">
        <v>42</v>
      </c>
      <c r="F19" s="42" t="s">
        <v>24</v>
      </c>
      <c r="G19" s="43" t="s">
        <v>19</v>
      </c>
      <c r="H19" s="27"/>
      <c r="I19" s="28"/>
      <c r="J19" s="29"/>
      <c r="K19" s="30"/>
      <c r="L19" s="31"/>
      <c r="M19" s="31"/>
    </row>
    <row r="20" spans="1:13" x14ac:dyDescent="0.25">
      <c r="A20" s="47"/>
      <c r="B20" s="48"/>
      <c r="C20" s="48"/>
      <c r="D20" s="40" t="s">
        <v>32</v>
      </c>
      <c r="E20" s="49"/>
      <c r="F20" s="42"/>
      <c r="G20" s="43"/>
      <c r="H20" s="27"/>
      <c r="I20" s="28"/>
      <c r="J20" s="29"/>
      <c r="K20" s="30"/>
      <c r="L20" s="31"/>
      <c r="M20" s="31"/>
    </row>
    <row r="21" spans="1:13" x14ac:dyDescent="0.25">
      <c r="A21" s="47"/>
      <c r="B21" s="48"/>
      <c r="C21" s="48"/>
      <c r="D21" s="50"/>
      <c r="E21" s="49"/>
      <c r="F21" s="42"/>
      <c r="G21" s="43"/>
      <c r="H21" s="27"/>
      <c r="I21" s="28"/>
      <c r="J21" s="29"/>
      <c r="K21" s="30"/>
      <c r="L21" s="31"/>
      <c r="M21" s="31"/>
    </row>
    <row r="22" spans="1:13" x14ac:dyDescent="0.25">
      <c r="A22" s="47"/>
      <c r="B22" s="48"/>
      <c r="C22" s="48"/>
      <c r="D22" s="50"/>
      <c r="E22" s="49"/>
      <c r="F22" s="42"/>
      <c r="G22" s="43"/>
      <c r="H22" s="27"/>
      <c r="I22" s="28"/>
      <c r="J22" s="29"/>
      <c r="K22" s="30"/>
      <c r="L22" s="31"/>
      <c r="M22" s="31"/>
    </row>
    <row r="23" spans="1:13" x14ac:dyDescent="0.25">
      <c r="A23" s="47"/>
      <c r="B23" s="48"/>
      <c r="C23" s="48"/>
      <c r="D23" s="50"/>
      <c r="E23" s="49"/>
      <c r="F23" s="42"/>
      <c r="G23" s="43"/>
      <c r="H23" s="27"/>
      <c r="I23" s="28"/>
      <c r="J23" s="29"/>
      <c r="K23" s="30"/>
      <c r="L23" s="31"/>
      <c r="M23" s="31"/>
    </row>
    <row r="24" spans="1:13" x14ac:dyDescent="0.25">
      <c r="A24" s="47"/>
      <c r="B24" s="48"/>
      <c r="C24" s="48"/>
      <c r="D24" s="50"/>
      <c r="E24" s="49"/>
      <c r="F24" s="42"/>
      <c r="G24" s="43"/>
      <c r="H24" s="27"/>
      <c r="I24" s="28"/>
      <c r="J24" s="29"/>
      <c r="K24" s="30"/>
      <c r="L24" s="31"/>
      <c r="M24" s="31"/>
    </row>
    <row r="25" spans="1:13" x14ac:dyDescent="0.25">
      <c r="A25" s="47"/>
      <c r="B25" s="48"/>
      <c r="C25" s="48"/>
      <c r="D25" s="50"/>
      <c r="E25" s="49"/>
      <c r="F25" s="42"/>
      <c r="G25" s="43"/>
      <c r="H25" s="27"/>
      <c r="I25" s="28"/>
      <c r="J25" s="29"/>
      <c r="K25" s="30"/>
      <c r="L25" s="31"/>
      <c r="M25" s="31"/>
    </row>
    <row r="26" spans="1:13" x14ac:dyDescent="0.25">
      <c r="A26" s="47"/>
      <c r="B26" s="48"/>
      <c r="C26" s="48"/>
      <c r="D26" s="50"/>
      <c r="E26" s="49"/>
      <c r="F26" s="42"/>
      <c r="G26" s="43"/>
      <c r="H26" s="27"/>
      <c r="I26" s="28"/>
      <c r="J26" s="29"/>
      <c r="K26" s="30"/>
      <c r="L26" s="31"/>
      <c r="M26" s="31"/>
    </row>
    <row r="27" spans="1:13" x14ac:dyDescent="0.25">
      <c r="A27" s="47"/>
      <c r="B27" s="48"/>
      <c r="C27" s="48"/>
      <c r="D27" s="50"/>
      <c r="E27" s="49"/>
      <c r="F27" s="42"/>
      <c r="G27" s="43"/>
      <c r="H27" s="27"/>
      <c r="I27" s="28"/>
      <c r="J27" s="29"/>
      <c r="K27" s="30"/>
      <c r="L27" s="31"/>
      <c r="M27" s="31"/>
    </row>
    <row r="28" spans="1:13" x14ac:dyDescent="0.25">
      <c r="A28" s="47"/>
      <c r="B28" s="48"/>
      <c r="C28" s="48"/>
      <c r="D28" s="50"/>
      <c r="E28" s="49"/>
      <c r="F28" s="42"/>
      <c r="G28" s="43"/>
      <c r="H28" s="27"/>
      <c r="I28" s="28"/>
      <c r="J28" s="29"/>
      <c r="K28" s="30"/>
      <c r="L28" s="31"/>
      <c r="M28" s="31"/>
    </row>
    <row r="29" spans="1:13" x14ac:dyDescent="0.25">
      <c r="A29" s="47"/>
      <c r="B29" s="48"/>
      <c r="C29" s="48"/>
      <c r="D29" s="50"/>
      <c r="E29" s="49"/>
      <c r="F29" s="42"/>
      <c r="G29" s="43"/>
      <c r="H29" s="27"/>
      <c r="I29" s="28"/>
      <c r="J29" s="29"/>
      <c r="K29" s="30"/>
      <c r="L29" s="31"/>
      <c r="M29" s="31"/>
    </row>
    <row r="30" spans="1:13" x14ac:dyDescent="0.25">
      <c r="A30" s="47"/>
      <c r="B30" s="48"/>
      <c r="C30" s="48"/>
      <c r="D30" s="50"/>
      <c r="E30" s="49"/>
      <c r="F30" s="42"/>
      <c r="G30" s="43"/>
      <c r="H30" s="27"/>
      <c r="I30" s="28"/>
      <c r="J30" s="29"/>
      <c r="K30" s="30"/>
      <c r="L30" s="31"/>
      <c r="M30" s="31"/>
    </row>
    <row r="31" spans="1:13" x14ac:dyDescent="0.25">
      <c r="A31" s="47"/>
      <c r="B31" s="48"/>
      <c r="C31" s="48"/>
      <c r="D31" s="50"/>
      <c r="E31" s="49"/>
      <c r="F31" s="42"/>
      <c r="G31" s="43"/>
      <c r="H31" s="27"/>
      <c r="I31" s="28"/>
      <c r="J31" s="29"/>
      <c r="K31" s="30"/>
      <c r="L31" s="31"/>
      <c r="M31" s="31"/>
    </row>
    <row r="32" spans="1:13" x14ac:dyDescent="0.25">
      <c r="A32" s="47"/>
      <c r="B32" s="48"/>
      <c r="C32" s="48"/>
      <c r="D32" s="50"/>
      <c r="E32" s="49"/>
      <c r="F32" s="42"/>
      <c r="G32" s="43"/>
      <c r="H32" s="27"/>
      <c r="I32" s="28"/>
      <c r="J32" s="29"/>
      <c r="K32" s="30"/>
      <c r="L32" s="31"/>
      <c r="M32" s="31"/>
    </row>
    <row r="33" spans="1:13" x14ac:dyDescent="0.25">
      <c r="A33" s="51"/>
      <c r="B33" s="52"/>
      <c r="C33" s="52"/>
      <c r="D33" s="53"/>
      <c r="E33" s="49"/>
      <c r="F33" s="42"/>
      <c r="G33" s="43"/>
      <c r="H33" s="27"/>
      <c r="I33" s="28"/>
      <c r="J33" s="29"/>
      <c r="K33" s="30"/>
      <c r="L33" s="31"/>
      <c r="M33" s="31"/>
    </row>
    <row r="34" spans="1:13" x14ac:dyDescent="0.25">
      <c r="A34" s="51"/>
      <c r="B34" s="52"/>
      <c r="C34" s="52"/>
      <c r="D34" s="53"/>
      <c r="E34" s="49"/>
      <c r="F34" s="42"/>
      <c r="G34" s="43"/>
      <c r="H34" s="27"/>
      <c r="I34" s="28"/>
      <c r="J34" s="29"/>
      <c r="K34" s="30"/>
      <c r="L34" s="31"/>
      <c r="M34" s="31"/>
    </row>
    <row r="35" spans="1:13" x14ac:dyDescent="0.25">
      <c r="A35" s="51"/>
      <c r="B35" s="52"/>
      <c r="C35" s="52"/>
      <c r="D35" s="53"/>
      <c r="E35" s="49"/>
      <c r="F35" s="42"/>
      <c r="G35" s="43"/>
      <c r="H35" s="27"/>
      <c r="I35" s="28"/>
      <c r="J35" s="29"/>
      <c r="K35" s="30"/>
      <c r="L35" s="31"/>
      <c r="M35" s="31"/>
    </row>
    <row r="36" spans="1:13" x14ac:dyDescent="0.25">
      <c r="A36" s="51"/>
      <c r="B36" s="52"/>
      <c r="C36" s="52"/>
      <c r="D36" s="53"/>
      <c r="E36" s="49"/>
      <c r="F36" s="42"/>
      <c r="G36" s="43"/>
    </row>
    <row r="37" spans="1:13" x14ac:dyDescent="0.25">
      <c r="A37" s="51"/>
      <c r="B37" s="52"/>
      <c r="C37" s="52"/>
      <c r="D37" s="53"/>
      <c r="E37" s="49"/>
      <c r="F37" s="42"/>
      <c r="G37" s="43"/>
    </row>
    <row r="38" spans="1:13" x14ac:dyDescent="0.25">
      <c r="A38" s="51"/>
      <c r="B38" s="52"/>
      <c r="C38" s="52"/>
      <c r="D38" s="53"/>
      <c r="E38" s="49"/>
      <c r="F38" s="42"/>
      <c r="G38" s="43"/>
    </row>
    <row r="39" spans="1:13" x14ac:dyDescent="0.25">
      <c r="D39" s="8"/>
      <c r="E39" s="56"/>
      <c r="F39" s="56"/>
      <c r="G39" s="56"/>
    </row>
    <row r="40" spans="1:13" x14ac:dyDescent="0.25">
      <c r="D40" s="8"/>
      <c r="E40" s="56"/>
      <c r="F40" s="56"/>
      <c r="G40" s="56"/>
    </row>
    <row r="41" spans="1:13" x14ac:dyDescent="0.25">
      <c r="D41" s="57"/>
      <c r="E41" s="58"/>
      <c r="F41" s="58"/>
      <c r="G41" s="58"/>
    </row>
    <row r="42" spans="1:13" x14ac:dyDescent="0.25">
      <c r="D42" s="8"/>
      <c r="E42" s="56"/>
      <c r="F42" s="56"/>
      <c r="G42" s="56"/>
    </row>
    <row r="43" spans="1:13" x14ac:dyDescent="0.25">
      <c r="D43" s="8"/>
      <c r="E43" s="56"/>
      <c r="F43" s="56"/>
      <c r="G43" s="56"/>
    </row>
  </sheetData>
  <dataValidations disablePrompts="1" count="1">
    <dataValidation type="list" allowBlank="1" showInputMessage="1" showErrorMessage="1" sqref="F5 F7:F38">
      <formula1>howqualified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workbookViewId="0">
      <selection activeCell="A8" sqref="A8:E9"/>
    </sheetView>
  </sheetViews>
  <sheetFormatPr defaultColWidth="8.85546875" defaultRowHeight="15" x14ac:dyDescent="0.25"/>
  <cols>
    <col min="1" max="1" width="17" customWidth="1"/>
    <col min="2" max="3" width="28.42578125" customWidth="1"/>
    <col min="4" max="4" width="39.7109375" customWidth="1"/>
    <col min="5" max="5" width="18.28515625" customWidth="1"/>
    <col min="6" max="6" width="17.42578125" style="54" bestFit="1" customWidth="1"/>
    <col min="7" max="7" width="16.7109375" style="55" customWidth="1"/>
  </cols>
  <sheetData>
    <row r="1" spans="1:7" x14ac:dyDescent="0.25">
      <c r="A1" s="59" t="s">
        <v>33</v>
      </c>
      <c r="B1" s="59"/>
      <c r="C1" s="59"/>
      <c r="D1" s="59" t="s">
        <v>34</v>
      </c>
    </row>
    <row r="2" spans="1:7" x14ac:dyDescent="0.25">
      <c r="B2" s="59"/>
      <c r="C2" s="59"/>
      <c r="D2" s="59"/>
      <c r="E2" s="60" t="str">
        <f>+instructions!E1</f>
        <v>Updated 9/17/2017</v>
      </c>
      <c r="F2" s="54" t="s">
        <v>13</v>
      </c>
    </row>
    <row r="3" spans="1:7" x14ac:dyDescent="0.25">
      <c r="A3" s="61" t="s">
        <v>35</v>
      </c>
      <c r="B3" s="61"/>
      <c r="C3" s="61"/>
      <c r="D3" s="61"/>
      <c r="E3" s="61"/>
      <c r="F3" s="54" t="s">
        <v>24</v>
      </c>
    </row>
    <row r="4" spans="1:7" x14ac:dyDescent="0.25">
      <c r="A4" s="62" t="s">
        <v>36</v>
      </c>
      <c r="B4" s="63" t="s">
        <v>37</v>
      </c>
      <c r="F4" s="54" t="s">
        <v>38</v>
      </c>
    </row>
    <row r="5" spans="1:7" x14ac:dyDescent="0.25">
      <c r="A5" s="62" t="s">
        <v>39</v>
      </c>
      <c r="B5" s="63" t="s">
        <v>40</v>
      </c>
      <c r="C5" s="64"/>
      <c r="D5" s="64"/>
      <c r="E5" s="64"/>
    </row>
    <row r="6" spans="1:7" x14ac:dyDescent="0.25">
      <c r="A6" s="62" t="s">
        <v>41</v>
      </c>
      <c r="B6" s="63" t="s">
        <v>42</v>
      </c>
      <c r="C6" s="64"/>
      <c r="D6" s="64"/>
      <c r="E6" s="64"/>
    </row>
    <row r="7" spans="1:7" x14ac:dyDescent="0.25">
      <c r="A7" s="65" t="s">
        <v>43</v>
      </c>
      <c r="B7" s="63" t="s">
        <v>58</v>
      </c>
      <c r="C7" s="66"/>
      <c r="D7" s="66"/>
      <c r="E7" s="67"/>
    </row>
    <row r="8" spans="1:7" x14ac:dyDescent="0.25">
      <c r="A8" s="129" t="s">
        <v>44</v>
      </c>
      <c r="B8" s="130"/>
      <c r="C8" s="130"/>
      <c r="D8" s="130"/>
      <c r="E8" s="130"/>
    </row>
    <row r="9" spans="1:7" ht="15.75" thickBot="1" x14ac:dyDescent="0.3">
      <c r="A9" s="131"/>
      <c r="B9" s="131"/>
      <c r="C9" s="131"/>
      <c r="D9" s="131"/>
      <c r="E9" s="131"/>
    </row>
    <row r="10" spans="1:7" ht="45" x14ac:dyDescent="0.25">
      <c r="A10" s="9" t="s">
        <v>1</v>
      </c>
      <c r="B10" s="10" t="s">
        <v>2</v>
      </c>
      <c r="C10" s="11" t="s">
        <v>3</v>
      </c>
      <c r="D10" s="12" t="s">
        <v>45</v>
      </c>
      <c r="E10" s="68" t="s">
        <v>5</v>
      </c>
      <c r="F10" s="13" t="s">
        <v>46</v>
      </c>
      <c r="G10" s="69" t="s">
        <v>7</v>
      </c>
    </row>
    <row r="11" spans="1:7" x14ac:dyDescent="0.25">
      <c r="A11" s="16" t="s">
        <v>8</v>
      </c>
      <c r="B11" s="17" t="s">
        <v>9</v>
      </c>
      <c r="C11" s="17"/>
      <c r="D11" s="18"/>
      <c r="E11" s="18"/>
      <c r="F11" s="19"/>
      <c r="G11" s="20"/>
    </row>
    <row r="12" spans="1:7" ht="15.75" thickBot="1" x14ac:dyDescent="0.3">
      <c r="A12" s="21">
        <v>42259</v>
      </c>
      <c r="B12" s="22" t="s">
        <v>10</v>
      </c>
      <c r="C12" s="22" t="s">
        <v>11</v>
      </c>
      <c r="D12" s="23" t="s">
        <v>12</v>
      </c>
      <c r="E12" s="24">
        <v>24.56</v>
      </c>
      <c r="F12" s="25" t="s">
        <v>13</v>
      </c>
      <c r="G12" s="26">
        <v>20</v>
      </c>
    </row>
    <row r="13" spans="1:7" x14ac:dyDescent="0.25">
      <c r="A13" s="70" t="s">
        <v>9</v>
      </c>
      <c r="B13" s="71" t="s">
        <v>9</v>
      </c>
      <c r="C13" s="71"/>
      <c r="D13" s="72"/>
      <c r="E13" s="73"/>
      <c r="F13" s="74"/>
      <c r="G13" s="75"/>
    </row>
    <row r="14" spans="1:7" x14ac:dyDescent="0.25">
      <c r="A14" s="70" t="s">
        <v>9</v>
      </c>
      <c r="B14" s="71" t="s">
        <v>9</v>
      </c>
      <c r="C14" s="71"/>
      <c r="D14" s="72"/>
      <c r="E14" s="73"/>
      <c r="F14" s="74"/>
      <c r="G14" s="75"/>
    </row>
    <row r="15" spans="1:7" x14ac:dyDescent="0.25">
      <c r="A15" s="70" t="s">
        <v>9</v>
      </c>
      <c r="B15" s="71" t="s">
        <v>9</v>
      </c>
      <c r="C15" s="71"/>
      <c r="D15" s="72"/>
      <c r="E15" s="73"/>
      <c r="F15" s="74"/>
      <c r="G15" s="75"/>
    </row>
    <row r="16" spans="1:7" x14ac:dyDescent="0.25">
      <c r="A16" s="70" t="s">
        <v>9</v>
      </c>
      <c r="B16" s="71" t="s">
        <v>9</v>
      </c>
      <c r="C16" s="71"/>
      <c r="D16" s="72"/>
      <c r="E16" s="73"/>
      <c r="F16" s="74"/>
      <c r="G16" s="75"/>
    </row>
    <row r="17" spans="1:7" x14ac:dyDescent="0.25">
      <c r="A17" s="70" t="s">
        <v>9</v>
      </c>
      <c r="B17" s="71" t="s">
        <v>9</v>
      </c>
      <c r="C17" s="71"/>
      <c r="D17" s="72"/>
      <c r="E17" s="73"/>
      <c r="F17" s="74"/>
      <c r="G17" s="75"/>
    </row>
    <row r="18" spans="1:7" x14ac:dyDescent="0.25">
      <c r="A18" s="70" t="s">
        <v>9</v>
      </c>
      <c r="B18" s="71" t="s">
        <v>9</v>
      </c>
      <c r="C18" s="71"/>
      <c r="D18" s="72"/>
      <c r="E18" s="73"/>
      <c r="F18" s="74"/>
      <c r="G18" s="75"/>
    </row>
    <row r="19" spans="1:7" x14ac:dyDescent="0.25">
      <c r="A19" s="70"/>
      <c r="B19" s="71"/>
      <c r="C19" s="71"/>
      <c r="D19" s="72"/>
      <c r="E19" s="73"/>
      <c r="F19" s="74"/>
      <c r="G19" s="75"/>
    </row>
    <row r="20" spans="1:7" x14ac:dyDescent="0.25">
      <c r="A20" s="70"/>
      <c r="B20" s="71"/>
      <c r="C20" s="71"/>
      <c r="D20" s="72"/>
      <c r="E20" s="73"/>
      <c r="F20" s="74"/>
      <c r="G20" s="75"/>
    </row>
    <row r="21" spans="1:7" x14ac:dyDescent="0.25">
      <c r="A21" s="70"/>
      <c r="B21" s="71"/>
      <c r="C21" s="71"/>
      <c r="D21" s="72"/>
      <c r="E21" s="73"/>
      <c r="F21" s="74"/>
      <c r="G21" s="75"/>
    </row>
    <row r="22" spans="1:7" x14ac:dyDescent="0.25">
      <c r="A22" s="70"/>
      <c r="B22" s="71"/>
      <c r="C22" s="71"/>
      <c r="D22" s="72"/>
      <c r="E22" s="73"/>
      <c r="F22" s="74"/>
      <c r="G22" s="75"/>
    </row>
    <row r="23" spans="1:7" x14ac:dyDescent="0.25">
      <c r="A23" s="70"/>
      <c r="B23" s="71"/>
      <c r="C23" s="71"/>
      <c r="D23" s="72"/>
      <c r="E23" s="73"/>
      <c r="F23" s="74"/>
      <c r="G23" s="75"/>
    </row>
    <row r="24" spans="1:7" x14ac:dyDescent="0.25">
      <c r="A24" s="70"/>
      <c r="B24" s="71"/>
      <c r="C24" s="71"/>
      <c r="D24" s="72"/>
      <c r="E24" s="73"/>
      <c r="F24" s="74"/>
      <c r="G24" s="75"/>
    </row>
    <row r="25" spans="1:7" x14ac:dyDescent="0.25">
      <c r="A25" s="70"/>
      <c r="B25" s="71"/>
      <c r="C25" s="71"/>
      <c r="D25" s="72"/>
      <c r="E25" s="73"/>
      <c r="F25" s="74"/>
      <c r="G25" s="75"/>
    </row>
    <row r="26" spans="1:7" x14ac:dyDescent="0.25">
      <c r="A26" s="70"/>
      <c r="B26" s="71"/>
      <c r="C26" s="71"/>
      <c r="D26" s="72"/>
      <c r="E26" s="73"/>
      <c r="F26" s="74"/>
      <c r="G26" s="75"/>
    </row>
    <row r="27" spans="1:7" x14ac:dyDescent="0.25">
      <c r="A27" s="70"/>
      <c r="B27" s="71"/>
      <c r="C27" s="71"/>
      <c r="D27" s="72"/>
      <c r="E27" s="73"/>
      <c r="F27" s="74"/>
      <c r="G27" s="75"/>
    </row>
    <row r="28" spans="1:7" x14ac:dyDescent="0.25">
      <c r="A28" s="70"/>
      <c r="B28" s="71"/>
      <c r="C28" s="71"/>
      <c r="D28" s="72"/>
      <c r="E28" s="73"/>
      <c r="F28" s="74"/>
      <c r="G28" s="75"/>
    </row>
    <row r="29" spans="1:7" x14ac:dyDescent="0.25">
      <c r="A29" s="70"/>
      <c r="B29" s="71"/>
      <c r="C29" s="71"/>
      <c r="D29" s="72"/>
      <c r="E29" s="73"/>
      <c r="F29" s="74"/>
      <c r="G29" s="75"/>
    </row>
    <row r="30" spans="1:7" x14ac:dyDescent="0.25">
      <c r="A30" s="70"/>
      <c r="B30" s="71"/>
      <c r="C30" s="71"/>
      <c r="D30" s="72"/>
      <c r="E30" s="73"/>
      <c r="F30" s="74"/>
      <c r="G30" s="75"/>
    </row>
    <row r="31" spans="1:7" x14ac:dyDescent="0.25">
      <c r="A31" s="70"/>
      <c r="B31" s="71"/>
      <c r="C31" s="71"/>
      <c r="D31" s="72"/>
      <c r="E31" s="73"/>
      <c r="F31" s="74"/>
      <c r="G31" s="75"/>
    </row>
    <row r="32" spans="1:7" x14ac:dyDescent="0.25">
      <c r="A32" s="70"/>
      <c r="B32" s="71"/>
      <c r="C32" s="71"/>
      <c r="D32" s="72"/>
      <c r="E32" s="73"/>
      <c r="F32" s="74"/>
      <c r="G32" s="75"/>
    </row>
    <row r="33" spans="1:7" x14ac:dyDescent="0.25">
      <c r="A33" s="70"/>
      <c r="B33" s="71"/>
      <c r="C33" s="71"/>
      <c r="D33" s="72"/>
      <c r="E33" s="73"/>
      <c r="F33" s="74"/>
      <c r="G33" s="75"/>
    </row>
    <row r="34" spans="1:7" x14ac:dyDescent="0.25">
      <c r="A34" s="70"/>
      <c r="B34" s="71"/>
      <c r="C34" s="71"/>
      <c r="D34" s="72"/>
      <c r="E34" s="73"/>
      <c r="F34" s="74"/>
      <c r="G34" s="75"/>
    </row>
    <row r="35" spans="1:7" x14ac:dyDescent="0.25">
      <c r="A35" s="70"/>
      <c r="B35" s="71"/>
      <c r="C35" s="71"/>
      <c r="D35" s="72"/>
      <c r="E35" s="73"/>
      <c r="F35" s="74"/>
      <c r="G35" s="75"/>
    </row>
    <row r="36" spans="1:7" x14ac:dyDescent="0.25">
      <c r="A36" s="70"/>
      <c r="B36" s="71"/>
      <c r="C36" s="71"/>
      <c r="D36" s="72"/>
      <c r="E36" s="73"/>
      <c r="F36" s="74"/>
      <c r="G36" s="75"/>
    </row>
    <row r="37" spans="1:7" x14ac:dyDescent="0.25">
      <c r="A37" s="70"/>
      <c r="B37" s="71"/>
      <c r="C37" s="71"/>
      <c r="D37" s="72"/>
      <c r="E37" s="73"/>
      <c r="F37" s="74"/>
      <c r="G37" s="75"/>
    </row>
    <row r="38" spans="1:7" x14ac:dyDescent="0.25">
      <c r="A38" s="70"/>
      <c r="B38" s="71"/>
      <c r="C38" s="71"/>
      <c r="D38" s="72"/>
      <c r="E38" s="73"/>
      <c r="F38" s="74"/>
      <c r="G38" s="75"/>
    </row>
    <row r="39" spans="1:7" x14ac:dyDescent="0.25">
      <c r="A39" s="70"/>
      <c r="B39" s="71"/>
      <c r="C39" s="71"/>
      <c r="D39" s="72"/>
      <c r="E39" s="73"/>
      <c r="F39" s="74"/>
      <c r="G39" s="75"/>
    </row>
    <row r="40" spans="1:7" x14ac:dyDescent="0.25">
      <c r="A40" s="70"/>
      <c r="B40" s="71"/>
      <c r="C40" s="71"/>
      <c r="D40" s="72"/>
      <c r="E40" s="73"/>
      <c r="F40" s="74"/>
      <c r="G40" s="75"/>
    </row>
    <row r="41" spans="1:7" x14ac:dyDescent="0.25">
      <c r="A41" s="76"/>
      <c r="B41" s="77"/>
      <c r="C41" s="77"/>
      <c r="D41" s="78"/>
      <c r="E41" s="73"/>
      <c r="F41" s="74"/>
      <c r="G41" s="75"/>
    </row>
    <row r="42" spans="1:7" x14ac:dyDescent="0.25">
      <c r="A42" s="76"/>
      <c r="B42" s="77"/>
      <c r="C42" s="77"/>
      <c r="D42" s="78"/>
      <c r="E42" s="73"/>
      <c r="F42" s="74"/>
      <c r="G42" s="75"/>
    </row>
    <row r="43" spans="1:7" x14ac:dyDescent="0.25">
      <c r="A43" s="76"/>
      <c r="B43" s="77"/>
      <c r="C43" s="77"/>
      <c r="D43" s="78"/>
      <c r="E43" s="73"/>
      <c r="F43" s="74"/>
      <c r="G43" s="75"/>
    </row>
    <row r="44" spans="1:7" x14ac:dyDescent="0.25">
      <c r="A44" s="76"/>
      <c r="B44" s="77"/>
      <c r="C44" s="77"/>
      <c r="D44" s="78"/>
      <c r="E44" s="73"/>
      <c r="F44" s="74"/>
      <c r="G44" s="75"/>
    </row>
    <row r="45" spans="1:7" x14ac:dyDescent="0.25">
      <c r="A45" s="76"/>
      <c r="B45" s="77"/>
      <c r="C45" s="77"/>
      <c r="D45" s="78"/>
      <c r="E45" s="73"/>
      <c r="F45" s="74"/>
      <c r="G45" s="75"/>
    </row>
    <row r="46" spans="1:7" x14ac:dyDescent="0.25">
      <c r="A46" s="76"/>
      <c r="B46" s="77"/>
      <c r="C46" s="77"/>
      <c r="D46" s="78"/>
      <c r="E46" s="73"/>
      <c r="F46" s="74"/>
      <c r="G46" s="75"/>
    </row>
    <row r="47" spans="1:7" x14ac:dyDescent="0.25">
      <c r="A47" s="76"/>
      <c r="B47" s="77"/>
      <c r="C47" s="77"/>
      <c r="D47" s="78"/>
      <c r="E47" s="73"/>
      <c r="F47" s="74"/>
      <c r="G47" s="75"/>
    </row>
    <row r="48" spans="1:7" x14ac:dyDescent="0.25">
      <c r="A48" s="76"/>
      <c r="B48" s="77"/>
      <c r="C48" s="77"/>
      <c r="D48" s="78"/>
      <c r="E48" s="73"/>
      <c r="F48" s="74"/>
      <c r="G48" s="75"/>
    </row>
    <row r="49" spans="1:7" x14ac:dyDescent="0.25">
      <c r="A49" s="76"/>
      <c r="B49" s="77"/>
      <c r="C49" s="77"/>
      <c r="D49" s="78"/>
      <c r="E49" s="73"/>
      <c r="F49" s="74"/>
      <c r="G49" s="75"/>
    </row>
    <row r="50" spans="1:7" x14ac:dyDescent="0.25">
      <c r="A50" s="76"/>
      <c r="B50" s="77"/>
      <c r="C50" s="77"/>
      <c r="D50" s="78"/>
      <c r="E50" s="73"/>
      <c r="F50" s="74"/>
      <c r="G50" s="75"/>
    </row>
    <row r="51" spans="1:7" x14ac:dyDescent="0.25">
      <c r="A51" s="76"/>
      <c r="B51" s="77"/>
      <c r="C51" s="77"/>
      <c r="D51" s="78"/>
      <c r="E51" s="73"/>
      <c r="F51" s="74"/>
      <c r="G51" s="75"/>
    </row>
    <row r="52" spans="1:7" x14ac:dyDescent="0.25">
      <c r="A52" s="76"/>
      <c r="B52" s="77"/>
      <c r="C52" s="77"/>
      <c r="D52" s="78"/>
      <c r="E52" s="73"/>
      <c r="F52" s="74"/>
      <c r="G52" s="75"/>
    </row>
    <row r="53" spans="1:7" x14ac:dyDescent="0.25">
      <c r="A53" s="70"/>
      <c r="B53" s="71"/>
      <c r="C53" s="71"/>
      <c r="D53" s="72"/>
      <c r="E53" s="79"/>
      <c r="F53" s="74"/>
      <c r="G53" s="75"/>
    </row>
    <row r="54" spans="1:7" x14ac:dyDescent="0.25">
      <c r="A54" s="70"/>
      <c r="B54" s="71"/>
      <c r="C54" s="71"/>
      <c r="D54" s="72"/>
      <c r="E54" s="73"/>
      <c r="F54" s="74"/>
      <c r="G54" s="75"/>
    </row>
    <row r="55" spans="1:7" x14ac:dyDescent="0.25">
      <c r="A55" s="83" t="s">
        <v>52</v>
      </c>
      <c r="E55" s="80">
        <f>SUM(E13:E54)</f>
        <v>0</v>
      </c>
      <c r="F55" s="81"/>
      <c r="G55" s="82"/>
    </row>
  </sheetData>
  <mergeCells count="1">
    <mergeCell ref="A8:E9"/>
  </mergeCells>
  <dataValidations count="1">
    <dataValidation type="list" allowBlank="1" showInputMessage="1" showErrorMessage="1" sqref="F12:F55">
      <formula1>howqualified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55"/>
  <sheetViews>
    <sheetView workbookViewId="0">
      <selection activeCell="D50" sqref="D50"/>
    </sheetView>
  </sheetViews>
  <sheetFormatPr defaultRowHeight="15" x14ac:dyDescent="0.25"/>
  <cols>
    <col min="1" max="1" width="22.140625" customWidth="1"/>
    <col min="2" max="2" width="48.7109375" customWidth="1"/>
    <col min="3" max="3" width="25.85546875" customWidth="1"/>
    <col min="4" max="4" width="25" customWidth="1"/>
  </cols>
  <sheetData>
    <row r="1" spans="1:4" ht="18.75" x14ac:dyDescent="0.3">
      <c r="A1" s="96" t="s">
        <v>74</v>
      </c>
    </row>
    <row r="2" spans="1:4" ht="18.75" x14ac:dyDescent="0.3">
      <c r="A2" s="96" t="s">
        <v>73</v>
      </c>
    </row>
    <row r="4" spans="1:4" ht="15.75" thickBot="1" x14ac:dyDescent="0.3"/>
    <row r="5" spans="1:4" ht="30" x14ac:dyDescent="0.25">
      <c r="A5" s="9" t="s">
        <v>1</v>
      </c>
      <c r="B5" s="10" t="s">
        <v>66</v>
      </c>
      <c r="C5" s="11" t="s">
        <v>68</v>
      </c>
      <c r="D5" s="68" t="s">
        <v>5</v>
      </c>
    </row>
    <row r="6" spans="1:4" x14ac:dyDescent="0.25">
      <c r="A6" s="16" t="s">
        <v>65</v>
      </c>
      <c r="B6" s="17" t="s">
        <v>9</v>
      </c>
      <c r="C6" s="17"/>
      <c r="D6" s="18"/>
    </row>
    <row r="7" spans="1:4" x14ac:dyDescent="0.25">
      <c r="A7" s="99">
        <v>42995</v>
      </c>
      <c r="B7" s="97" t="s">
        <v>67</v>
      </c>
      <c r="C7" s="97" t="s">
        <v>69</v>
      </c>
      <c r="D7" s="101">
        <f>20*15</f>
        <v>300</v>
      </c>
    </row>
    <row r="8" spans="1:4" x14ac:dyDescent="0.25">
      <c r="A8" s="100"/>
      <c r="B8" s="97"/>
      <c r="C8" s="97" t="s">
        <v>70</v>
      </c>
      <c r="D8" s="101">
        <f>+D7*0.2</f>
        <v>60</v>
      </c>
    </row>
    <row r="9" spans="1:4" x14ac:dyDescent="0.25">
      <c r="A9" s="100"/>
      <c r="B9" s="97"/>
      <c r="C9" s="97"/>
      <c r="D9" s="98"/>
    </row>
    <row r="10" spans="1:4" x14ac:dyDescent="0.25">
      <c r="A10" s="99">
        <v>42993</v>
      </c>
      <c r="B10" s="97" t="s">
        <v>71</v>
      </c>
      <c r="C10" s="97" t="s">
        <v>72</v>
      </c>
      <c r="D10" s="101">
        <f>30*0.535</f>
        <v>16.05</v>
      </c>
    </row>
    <row r="11" spans="1:4" x14ac:dyDescent="0.25">
      <c r="A11" s="100"/>
      <c r="B11" s="97"/>
      <c r="C11" s="97"/>
      <c r="D11" s="98"/>
    </row>
    <row r="12" spans="1:4" x14ac:dyDescent="0.25">
      <c r="A12" s="102">
        <v>42991</v>
      </c>
      <c r="B12" s="103" t="s">
        <v>75</v>
      </c>
      <c r="C12" s="103" t="s">
        <v>76</v>
      </c>
      <c r="D12" s="104">
        <v>150</v>
      </c>
    </row>
    <row r="13" spans="1:4" x14ac:dyDescent="0.25">
      <c r="A13" s="107" t="s">
        <v>81</v>
      </c>
      <c r="B13" s="105"/>
      <c r="C13" s="105"/>
      <c r="D13" s="106"/>
    </row>
    <row r="14" spans="1:4" x14ac:dyDescent="0.25">
      <c r="A14" s="113" t="s">
        <v>80</v>
      </c>
      <c r="B14" s="114"/>
      <c r="C14" s="114"/>
      <c r="D14" s="115"/>
    </row>
    <row r="15" spans="1:4" x14ac:dyDescent="0.25">
      <c r="A15" s="119" t="s">
        <v>82</v>
      </c>
      <c r="B15" s="119"/>
      <c r="C15" s="119"/>
      <c r="D15" s="119"/>
    </row>
    <row r="16" spans="1:4" x14ac:dyDescent="0.25">
      <c r="A16" s="116" t="s">
        <v>9</v>
      </c>
      <c r="B16" s="117" t="s">
        <v>9</v>
      </c>
      <c r="C16" s="117"/>
      <c r="D16" s="118"/>
    </row>
    <row r="17" spans="1:4" x14ac:dyDescent="0.25">
      <c r="A17" s="108" t="s">
        <v>9</v>
      </c>
      <c r="B17" s="109" t="s">
        <v>9</v>
      </c>
      <c r="C17" s="109"/>
      <c r="D17" s="110"/>
    </row>
    <row r="18" spans="1:4" x14ac:dyDescent="0.25">
      <c r="A18" s="108" t="s">
        <v>9</v>
      </c>
      <c r="B18" s="109" t="s">
        <v>9</v>
      </c>
      <c r="C18" s="109"/>
      <c r="D18" s="110"/>
    </row>
    <row r="19" spans="1:4" x14ac:dyDescent="0.25">
      <c r="A19" s="108"/>
      <c r="B19" s="109"/>
      <c r="C19" s="109"/>
      <c r="D19" s="110"/>
    </row>
    <row r="20" spans="1:4" x14ac:dyDescent="0.25">
      <c r="A20" s="108"/>
      <c r="B20" s="109"/>
      <c r="C20" s="109"/>
      <c r="D20" s="110"/>
    </row>
    <row r="21" spans="1:4" x14ac:dyDescent="0.25">
      <c r="A21" s="108"/>
      <c r="B21" s="109"/>
      <c r="C21" s="109"/>
      <c r="D21" s="110"/>
    </row>
    <row r="22" spans="1:4" x14ac:dyDescent="0.25">
      <c r="A22" s="108"/>
      <c r="B22" s="109"/>
      <c r="C22" s="109"/>
      <c r="D22" s="110"/>
    </row>
    <row r="23" spans="1:4" x14ac:dyDescent="0.25">
      <c r="A23" s="108"/>
      <c r="B23" s="109"/>
      <c r="C23" s="109"/>
      <c r="D23" s="110"/>
    </row>
    <row r="24" spans="1:4" x14ac:dyDescent="0.25">
      <c r="A24" s="108"/>
      <c r="B24" s="109"/>
      <c r="C24" s="109"/>
      <c r="D24" s="110"/>
    </row>
    <row r="25" spans="1:4" x14ac:dyDescent="0.25">
      <c r="A25" s="108"/>
      <c r="B25" s="109"/>
      <c r="C25" s="109"/>
      <c r="D25" s="110"/>
    </row>
    <row r="26" spans="1:4" x14ac:dyDescent="0.25">
      <c r="A26" s="108"/>
      <c r="B26" s="109"/>
      <c r="C26" s="109"/>
      <c r="D26" s="110"/>
    </row>
    <row r="27" spans="1:4" x14ac:dyDescent="0.25">
      <c r="A27" s="108"/>
      <c r="B27" s="109"/>
      <c r="C27" s="109"/>
      <c r="D27" s="110"/>
    </row>
    <row r="28" spans="1:4" x14ac:dyDescent="0.25">
      <c r="A28" s="108"/>
      <c r="B28" s="109"/>
      <c r="C28" s="109"/>
      <c r="D28" s="110"/>
    </row>
    <row r="29" spans="1:4" x14ac:dyDescent="0.25">
      <c r="A29" s="108"/>
      <c r="B29" s="109"/>
      <c r="C29" s="109"/>
      <c r="D29" s="110"/>
    </row>
    <row r="30" spans="1:4" x14ac:dyDescent="0.25">
      <c r="A30" s="108"/>
      <c r="B30" s="109"/>
      <c r="C30" s="109"/>
      <c r="D30" s="110"/>
    </row>
    <row r="31" spans="1:4" x14ac:dyDescent="0.25">
      <c r="A31" s="108"/>
      <c r="B31" s="109"/>
      <c r="C31" s="109"/>
      <c r="D31" s="110"/>
    </row>
    <row r="32" spans="1:4" x14ac:dyDescent="0.25">
      <c r="A32" s="108"/>
      <c r="B32" s="109"/>
      <c r="C32" s="109"/>
      <c r="D32" s="110"/>
    </row>
    <row r="33" spans="1:4" x14ac:dyDescent="0.25">
      <c r="A33" s="108"/>
      <c r="B33" s="109"/>
      <c r="C33" s="109"/>
      <c r="D33" s="110"/>
    </row>
    <row r="34" spans="1:4" x14ac:dyDescent="0.25">
      <c r="A34" s="108"/>
      <c r="B34" s="109"/>
      <c r="C34" s="109"/>
      <c r="D34" s="110"/>
    </row>
    <row r="35" spans="1:4" x14ac:dyDescent="0.25">
      <c r="A35" s="108"/>
      <c r="B35" s="109"/>
      <c r="C35" s="109"/>
      <c r="D35" s="110"/>
    </row>
    <row r="36" spans="1:4" x14ac:dyDescent="0.25">
      <c r="A36" s="108"/>
      <c r="B36" s="109"/>
      <c r="C36" s="109"/>
      <c r="D36" s="110"/>
    </row>
    <row r="37" spans="1:4" x14ac:dyDescent="0.25">
      <c r="A37" s="108"/>
      <c r="B37" s="109"/>
      <c r="C37" s="109"/>
      <c r="D37" s="110"/>
    </row>
    <row r="38" spans="1:4" x14ac:dyDescent="0.25">
      <c r="A38" s="108"/>
      <c r="B38" s="109"/>
      <c r="C38" s="109"/>
      <c r="D38" s="110"/>
    </row>
    <row r="39" spans="1:4" x14ac:dyDescent="0.25">
      <c r="A39" s="108"/>
      <c r="B39" s="109"/>
      <c r="C39" s="109"/>
      <c r="D39" s="110"/>
    </row>
    <row r="40" spans="1:4" x14ac:dyDescent="0.25">
      <c r="A40" s="108"/>
      <c r="B40" s="109"/>
      <c r="C40" s="109"/>
      <c r="D40" s="110"/>
    </row>
    <row r="41" spans="1:4" x14ac:dyDescent="0.25">
      <c r="A41" s="111"/>
      <c r="B41" s="112"/>
      <c r="C41" s="112"/>
      <c r="D41" s="110"/>
    </row>
    <row r="42" spans="1:4" x14ac:dyDescent="0.25">
      <c r="A42" s="111"/>
      <c r="B42" s="112"/>
      <c r="C42" s="112"/>
      <c r="D42" s="110"/>
    </row>
    <row r="43" spans="1:4" x14ac:dyDescent="0.25">
      <c r="A43" s="111"/>
      <c r="B43" s="112"/>
      <c r="C43" s="112"/>
      <c r="D43" s="110"/>
    </row>
    <row r="44" spans="1:4" x14ac:dyDescent="0.25">
      <c r="A44" s="111"/>
      <c r="B44" s="112"/>
      <c r="C44" s="112"/>
      <c r="D44" s="110"/>
    </row>
    <row r="45" spans="1:4" x14ac:dyDescent="0.25">
      <c r="A45" s="111"/>
      <c r="B45" s="112"/>
      <c r="C45" s="112"/>
      <c r="D45" s="110"/>
    </row>
    <row r="46" spans="1:4" x14ac:dyDescent="0.25">
      <c r="A46" s="111"/>
      <c r="B46" s="112"/>
      <c r="C46" s="112" t="s">
        <v>84</v>
      </c>
      <c r="D46" s="127">
        <f>SUM(D16:D45)</f>
        <v>0</v>
      </c>
    </row>
    <row r="47" spans="1:4" x14ac:dyDescent="0.25">
      <c r="A47" s="120" t="s">
        <v>83</v>
      </c>
      <c r="B47" s="120"/>
      <c r="C47" s="120"/>
      <c r="D47" s="120"/>
    </row>
    <row r="48" spans="1:4" x14ac:dyDescent="0.25">
      <c r="A48" s="121"/>
      <c r="B48" s="122"/>
      <c r="C48" s="122"/>
      <c r="D48" s="123"/>
    </row>
    <row r="49" spans="1:4" x14ac:dyDescent="0.25">
      <c r="A49" s="121"/>
      <c r="B49" s="122"/>
      <c r="C49" s="122"/>
      <c r="D49" s="123"/>
    </row>
    <row r="50" spans="1:4" x14ac:dyDescent="0.25">
      <c r="A50" s="121"/>
      <c r="B50" s="122"/>
      <c r="C50" s="122"/>
      <c r="D50" s="123"/>
    </row>
    <row r="51" spans="1:4" x14ac:dyDescent="0.25">
      <c r="A51" s="121"/>
      <c r="B51" s="122"/>
      <c r="C51" s="122"/>
      <c r="D51" s="123"/>
    </row>
    <row r="52" spans="1:4" x14ac:dyDescent="0.25">
      <c r="A52" s="121"/>
      <c r="B52" s="122"/>
      <c r="C52" s="122"/>
      <c r="D52" s="123"/>
    </row>
    <row r="53" spans="1:4" x14ac:dyDescent="0.25">
      <c r="A53" s="124"/>
      <c r="B53" s="125"/>
      <c r="C53" s="125"/>
      <c r="D53" s="126"/>
    </row>
    <row r="54" spans="1:4" x14ac:dyDescent="0.25">
      <c r="A54" s="124"/>
      <c r="B54" s="125"/>
      <c r="C54" s="125"/>
      <c r="D54" s="123"/>
    </row>
    <row r="55" spans="1:4" x14ac:dyDescent="0.25">
      <c r="A55" s="83" t="s">
        <v>52</v>
      </c>
      <c r="D55" s="80">
        <f>SUM(D48:D54)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"/>
  <sheetViews>
    <sheetView workbookViewId="0">
      <selection activeCell="A21" sqref="A21"/>
    </sheetView>
  </sheetViews>
  <sheetFormatPr defaultRowHeight="15" x14ac:dyDescent="0.25"/>
  <cols>
    <col min="1" max="1" width="43" customWidth="1"/>
    <col min="2" max="2" width="23.28515625" customWidth="1"/>
    <col min="3" max="3" width="17.5703125" customWidth="1"/>
    <col min="4" max="4" width="19.7109375" customWidth="1"/>
    <col min="5" max="5" width="17.28515625" customWidth="1"/>
    <col min="6" max="7" width="18" bestFit="1" customWidth="1"/>
  </cols>
  <sheetData>
    <row r="1" spans="1:6" ht="21" x14ac:dyDescent="0.35">
      <c r="A1" s="91" t="s">
        <v>53</v>
      </c>
      <c r="B1" s="84"/>
      <c r="C1" s="84"/>
      <c r="D1" s="84"/>
      <c r="E1" s="84"/>
    </row>
    <row r="2" spans="1:6" x14ac:dyDescent="0.25">
      <c r="A2" t="s">
        <v>54</v>
      </c>
    </row>
    <row r="4" spans="1:6" x14ac:dyDescent="0.25">
      <c r="A4" s="62" t="s">
        <v>36</v>
      </c>
      <c r="B4" s="86" t="s">
        <v>55</v>
      </c>
    </row>
    <row r="5" spans="1:6" x14ac:dyDescent="0.25">
      <c r="A5" s="62" t="s">
        <v>39</v>
      </c>
      <c r="B5" s="86" t="s">
        <v>56</v>
      </c>
    </row>
    <row r="6" spans="1:6" x14ac:dyDescent="0.25">
      <c r="A6" s="62" t="s">
        <v>41</v>
      </c>
      <c r="B6" s="86" t="s">
        <v>57</v>
      </c>
    </row>
    <row r="7" spans="1:6" x14ac:dyDescent="0.25">
      <c r="A7" s="85" t="s">
        <v>43</v>
      </c>
      <c r="B7" s="86" t="s">
        <v>59</v>
      </c>
    </row>
    <row r="9" spans="1:6" x14ac:dyDescent="0.25">
      <c r="C9" t="s">
        <v>61</v>
      </c>
      <c r="D9" t="s">
        <v>62</v>
      </c>
      <c r="E9" t="s">
        <v>64</v>
      </c>
      <c r="F9" t="s">
        <v>63</v>
      </c>
    </row>
    <row r="10" spans="1:6" x14ac:dyDescent="0.25">
      <c r="A10" t="s">
        <v>77</v>
      </c>
      <c r="B10" s="88" t="s">
        <v>9</v>
      </c>
      <c r="C10" s="94">
        <v>5000</v>
      </c>
      <c r="D10" s="92">
        <f>+FOOD!E55</f>
        <v>0</v>
      </c>
      <c r="E10" s="87">
        <f>+D10+C10</f>
        <v>5000</v>
      </c>
      <c r="F10" s="88"/>
    </row>
    <row r="11" spans="1:6" x14ac:dyDescent="0.25">
      <c r="A11" t="s">
        <v>78</v>
      </c>
      <c r="B11" s="88">
        <f>+B13*0.2</f>
        <v>20000</v>
      </c>
      <c r="C11" s="94">
        <v>500</v>
      </c>
      <c r="D11" s="92">
        <f>+OTHER!D46</f>
        <v>0</v>
      </c>
      <c r="E11" s="87">
        <f t="shared" ref="E11:E12" si="0">+D11+C11</f>
        <v>500</v>
      </c>
      <c r="F11" s="88">
        <f>+B11-E11</f>
        <v>19500</v>
      </c>
    </row>
    <row r="12" spans="1:6" x14ac:dyDescent="0.25">
      <c r="A12" t="s">
        <v>79</v>
      </c>
      <c r="B12" s="88">
        <f>+B13*0.1</f>
        <v>10000</v>
      </c>
      <c r="C12" s="94">
        <v>300</v>
      </c>
      <c r="D12" s="92">
        <f>+OTHER!D55</f>
        <v>0</v>
      </c>
      <c r="E12" s="87">
        <f t="shared" si="0"/>
        <v>300</v>
      </c>
      <c r="F12" s="88">
        <f>+B12-E12</f>
        <v>9700</v>
      </c>
    </row>
    <row r="13" spans="1:6" x14ac:dyDescent="0.25">
      <c r="A13" t="s">
        <v>60</v>
      </c>
      <c r="B13" s="89">
        <v>100000</v>
      </c>
      <c r="C13" s="95">
        <f>SUM(C10:C12)</f>
        <v>5800</v>
      </c>
      <c r="D13" s="93">
        <f>SUM(D10:D12)</f>
        <v>0</v>
      </c>
      <c r="E13" s="89">
        <f>SUM(E10:E12)</f>
        <v>5800</v>
      </c>
      <c r="F13" s="90">
        <f>+B13-E13</f>
        <v>94200</v>
      </c>
    </row>
    <row r="15" spans="1:6" x14ac:dyDescent="0.25">
      <c r="A15" t="s">
        <v>85</v>
      </c>
    </row>
    <row r="16" spans="1:6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ce0cad35-8474-4653-8db1-733794c99845">2017-06-30T07:00:00+00:00</Estimated_x0020_Creation_x0020_Date>
    <Remediation_x0020_Date xmlns="ce0cad35-8474-4653-8db1-733794c99845">2019-09-03T07:00:00+00:00</Remediation_x0020_Date>
    <Priority xmlns="ce0cad35-8474-4653-8db1-733794c99845">New</Prior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C61A7-EF9D-4CF1-943A-BFEBE412CFF0}"/>
</file>

<file path=customXml/itemProps2.xml><?xml version="1.0" encoding="utf-8"?>
<ds:datastoreItem xmlns:ds="http://schemas.openxmlformats.org/officeDocument/2006/customXml" ds:itemID="{D04297DF-D5CE-4679-8DAA-F498AA7F385F}"/>
</file>

<file path=customXml/itemProps3.xml><?xml version="1.0" encoding="utf-8"?>
<ds:datastoreItem xmlns:ds="http://schemas.openxmlformats.org/officeDocument/2006/customXml" ds:itemID="{2EBC6C32-DFCC-4F30-9DC8-6F3C9AF61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FOOD</vt:lpstr>
      <vt:lpstr>OTHER</vt:lpstr>
      <vt:lpstr>TOTAL-Balance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"ShermanR"</dc:creator>
  <cp:lastModifiedBy>"lincolnm"</cp:lastModifiedBy>
  <dcterms:created xsi:type="dcterms:W3CDTF">2017-09-14T20:45:40Z</dcterms:created>
  <dcterms:modified xsi:type="dcterms:W3CDTF">2019-08-26T19:50:51Z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