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jpe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showInkAnnotation="0" autoCompressPictures="0"/>
  <mc:AlternateContent xmlns:mc="http://schemas.openxmlformats.org/markup-compatibility/2006">
    <mc:Choice Requires="x15">
      <x15ac:absPath xmlns:x15ac="http://schemas.microsoft.com/office/spreadsheetml/2010/11/ac" url="C:\Users\hwye60a\Documents\CWA's\Forms as of 1.25.23\Good to go forms\"/>
    </mc:Choice>
  </mc:AlternateContent>
  <xr:revisionPtr revIDLastSave="0" documentId="8_{3D8CB29F-54E3-4B9C-89D9-813945B92017}" xr6:coauthVersionLast="47" xr6:coauthVersionMax="47" xr10:uidLastSave="{00000000-0000-0000-0000-000000000000}"/>
  <bookViews>
    <workbookView xWindow="-108" yWindow="-108" windowWidth="23256" windowHeight="12576" tabRatio="754" xr2:uid="{00000000-000D-0000-FFFF-FFFF00000000}"/>
  </bookViews>
  <sheets>
    <sheet name="Cover" sheetId="4" r:id="rId1"/>
    <sheet name="Safety &amp; PPE" sheetId="13" r:id="rId2"/>
    <sheet name="Subcontractors" sheetId="14" r:id="rId3"/>
    <sheet name="Apprenticeship Plan" sheetId="10" r:id="rId4"/>
    <sheet name="EDZ Plan" sheetId="8" r:id="rId5"/>
    <sheet name="Women &amp; Minority Plan" sheetId="11" r:id="rId6"/>
    <sheet name="Core Worker List" sheetId="15" r:id="rId7"/>
  </sheets>
  <definedNames>
    <definedName name="_xlnm._FilterDatabase" localSheetId="4" hidden="1">'EDZ Plan'!$A$14:$D$40</definedName>
    <definedName name="_xlnm.Print_Area" localSheetId="3">'Apprenticeship Plan'!$A$1:$J$109</definedName>
    <definedName name="_xlnm.Print_Area" localSheetId="0">Cover!$B$1:$G$37</definedName>
    <definedName name="_xlnm.Print_Area" localSheetId="4">'EDZ Plan'!$A$1:$D$41</definedName>
    <definedName name="_xlnm.Print_Area" localSheetId="1">'Safety &amp; PPE'!$A$1:$I$26</definedName>
    <definedName name="_xlnm.Print_Area" localSheetId="2">Subcontractors!$A$2:$N$17</definedName>
    <definedName name="_xlnm.Print_Titles" localSheetId="4">'EDZ Plan'!$14:$14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9" i="8" l="1"/>
  <c r="D38" i="8"/>
  <c r="D129" i="15"/>
  <c r="B129" i="15"/>
  <c r="A124" i="15"/>
  <c r="A119" i="15"/>
  <c r="A114" i="15"/>
  <c r="A109" i="15"/>
  <c r="A104" i="15"/>
  <c r="A99" i="15"/>
  <c r="A94" i="15"/>
  <c r="A89" i="15"/>
  <c r="A84" i="15"/>
  <c r="A79" i="15"/>
  <c r="A74" i="15"/>
  <c r="A69" i="15"/>
  <c r="A64" i="15"/>
  <c r="A59" i="15"/>
  <c r="A54" i="15"/>
  <c r="A49" i="15"/>
  <c r="A44" i="15"/>
  <c r="A39" i="15"/>
  <c r="A34" i="15"/>
  <c r="A29" i="15"/>
  <c r="A24" i="15"/>
  <c r="B39" i="11"/>
  <c r="A38" i="11"/>
  <c r="A37" i="11"/>
  <c r="A36" i="11"/>
  <c r="A35" i="11"/>
  <c r="A34" i="11"/>
  <c r="A33" i="11"/>
  <c r="A32" i="11"/>
  <c r="A31" i="11"/>
  <c r="A30" i="11"/>
  <c r="A29" i="11"/>
  <c r="A28" i="11"/>
  <c r="A27" i="11"/>
  <c r="A26" i="11"/>
  <c r="A25" i="11"/>
  <c r="A24" i="11"/>
  <c r="A23" i="11"/>
  <c r="A22" i="11"/>
  <c r="A21" i="11"/>
  <c r="A20" i="11"/>
  <c r="A19" i="11"/>
  <c r="A18" i="11"/>
  <c r="A17" i="11"/>
  <c r="A16" i="11"/>
  <c r="A14" i="11"/>
  <c r="A13" i="11"/>
  <c r="K22" i="11"/>
  <c r="J22" i="11"/>
  <c r="G22" i="11"/>
  <c r="F22" i="11"/>
  <c r="K21" i="11"/>
  <c r="J21" i="11"/>
  <c r="G21" i="11"/>
  <c r="F21" i="11"/>
  <c r="K20" i="11"/>
  <c r="J20" i="11"/>
  <c r="G20" i="11"/>
  <c r="F20" i="11"/>
  <c r="K19" i="11"/>
  <c r="J19" i="11"/>
  <c r="G19" i="11"/>
  <c r="F19" i="11"/>
  <c r="K18" i="11"/>
  <c r="J18" i="11"/>
  <c r="G18" i="11"/>
  <c r="F18" i="11"/>
  <c r="K17" i="11"/>
  <c r="J17" i="11"/>
  <c r="G17" i="11"/>
  <c r="F17" i="11"/>
  <c r="K16" i="11"/>
  <c r="J16" i="11"/>
  <c r="G16" i="11"/>
  <c r="F16" i="11"/>
  <c r="K15" i="11"/>
  <c r="J15" i="11"/>
  <c r="G15" i="11"/>
  <c r="F15" i="11"/>
  <c r="K14" i="11"/>
  <c r="J14" i="11"/>
  <c r="G14" i="11"/>
  <c r="F14" i="11"/>
  <c r="J13" i="11"/>
  <c r="G13" i="11"/>
  <c r="F13" i="11"/>
  <c r="G33" i="14"/>
  <c r="D33" i="14"/>
  <c r="B41" i="8"/>
  <c r="K39" i="11" s="1"/>
  <c r="B40" i="8"/>
  <c r="B39" i="8"/>
  <c r="B38" i="8"/>
  <c r="B37" i="8"/>
  <c r="B36" i="8"/>
  <c r="D36" i="8" s="1"/>
  <c r="B35" i="8"/>
  <c r="D35" i="8" s="1"/>
  <c r="B34" i="8"/>
  <c r="D34" i="8" s="1"/>
  <c r="B33" i="8"/>
  <c r="B32" i="8"/>
  <c r="B31" i="8"/>
  <c r="D31" i="8" s="1"/>
  <c r="B30" i="8"/>
  <c r="D30" i="8" s="1"/>
  <c r="B29" i="8"/>
  <c r="B28" i="8"/>
  <c r="B27" i="8"/>
  <c r="K33" i="11" s="1"/>
  <c r="B26" i="8"/>
  <c r="K32" i="11" s="1"/>
  <c r="B25" i="8"/>
  <c r="K31" i="11" s="1"/>
  <c r="B24" i="8"/>
  <c r="D24" i="8" s="1"/>
  <c r="B23" i="8"/>
  <c r="K29" i="11" s="1"/>
  <c r="B22" i="8"/>
  <c r="D22" i="8" s="1"/>
  <c r="B21" i="8"/>
  <c r="K27" i="11" s="1"/>
  <c r="B20" i="8"/>
  <c r="K26" i="11" s="1"/>
  <c r="B19" i="8"/>
  <c r="D19" i="8" s="1"/>
  <c r="B18" i="8"/>
  <c r="D18" i="8" s="1"/>
  <c r="B17" i="8"/>
  <c r="B16" i="8"/>
  <c r="B15" i="8"/>
  <c r="D15" i="8" s="1"/>
  <c r="A40" i="8"/>
  <c r="A39" i="8"/>
  <c r="A38" i="8"/>
  <c r="A37" i="8"/>
  <c r="A36" i="8"/>
  <c r="A35" i="8"/>
  <c r="A34" i="8"/>
  <c r="A33" i="8"/>
  <c r="A32" i="8"/>
  <c r="A31" i="8"/>
  <c r="A30" i="8"/>
  <c r="A29" i="8"/>
  <c r="A28" i="8"/>
  <c r="A27" i="8"/>
  <c r="A26" i="8"/>
  <c r="A25" i="8"/>
  <c r="A24" i="8"/>
  <c r="A23" i="8"/>
  <c r="A22" i="8"/>
  <c r="A21" i="8"/>
  <c r="A20" i="8"/>
  <c r="A19" i="8"/>
  <c r="A18" i="8"/>
  <c r="A17" i="8"/>
  <c r="A16" i="8"/>
  <c r="A7" i="14"/>
  <c r="A15" i="11" s="1"/>
  <c r="F5" i="10"/>
  <c r="A15" i="8"/>
  <c r="K3" i="14"/>
  <c r="A19" i="15"/>
  <c r="A14" i="15"/>
  <c r="A9" i="15"/>
  <c r="A4" i="15"/>
  <c r="K4" i="14"/>
  <c r="B9" i="13"/>
  <c r="B5" i="10"/>
  <c r="B6" i="10"/>
  <c r="F2" i="10"/>
  <c r="E13" i="10"/>
  <c r="F13" i="10"/>
  <c r="C20" i="10"/>
  <c r="D20" i="10"/>
  <c r="E20" i="10"/>
  <c r="F20" i="10"/>
  <c r="G20" i="10"/>
  <c r="E26" i="10"/>
  <c r="C33" i="10"/>
  <c r="D33" i="10"/>
  <c r="E33" i="10"/>
  <c r="F33" i="10"/>
  <c r="G33" i="10"/>
  <c r="F46" i="10"/>
  <c r="F57" i="10"/>
  <c r="F70" i="10"/>
  <c r="F81" i="10"/>
  <c r="F92" i="10"/>
  <c r="F102" i="10"/>
  <c r="D108" i="10"/>
  <c r="E108" i="10"/>
  <c r="F108" i="10"/>
  <c r="G38" i="11"/>
  <c r="G37" i="11"/>
  <c r="G36" i="11"/>
  <c r="G35" i="11"/>
  <c r="G34" i="11"/>
  <c r="G33" i="11"/>
  <c r="G32" i="11"/>
  <c r="G31" i="11"/>
  <c r="G30" i="11"/>
  <c r="G29" i="11"/>
  <c r="G28" i="11"/>
  <c r="G27" i="11"/>
  <c r="G26" i="11"/>
  <c r="G25" i="11"/>
  <c r="G24" i="11"/>
  <c r="F38" i="11"/>
  <c r="F37" i="11"/>
  <c r="F36" i="11"/>
  <c r="F35" i="11"/>
  <c r="F34" i="11"/>
  <c r="F33" i="11"/>
  <c r="F32" i="11"/>
  <c r="F31" i="11"/>
  <c r="F30" i="11"/>
  <c r="F29" i="11"/>
  <c r="F28" i="11"/>
  <c r="F27" i="11"/>
  <c r="F26" i="11"/>
  <c r="F25" i="11"/>
  <c r="F24" i="11"/>
  <c r="F23" i="11"/>
  <c r="G23" i="11"/>
  <c r="I39" i="11"/>
  <c r="J38" i="11"/>
  <c r="J37" i="11"/>
  <c r="J36" i="11"/>
  <c r="J35" i="11"/>
  <c r="J34" i="11"/>
  <c r="J33" i="11"/>
  <c r="J32" i="11"/>
  <c r="J31" i="11"/>
  <c r="J30" i="11"/>
  <c r="J29" i="11"/>
  <c r="J28" i="11"/>
  <c r="J27" i="11"/>
  <c r="J26" i="11"/>
  <c r="J25" i="11"/>
  <c r="J24" i="11"/>
  <c r="J23" i="11"/>
  <c r="C39" i="11"/>
  <c r="H39" i="11"/>
  <c r="E39" i="11"/>
  <c r="D39" i="11"/>
  <c r="G39" i="11"/>
  <c r="K38" i="11"/>
  <c r="K35" i="11"/>
  <c r="K34" i="11"/>
  <c r="K23" i="11"/>
  <c r="E6" i="11"/>
  <c r="B7" i="11"/>
  <c r="B6" i="11"/>
  <c r="B5" i="11"/>
  <c r="B7" i="8"/>
  <c r="K13" i="11" s="1"/>
  <c r="B6" i="8"/>
  <c r="B5" i="8"/>
  <c r="D16" i="8"/>
  <c r="D17" i="8"/>
  <c r="D20" i="8"/>
  <c r="D21" i="8"/>
  <c r="D26" i="8"/>
  <c r="D27" i="8"/>
  <c r="D28" i="8"/>
  <c r="D29" i="8"/>
  <c r="D32" i="8"/>
  <c r="D33" i="8"/>
  <c r="D37" i="8"/>
  <c r="D40" i="8"/>
  <c r="C41" i="8"/>
  <c r="K36" i="11" l="1"/>
  <c r="K37" i="11"/>
  <c r="K28" i="11"/>
  <c r="K24" i="11"/>
  <c r="K25" i="11"/>
  <c r="D23" i="8"/>
  <c r="D25" i="8"/>
  <c r="K30" i="11"/>
  <c r="F39" i="11"/>
  <c r="J39" i="11"/>
  <c r="D41" i="8"/>
</calcChain>
</file>

<file path=xl/sharedStrings.xml><?xml version="1.0" encoding="utf-8"?>
<sst xmlns="http://schemas.openxmlformats.org/spreadsheetml/2006/main" count="268" uniqueCount="165">
  <si>
    <t>ODOT Pre-Job Workplan</t>
  </si>
  <si>
    <t>PW#:</t>
  </si>
  <si>
    <t>PW #</t>
  </si>
  <si>
    <t>Submittal Date:</t>
  </si>
  <si>
    <t>Date</t>
  </si>
  <si>
    <t>Project Name:</t>
  </si>
  <si>
    <t>Project Name</t>
  </si>
  <si>
    <t>Contract Number:</t>
  </si>
  <si>
    <t>ODOT Contractor Name:</t>
  </si>
  <si>
    <t>Test</t>
  </si>
  <si>
    <t>Prime's Awarded Contract Value (including bonus work, etc.)</t>
  </si>
  <si>
    <t>$</t>
  </si>
  <si>
    <t>ODOT Approval Date:</t>
  </si>
  <si>
    <t>Pre-Job  Date and Time</t>
  </si>
  <si>
    <t>Approx. Date on-site work begins</t>
  </si>
  <si>
    <t>Projected Project Completion date</t>
  </si>
  <si>
    <t xml:space="preserve">Instructions   </t>
  </si>
  <si>
    <r>
      <rPr>
        <b/>
        <sz val="11"/>
        <color rgb="FF444444"/>
        <rFont val="Calibri"/>
        <family val="2"/>
      </rPr>
      <t xml:space="preserve">Purpose: </t>
    </r>
    <r>
      <rPr>
        <sz val="11"/>
        <color rgb="FF444444"/>
        <rFont val="Calibri"/>
        <family val="2"/>
      </rPr>
      <t xml:space="preserve">This Plan details  the Prime Contractor  plans, including how the Prime anticipates each Subcontractor will contribute towards  fulfilling all the aspirational targets and the goals of the project. The purpose is to ensure that the Prime Contractor has a reasonable (meaning a Plan that appears likely, in the opinion of the ODOT Labor Equity Program Manager), to achieve the aspirational targets, Hiring Goals and  related contract requirements. </t>
    </r>
  </si>
  <si>
    <r>
      <rPr>
        <b/>
        <sz val="11"/>
        <color rgb="FF000000"/>
        <rFont val="Calibri"/>
        <family val="2"/>
      </rPr>
      <t xml:space="preserve">Instructions for Prime Contractor:  </t>
    </r>
    <r>
      <rPr>
        <sz val="11"/>
        <color indexed="8"/>
        <rFont val="Calibri"/>
        <family val="2"/>
      </rPr>
      <t>Submit this Plan to the ODOT Resident Engineer within  10 business days after your award.  ODOT will review to ensure the Plan supports a sustainable strategy for achieving the contract goals, aspirational targets, Respectful Worksites and other CWA requirements. ODOT may ask you to revise your Plan prior to approval. Your next step is to attend a  Pre-Job Conference within 20 days after award, bringing an ODOT-approved version of this Plan to the Pre-Job Conference for discussion and review with the Union participants.  The Prime should schedule the Pre-Job Conference promptly so it can occur within 20 days after award. This Plan recognizes that not all Subcontractors are known at the outset of the Project. As the Prime awards additional Subcontractors to work on the Project, and each time there is a change order that modifies the labor hours that are estimated for the Project, the Prime shall update this Plan and submit, and schedule another Pre-Job meeting to discuss.</t>
    </r>
  </si>
  <si>
    <r>
      <rPr>
        <b/>
        <sz val="11"/>
        <color rgb="FF000000"/>
        <rFont val="Calibri"/>
        <family val="2"/>
      </rPr>
      <t>Updated Versions:</t>
    </r>
    <r>
      <rPr>
        <sz val="11"/>
        <color indexed="8"/>
        <rFont val="Calibri"/>
        <family val="2"/>
      </rPr>
      <t xml:space="preserve"> The Prime shall submit updates to this form and schedule additional Pre-Job Conferences  as needed to add newly awarded  Subcontractors and work scopes to this Pre-Job Form. To the extent possible, the Prime will consolidate and add new Subcontractors onto single Pre-Job form update and Pre-Job Conference, as long as each Subcontractor is introduced into the Pre-Job process at least 10 days prior to such new Subcontractors commencing their portion of work on the Project.</t>
    </r>
  </si>
  <si>
    <r>
      <rPr>
        <b/>
        <sz val="11"/>
        <color rgb="FF000000"/>
        <rFont val="Calibri"/>
        <family val="2"/>
      </rPr>
      <t>Pre-Job Meeting Preparation:</t>
    </r>
    <r>
      <rPr>
        <sz val="11"/>
        <color indexed="8"/>
        <rFont val="Calibri"/>
        <family val="2"/>
      </rPr>
      <t xml:space="preserve"> The Prime shall prepare this form and attach a Letter of Assent for every Subcontractor that is attending the Pre-Job Conference. The Prime and each subcontractor should be prepared  to provide documentation that will verify that each of the requested Core Workers meets the required Core Worker criteria, as well as be prepared to provide a copy of their safety plan. </t>
    </r>
  </si>
  <si>
    <t>Prime Information</t>
  </si>
  <si>
    <t>Prime Safety Rep Name and Phone</t>
  </si>
  <si>
    <t>Safety Rep</t>
  </si>
  <si>
    <t>Job Superintendent Name and Phone</t>
  </si>
  <si>
    <t>Prime's CWA/PLA Lead Person - Name and Phone</t>
  </si>
  <si>
    <t>Prime's Office/Payroll Contact - Name and Phone</t>
  </si>
  <si>
    <t>Prime's EEO Contact - Name and Phone</t>
  </si>
  <si>
    <t>This project has Hiring Goals stipulated in the Prime Contract. The following goals apply as follows:</t>
  </si>
  <si>
    <t>HIRING GOAL</t>
  </si>
  <si>
    <t>TIER</t>
  </si>
  <si>
    <t>PERCENTAGE</t>
  </si>
  <si>
    <t>20% of all work hours shall be performed by apprentices</t>
  </si>
  <si>
    <t>Project totals</t>
  </si>
  <si>
    <t xml:space="preserve">Trade-specific apprenticeship utilization (hours served) goals </t>
  </si>
  <si>
    <t>Project Totals and Subcontract Totals</t>
  </si>
  <si>
    <t>Women apprentices hours as a share of total apprenticeship hours served</t>
  </si>
  <si>
    <t>Minority apprentice hours as a share of total apprenticeship hours served</t>
  </si>
  <si>
    <t>Total Women hours compared to all project hours served</t>
  </si>
  <si>
    <t>Total Minority hours compared to all project hours served</t>
  </si>
  <si>
    <t>Total hours served by residents of an Economically Distressed Zip Code</t>
  </si>
  <si>
    <t>PRIME SPECIAL PROVISIONS PLAN</t>
  </si>
  <si>
    <t>Instructions to Prime: Describe the plan for ensuring each of the Respectful Worksite provisions and each of the Safety provisions are going to be fulfilled on the Project.</t>
  </si>
  <si>
    <t>The Prime Contract is required to ensure certain programmatic elements. Please identify plans for each.</t>
  </si>
  <si>
    <t>Prime Representative Responsible for these  Provisions:</t>
  </si>
  <si>
    <t>Respectful Worksites. Describe the plan for each element:</t>
  </si>
  <si>
    <t>Training Provider Name (Rise-Up or Green Dot)</t>
  </si>
  <si>
    <t>Executive Training Schedule</t>
  </si>
  <si>
    <t>Manager Training Schedule</t>
  </si>
  <si>
    <t>Are you using Train-the-Trainer for on-site Worker trainings? (yes or no)</t>
  </si>
  <si>
    <t>Train-The-Trainer Name &amp; Preparation Date</t>
  </si>
  <si>
    <t>Indicate when each worker will undergo training  (HR on-boarding process or describe any other strategy)</t>
  </si>
  <si>
    <t>Daily Jobsite Scanning: Scheduled time for scanning and name/title of personnel responsible to scan job site and facilities</t>
  </si>
  <si>
    <t>Safety and PPE. Describe the plan, location and details for each of the following elements.</t>
  </si>
  <si>
    <t>Describe the plan  for separate warming rooms and separate toilets facility for each gender. Warming rooms must be separate from any toilet, public restroom or toilet facility. Clean, well maintained, private.</t>
  </si>
  <si>
    <t xml:space="preserve">Describe preparation to ensure separate Toilet facilities close to work site for each gender </t>
  </si>
  <si>
    <t>Describe the daily cleaning schedule of facilities prior to start of work: schedule and name/title of personnel assigned</t>
  </si>
  <si>
    <t>Identify the products, availability and storage location, and stocking plan for daily replenishment of toilet papers, soap, paper towels</t>
  </si>
  <si>
    <t>Identify the products, availability and storage location, and stocking plan for Women hygienic products</t>
  </si>
  <si>
    <t>PPE Equipment provision: Confirm immediate-access inventory of sizes suitable for women and smaller workers, including extra small and small, for all PPE required, including reflective vests/jackets, safety gloves, hard hats, and eye gear.</t>
  </si>
  <si>
    <t>Subcontractor Information</t>
  </si>
  <si>
    <t>The Prime Contractor will collect this information from each Subcontractor and complete this section of the form. Include Prime self-performance. Specify all contractor(s) awarded or performing the work. As new subcontractors are awarded and preparing to perform work, schedule another Pre-Job meeting that shall occur at least 10 days prior to any such sub beginning work on the project, update this form and submit the updated version to both ODOT and the designated labor union representatives. Add additional lines as needed to include each Subcontractor.</t>
  </si>
  <si>
    <t>This Form is filled out by the Prime Contractor:</t>
  </si>
  <si>
    <t>List each subcontract (including the self-performance for the Prime) below. This list will carry-forward to other spreadsheets. If the same contractor holds multiple contracts, list each separately. If the name is unknown at the time of Pre-Job, list the Scope of Work and update once the Subcontractor is known.</t>
  </si>
  <si>
    <t>Attach the Letter of Assent &amp; Responsibility Form for this subcontractor attached? (y/n). This is a mandatory attachment.</t>
  </si>
  <si>
    <t>Is this Subcontractor a DBE? Specify DBE or No</t>
  </si>
  <si>
    <t>Total value of Contract at time of bid</t>
  </si>
  <si>
    <t>Was this subcontract valued at $200,000 or less? (Y/N)</t>
  </si>
  <si>
    <t>Was this subcontract valued at $300,000 or less? (Y/N)</t>
  </si>
  <si>
    <t>How many Hours of Covered Work is this Subcontractor expected to perform? Update as needed.</t>
  </si>
  <si>
    <t>Is the Subcontractor Signatory to any unions (y/n) and if yes, which one(s).</t>
  </si>
  <si>
    <t>PENSION FUND If non-signatory,  does sub provide a pension plan? If yes, attach a description</t>
  </si>
  <si>
    <t>HEALTH CARE If non-signatory,  does sub provide employer-paid family health care? If yes, attach a description</t>
  </si>
  <si>
    <t>Scopes of Work Sub will perform</t>
  </si>
  <si>
    <t>Does Sub seek approval for Composite Crews (Y/N)</t>
  </si>
  <si>
    <t>Sub Expected Start Date</t>
  </si>
  <si>
    <t>Sub  Expected Complete Date</t>
  </si>
  <si>
    <t>Prime hours</t>
  </si>
  <si>
    <t>Subcontract 1</t>
  </si>
  <si>
    <t>Subcontract 2</t>
  </si>
  <si>
    <t>Subcontract  3</t>
  </si>
  <si>
    <t>Subcontract 4</t>
  </si>
  <si>
    <t>test</t>
  </si>
  <si>
    <t>Subcontract 6</t>
  </si>
  <si>
    <t>Subcontract 8</t>
  </si>
  <si>
    <t>Subcontract 9</t>
  </si>
  <si>
    <t>Subcontract 10</t>
  </si>
  <si>
    <t>Subcontract 11</t>
  </si>
  <si>
    <t>Subcontract 12</t>
  </si>
  <si>
    <t>Subcontract 13</t>
  </si>
  <si>
    <t>Subcontract 14</t>
  </si>
  <si>
    <t>Subcontract 15</t>
  </si>
  <si>
    <t>Subcontract 16</t>
  </si>
  <si>
    <t>Subcontract 17</t>
  </si>
  <si>
    <t>Subcontract 18</t>
  </si>
  <si>
    <t>Subcontract 19</t>
  </si>
  <si>
    <t>Subcontract 20</t>
  </si>
  <si>
    <t>Subcontract 21</t>
  </si>
  <si>
    <t>Subcontract 22</t>
  </si>
  <si>
    <t>Subcontract 23</t>
  </si>
  <si>
    <t>Subcontract 24</t>
  </si>
  <si>
    <t>Subcontract 25</t>
  </si>
  <si>
    <t>TOTAL</t>
  </si>
  <si>
    <t>PRIME CONTRACTOR  APPRENTICESHIP UTILIZATION PLAN</t>
  </si>
  <si>
    <t>PRIME:</t>
  </si>
  <si>
    <t>PROJECT NAME:</t>
  </si>
  <si>
    <t xml:space="preserve">This Section is to provide a plan for achieving the total apprenticeship utilization requirement (20%) and each trade-specific goals for apprenticeship utilization. This is the total hors worked by worker of any classification (journey, apprentice, trainee) compared to the total hours worked by an apprentice of a Registered Apprenticeship Program. The prime contractor remains responsible for meeting the apprentice utilization requirements of the contract, including overall compliance on all contract labor hours worked by subcontractors.   </t>
  </si>
  <si>
    <t>List the prime and all subcontractors scheduled to work on this project, and indicate trade craft or classification and the estimated number of hours to be performed by journey level and apprentice workers for each. If a particular subcontractor is not yest awarded a trade/scope of work, indicate the Subcontract as "unknown" or "not yet awarded".</t>
  </si>
  <si>
    <t>Estimated information</t>
  </si>
  <si>
    <t>Carpenter</t>
  </si>
  <si>
    <t>List the self-performing Prime and each sub that will be hiring workers within this trade.</t>
  </si>
  <si>
    <t>Estimated Non-Apprentice Hours (incudes Journey, Trainees, non-apprenticeable trade hours)</t>
  </si>
  <si>
    <t>Estimated Apprentice Labor Hours</t>
  </si>
  <si>
    <t>Total Labor Hours for Contractor by Trade</t>
  </si>
  <si>
    <t>Apprentice Percentage of total trade hours</t>
  </si>
  <si>
    <t>Estimated Number of Apprentices (headcount)</t>
  </si>
  <si>
    <t/>
  </si>
  <si>
    <t xml:space="preserve">        TOTALS:</t>
  </si>
  <si>
    <t>Laborer</t>
  </si>
  <si>
    <t xml:space="preserve"> </t>
  </si>
  <si>
    <t>Ironworker</t>
  </si>
  <si>
    <t>Electrician</t>
  </si>
  <si>
    <t>Mason</t>
  </si>
  <si>
    <t>Equipment Operators</t>
  </si>
  <si>
    <t>Painter including Stripers</t>
  </si>
  <si>
    <t>Other Trade</t>
  </si>
  <si>
    <t>Specify any other Trade that has apprentices serving on the Project</t>
  </si>
  <si>
    <t>Total for All Trades.  20%</t>
  </si>
  <si>
    <t>Percentage Apprentice out of Total Project Hours</t>
  </si>
  <si>
    <t>PRIME CONTRACTOR ZIP CODE UTILIZATION PLAN</t>
  </si>
  <si>
    <t>Submittal DATE:</t>
  </si>
  <si>
    <t>Prime contractors on CWA-covered projects  are required to achieve a 29% utilization requirement of residents from Economically Distressed Zip Codes for the Project total work hours. This is not required by each subcontractor, but rather the project in total. In order to evidence a plan for achieving this requirement, list all contractors (and/or scopes of work if Contractor is unknown as of the submittal date)  that are scheduled to work on the project. Identify the share of hours you expect from that subcontractor towards the 29% goal.</t>
  </si>
  <si>
    <t>List Prime Contractor and each Subcontractor</t>
  </si>
  <si>
    <t>Total Hours of Work anticipated to be performed by the listed Contractor.</t>
  </si>
  <si>
    <t>EZD Hours of Work Anticipated for this Contractor</t>
  </si>
  <si>
    <t>EZD  - Calculated %</t>
  </si>
  <si>
    <t>PRIME CONTRACTOR WORKFORCE DIVERSITY PLAN</t>
  </si>
  <si>
    <t>Women Goal</t>
  </si>
  <si>
    <t>DATE:</t>
  </si>
  <si>
    <t>Prime contractors on CWA-covered projects  are required to plan for utilization by demographic in a way that can best achieve the Hiring Goals. To evidence your plan for how you will fulfill the project utilization of these demographics, by listing the contribution of each named subcontractor (or the associated scope of work) that you have named for the project.  For scopes not yet assigned, list the sub as "unknown." Identify how you anticipate the distribution of utilization among the contractors give the scopes of work.</t>
  </si>
  <si>
    <t>Women</t>
  </si>
  <si>
    <t>Minority</t>
  </si>
  <si>
    <t>Verify the Subcontractor List (carried-over from the Apprenticeship Plan)</t>
  </si>
  <si>
    <t>Total Hours of all Work expected for this Contractor</t>
  </si>
  <si>
    <t>Total Apprentice Hours expected for this contractor</t>
  </si>
  <si>
    <t>Journey Women Estimated Hours</t>
  </si>
  <si>
    <t>Apprentice Women Estimated Hours</t>
  </si>
  <si>
    <t>Apprentice  Women as Share of all Apprentice Hours</t>
  </si>
  <si>
    <t>Total Women as a Share of Total Hours</t>
  </si>
  <si>
    <t>Journey Minority Estimated Hours</t>
  </si>
  <si>
    <t>Apprentice Minority Estimated Hours</t>
  </si>
  <si>
    <t>Apprentice Minority as share of all apprentice Hou's</t>
  </si>
  <si>
    <t>Total Minority as a Share of Total Hours</t>
  </si>
  <si>
    <t>Total</t>
  </si>
  <si>
    <t>Core Worker Request</t>
  </si>
  <si>
    <t>Instructions: The Prime Contractor shall collect the names and information from  each Subcontractor, and provide the information below. This is to be updated with each new Pre-Job meeting (such as new subcontractors arriving or changes orders that add new scopes of work)</t>
  </si>
  <si>
    <t>Contractor Name</t>
  </si>
  <si>
    <t>Core Worker Name</t>
  </si>
  <si>
    <t>Core Worker Craft</t>
  </si>
  <si>
    <t>Core Worker Estimated Hours</t>
  </si>
  <si>
    <t>Core Worker projected start date</t>
  </si>
  <si>
    <t>Pre Job Date:</t>
  </si>
  <si>
    <t xml:space="preserve">Pre Job Date: </t>
  </si>
  <si>
    <t xml:space="preserve">Pre-Job Date: </t>
  </si>
  <si>
    <t>TOTAL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</si>
</sst>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_([$$-409]* #,##0.00_);_([$$-409]* \(#,##0.00\);_([$$-409]* &quot;-&quot;??_);_(@_)"/>
  </numFmts>
  <fonts count="91">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0"/>
      <name val="Arial"/>
      <family val="2"/>
    </font>
    <font>
      <b/>
      <sz val="24"/>
      <color indexed="8"/>
      <name val="Times New Roman"/>
      <family val="1"/>
    </font>
    <font>
      <b/>
      <sz val="20"/>
      <color indexed="8"/>
      <name val="Times New Roman"/>
      <family val="1"/>
    </font>
    <font>
      <sz val="10"/>
      <name val="Times New Roman"/>
      <family val="1"/>
    </font>
    <font>
      <sz val="12"/>
      <name val="Times New Roman"/>
      <family val="1"/>
    </font>
    <font>
      <b/>
      <i/>
      <sz val="12"/>
      <name val="Times New Roman"/>
      <family val="1"/>
    </font>
    <font>
      <b/>
      <sz val="12"/>
      <name val="Arial"/>
      <family val="2"/>
    </font>
    <font>
      <sz val="12"/>
      <name val="Arial"/>
      <family val="2"/>
    </font>
    <font>
      <b/>
      <i/>
      <sz val="11"/>
      <name val="Arial"/>
      <family val="2"/>
    </font>
    <font>
      <b/>
      <i/>
      <sz val="14"/>
      <name val="Arial"/>
      <family val="2"/>
    </font>
    <font>
      <sz val="11"/>
      <color indexed="8"/>
      <name val="Arial"/>
      <family val="2"/>
    </font>
    <font>
      <b/>
      <sz val="13"/>
      <name val="Arial"/>
      <family val="2"/>
    </font>
    <font>
      <b/>
      <sz val="10"/>
      <name val="Arial"/>
      <family val="2"/>
    </font>
    <font>
      <sz val="11"/>
      <name val="Arial"/>
      <family val="2"/>
    </font>
    <font>
      <b/>
      <i/>
      <sz val="14"/>
      <name val="Times New Roman"/>
      <family val="1"/>
    </font>
    <font>
      <sz val="11"/>
      <color indexed="10"/>
      <name val="Arial"/>
      <family val="2"/>
    </font>
    <font>
      <b/>
      <sz val="12"/>
      <name val="Calibri"/>
      <family val="2"/>
      <scheme val="minor"/>
    </font>
    <font>
      <i/>
      <sz val="12"/>
      <color theme="1"/>
      <name val="Calibri"/>
      <family val="2"/>
      <scheme val="minor"/>
    </font>
    <font>
      <b/>
      <sz val="12"/>
      <color theme="1"/>
      <name val="Calibri"/>
      <family val="2"/>
      <scheme val="minor"/>
    </font>
    <font>
      <i/>
      <sz val="11"/>
      <color theme="1"/>
      <name val="Calibri"/>
      <family val="2"/>
      <scheme val="minor"/>
    </font>
    <font>
      <u/>
      <sz val="11"/>
      <color theme="10"/>
      <name val="Calibri"/>
      <family val="2"/>
      <scheme val="minor"/>
    </font>
    <font>
      <b/>
      <sz val="11"/>
      <color theme="1"/>
      <name val="Calibri"/>
      <family val="2"/>
      <scheme val="minor"/>
    </font>
    <font>
      <sz val="10"/>
      <name val="Calibri"/>
      <family val="2"/>
      <scheme val="minor"/>
    </font>
    <font>
      <b/>
      <sz val="11"/>
      <name val="Times New Roman"/>
      <family val="1"/>
    </font>
    <font>
      <sz val="8"/>
      <name val="Verdana"/>
      <family val="2"/>
    </font>
    <font>
      <sz val="11"/>
      <color indexed="8"/>
      <name val="Calibri"/>
      <family val="2"/>
    </font>
    <font>
      <sz val="12"/>
      <name val="Calibri"/>
      <family val="2"/>
    </font>
    <font>
      <b/>
      <sz val="11"/>
      <name val="Calibri"/>
      <family val="2"/>
    </font>
    <font>
      <sz val="14"/>
      <name val="Calibri"/>
      <family val="2"/>
    </font>
    <font>
      <sz val="10"/>
      <name val="Calibri"/>
      <family val="2"/>
    </font>
    <font>
      <sz val="11"/>
      <name val="Calibri"/>
      <family val="2"/>
    </font>
    <font>
      <sz val="28"/>
      <color indexed="8"/>
      <name val="Calibri"/>
      <family val="2"/>
    </font>
    <font>
      <b/>
      <i/>
      <sz val="28"/>
      <name val="Calibri"/>
      <family val="2"/>
    </font>
    <font>
      <b/>
      <sz val="11"/>
      <color indexed="8"/>
      <name val="Calibri"/>
      <family val="2"/>
    </font>
    <font>
      <b/>
      <sz val="11"/>
      <color indexed="10"/>
      <name val="Calibri"/>
      <family val="2"/>
    </font>
    <font>
      <b/>
      <sz val="24"/>
      <color indexed="8"/>
      <name val="Calibri"/>
      <family val="2"/>
      <scheme val="minor"/>
    </font>
    <font>
      <b/>
      <i/>
      <sz val="14"/>
      <name val="Calibri"/>
      <family val="2"/>
      <scheme val="minor"/>
    </font>
    <font>
      <sz val="11"/>
      <color theme="1"/>
      <name val="Arial"/>
      <family val="2"/>
    </font>
    <font>
      <i/>
      <sz val="12"/>
      <color theme="1"/>
      <name val="Arial"/>
      <family val="2"/>
    </font>
    <font>
      <sz val="12"/>
      <color theme="1"/>
      <name val="Arial"/>
      <family val="2"/>
    </font>
    <font>
      <b/>
      <sz val="12"/>
      <color theme="1"/>
      <name val="Arial"/>
      <family val="2"/>
    </font>
    <font>
      <u/>
      <sz val="12"/>
      <color theme="10"/>
      <name val="Arial"/>
      <family val="2"/>
    </font>
    <font>
      <sz val="12"/>
      <color rgb="FFFF0000"/>
      <name val="Arial"/>
      <family val="2"/>
    </font>
    <font>
      <b/>
      <sz val="10"/>
      <color theme="1"/>
      <name val="Arial"/>
      <family val="2"/>
    </font>
    <font>
      <b/>
      <sz val="9"/>
      <color theme="1"/>
      <name val="Arial"/>
      <family val="2"/>
    </font>
    <font>
      <sz val="11"/>
      <color rgb="FF000000"/>
      <name val="Arial"/>
      <family val="2"/>
    </font>
    <font>
      <b/>
      <sz val="14"/>
      <name val="Arial"/>
      <family val="2"/>
    </font>
    <font>
      <b/>
      <sz val="20"/>
      <name val="Arial"/>
      <family val="2"/>
    </font>
    <font>
      <b/>
      <sz val="14"/>
      <color theme="1"/>
      <name val="Calibri"/>
      <family val="2"/>
      <scheme val="minor"/>
    </font>
    <font>
      <b/>
      <sz val="14"/>
      <color theme="1"/>
      <name val="Calibri (Body)"/>
    </font>
    <font>
      <b/>
      <sz val="22"/>
      <name val="Calibri"/>
      <family val="2"/>
    </font>
    <font>
      <sz val="10.5"/>
      <color theme="1"/>
      <name val="Calibri"/>
      <family val="2"/>
      <charset val="1"/>
    </font>
    <font>
      <sz val="11"/>
      <color rgb="FF444444"/>
      <name val="Calibri"/>
      <family val="2"/>
      <charset val="1"/>
    </font>
    <font>
      <sz val="10"/>
      <color theme="1"/>
      <name val="Calibri"/>
      <family val="2"/>
      <scheme val="minor"/>
    </font>
    <font>
      <b/>
      <sz val="11"/>
      <name val="Arial"/>
      <family val="2"/>
    </font>
    <font>
      <sz val="11"/>
      <name val="Times New Roman"/>
      <family val="1"/>
    </font>
    <font>
      <b/>
      <sz val="11"/>
      <color rgb="FFC00000"/>
      <name val="Calibri"/>
      <family val="2"/>
    </font>
    <font>
      <sz val="11"/>
      <color rgb="FFC00000"/>
      <name val="Calibri"/>
      <family val="2"/>
    </font>
    <font>
      <b/>
      <sz val="11"/>
      <color rgb="FF444444"/>
      <name val="Calibri"/>
      <family val="2"/>
    </font>
    <font>
      <sz val="11"/>
      <color rgb="FF444444"/>
      <name val="Calibri"/>
      <family val="2"/>
    </font>
    <font>
      <b/>
      <sz val="11"/>
      <color rgb="FF000000"/>
      <name val="Calibri"/>
      <family val="2"/>
    </font>
    <font>
      <sz val="11"/>
      <color rgb="FF000000"/>
      <name val="Calibri"/>
      <family val="2"/>
    </font>
    <font>
      <b/>
      <sz val="10"/>
      <color rgb="FF000000"/>
      <name val="Calibri"/>
      <family val="2"/>
    </font>
    <font>
      <b/>
      <sz val="8"/>
      <name val="Calibri"/>
      <family val="2"/>
    </font>
    <font>
      <b/>
      <sz val="18"/>
      <color rgb="FFC00000"/>
      <name val="Calibri"/>
      <family val="2"/>
    </font>
    <font>
      <b/>
      <sz val="24"/>
      <color rgb="FF000000"/>
      <name val="Calibri"/>
      <family val="2"/>
      <scheme val="minor"/>
    </font>
    <font>
      <sz val="24"/>
      <color theme="1"/>
      <name val="Calibri"/>
      <family val="2"/>
      <scheme val="minor"/>
    </font>
    <font>
      <sz val="11"/>
      <color rgb="FFC00000"/>
      <name val="Calibri"/>
      <family val="2"/>
      <scheme val="minor"/>
    </font>
    <font>
      <b/>
      <sz val="11"/>
      <color rgb="FF000000"/>
      <name val="Arial"/>
      <family val="2"/>
    </font>
    <font>
      <sz val="18"/>
      <color rgb="FFFF0000"/>
      <name val="Calibri"/>
      <family val="2"/>
      <scheme val="minor"/>
    </font>
    <font>
      <sz val="18"/>
      <color rgb="FF000000"/>
      <name val="Calibri"/>
      <family val="2"/>
    </font>
    <font>
      <b/>
      <sz val="20"/>
      <color theme="1"/>
      <name val="Calibri"/>
      <family val="2"/>
      <scheme val="minor"/>
    </font>
    <font>
      <b/>
      <sz val="20"/>
      <color rgb="FF000000"/>
      <name val="Arial"/>
      <family val="2"/>
    </font>
    <font>
      <sz val="11"/>
      <color rgb="FFC00000"/>
      <name val="Calibri"/>
      <family val="2"/>
      <charset val="1"/>
    </font>
    <font>
      <b/>
      <sz val="11"/>
      <color rgb="FFC00000"/>
      <name val="Calibri"/>
      <family val="2"/>
      <scheme val="minor"/>
    </font>
    <font>
      <b/>
      <sz val="10"/>
      <color rgb="FFC00000"/>
      <name val="Arial Narrow"/>
      <family val="2"/>
    </font>
    <font>
      <sz val="12"/>
      <color rgb="FFC00000"/>
      <name val="Arial"/>
      <family val="2"/>
    </font>
    <font>
      <sz val="10"/>
      <color rgb="FFC00000"/>
      <name val="Calibri"/>
      <family val="2"/>
      <scheme val="minor"/>
    </font>
    <font>
      <b/>
      <sz val="12"/>
      <color rgb="FFC00000"/>
      <name val="Arial"/>
      <family val="2"/>
    </font>
    <font>
      <sz val="11"/>
      <color rgb="FF000000"/>
      <name val="Calibri"/>
      <family val="2"/>
      <scheme val="minor"/>
    </font>
    <font>
      <b/>
      <sz val="12"/>
      <color rgb="FFC00000"/>
      <name val="Calibri (Body)"/>
    </font>
    <font>
      <b/>
      <sz val="12"/>
      <color theme="1"/>
      <name val="Calibri (Body)"/>
    </font>
    <font>
      <b/>
      <sz val="12"/>
      <color rgb="FF000000"/>
      <name val="Calibri (Body)"/>
    </font>
    <font>
      <b/>
      <sz val="12"/>
      <color rgb="FFC00000"/>
      <name val="Calibri"/>
      <family val="2"/>
      <scheme val="minor"/>
    </font>
    <font>
      <b/>
      <sz val="12"/>
      <color rgb="FF000000"/>
      <name val="Calibri"/>
      <family val="2"/>
      <scheme val="minor"/>
    </font>
    <font>
      <b/>
      <sz val="10"/>
      <color theme="1"/>
      <name val="Calibri"/>
      <family val="2"/>
      <scheme val="minor"/>
    </font>
    <font>
      <b/>
      <sz val="18"/>
      <color rgb="FF000000"/>
      <name val="Calibri"/>
    </font>
  </fonts>
  <fills count="22">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theme="2"/>
        <bgColor indexed="64"/>
      </patternFill>
    </fill>
    <fill>
      <patternFill patternType="solid">
        <fgColor rgb="FFFFFFFF"/>
        <bgColor rgb="FF000000"/>
      </patternFill>
    </fill>
    <fill>
      <patternFill patternType="solid">
        <fgColor rgb="FFFFC000"/>
        <bgColor indexed="64"/>
      </patternFill>
    </fill>
    <fill>
      <patternFill patternType="solid">
        <fgColor theme="6" tint="0.79998168889431442"/>
        <bgColor rgb="FF000000"/>
      </patternFill>
    </fill>
    <fill>
      <patternFill patternType="solid">
        <fgColor rgb="FF00B0F0"/>
        <bgColor rgb="FF000000"/>
      </patternFill>
    </fill>
    <fill>
      <patternFill patternType="solid">
        <fgColor theme="8" tint="0.39997558519241921"/>
        <bgColor indexed="64"/>
      </patternFill>
    </fill>
    <fill>
      <patternFill patternType="solid">
        <fgColor theme="8" tint="0.59999389629810485"/>
        <bgColor indexed="65"/>
      </patternFill>
    </fill>
    <fill>
      <patternFill patternType="solid">
        <fgColor rgb="FFFFFFFF"/>
        <bgColor indexed="64"/>
      </patternFill>
    </fill>
    <fill>
      <patternFill patternType="solid">
        <fgColor rgb="FF1B9E9C"/>
        <bgColor indexed="64"/>
      </patternFill>
    </fill>
    <fill>
      <patternFill patternType="solid">
        <fgColor rgb="FF5EBFB1"/>
        <bgColor indexed="64"/>
      </patternFill>
    </fill>
    <fill>
      <patternFill patternType="solid">
        <fgColor rgb="FFE2EFDA"/>
        <bgColor indexed="64"/>
      </patternFill>
    </fill>
    <fill>
      <patternFill patternType="solid">
        <fgColor rgb="FFFFF2CC"/>
        <bgColor indexed="64"/>
      </patternFill>
    </fill>
    <fill>
      <patternFill patternType="solid">
        <fgColor rgb="FFBDD7EE"/>
        <bgColor indexed="64"/>
      </patternFill>
    </fill>
    <fill>
      <patternFill patternType="solid">
        <fgColor rgb="FFDDEBF7"/>
        <bgColor indexed="64"/>
      </patternFill>
    </fill>
    <fill>
      <patternFill patternType="solid">
        <fgColor rgb="FFFFF2CC"/>
        <bgColor rgb="FF000000"/>
      </patternFill>
    </fill>
  </fills>
  <borders count="49">
    <border>
      <left/>
      <right/>
      <top/>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indexed="64"/>
      </left>
      <right style="thin">
        <color indexed="64"/>
      </right>
      <top/>
      <bottom style="thin">
        <color rgb="FF00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auto="1"/>
      </top>
      <bottom style="medium">
        <color rgb="FF000000"/>
      </bottom>
      <diagonal/>
    </border>
    <border>
      <left/>
      <right/>
      <top/>
      <bottom style="medium">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auto="1"/>
      </top>
      <bottom style="thin">
        <color auto="1"/>
      </bottom>
      <diagonal/>
    </border>
    <border>
      <left style="thin">
        <color auto="1"/>
      </left>
      <right style="medium">
        <color indexed="64"/>
      </right>
      <top/>
      <bottom style="thin">
        <color auto="1"/>
      </bottom>
      <diagonal/>
    </border>
    <border>
      <left/>
      <right style="thin">
        <color rgb="FF000000"/>
      </right>
      <top/>
      <bottom/>
      <diagonal/>
    </border>
    <border>
      <left style="thin">
        <color rgb="FF000000"/>
      </left>
      <right/>
      <top/>
      <bottom style="thin">
        <color rgb="FF000000"/>
      </bottom>
      <diagonal/>
    </border>
    <border>
      <left style="medium">
        <color indexed="64"/>
      </left>
      <right style="thin">
        <color auto="1"/>
      </right>
      <top style="thin">
        <color auto="1"/>
      </top>
      <bottom style="thin">
        <color rgb="FF000000"/>
      </bottom>
      <diagonal/>
    </border>
    <border>
      <left style="medium">
        <color indexed="64"/>
      </left>
      <right style="thin">
        <color auto="1"/>
      </right>
      <top style="thin">
        <color rgb="FF000000"/>
      </top>
      <bottom style="thin">
        <color indexed="64"/>
      </bottom>
      <diagonal/>
    </border>
    <border>
      <left/>
      <right/>
      <top style="thin">
        <color rgb="FF000000"/>
      </top>
      <bottom style="thin">
        <color indexed="64"/>
      </bottom>
      <diagonal/>
    </border>
  </borders>
  <cellStyleXfs count="5">
    <xf numFmtId="0" fontId="0" fillId="0" borderId="0"/>
    <xf numFmtId="44" fontId="3" fillId="0" borderId="0" applyFont="0" applyFill="0" applyBorder="0" applyAlignment="0" applyProtection="0"/>
    <xf numFmtId="9" fontId="3" fillId="0" borderId="0" applyFont="0" applyFill="0" applyBorder="0" applyAlignment="0" applyProtection="0"/>
    <xf numFmtId="0" fontId="24" fillId="0" borderId="0" applyNumberFormat="0" applyFill="0" applyBorder="0" applyAlignment="0" applyProtection="0"/>
    <xf numFmtId="0" fontId="1" fillId="13" borderId="0" applyNumberFormat="0" applyBorder="0" applyAlignment="0" applyProtection="0"/>
  </cellStyleXfs>
  <cellXfs count="390">
    <xf numFmtId="0" fontId="0" fillId="0" borderId="0" xfId="0"/>
    <xf numFmtId="0" fontId="6" fillId="2" borderId="0" xfId="0" applyFont="1" applyFill="1" applyProtection="1">
      <protection hidden="1"/>
    </xf>
    <xf numFmtId="0" fontId="7" fillId="0" borderId="0" xfId="0" applyFont="1" applyProtection="1">
      <protection hidden="1"/>
    </xf>
    <xf numFmtId="0" fontId="4" fillId="0" borderId="0" xfId="0" applyFont="1" applyProtection="1">
      <protection hidden="1"/>
    </xf>
    <xf numFmtId="0" fontId="7" fillId="0" borderId="0" xfId="0" applyFont="1" applyAlignment="1" applyProtection="1">
      <alignment horizontal="left"/>
      <protection hidden="1"/>
    </xf>
    <xf numFmtId="0" fontId="7" fillId="0" borderId="0" xfId="0" applyFont="1" applyAlignment="1" applyProtection="1">
      <alignment horizontal="center"/>
      <protection hidden="1"/>
    </xf>
    <xf numFmtId="0" fontId="11" fillId="0" borderId="0" xfId="0" applyFont="1" applyProtection="1">
      <protection hidden="1"/>
    </xf>
    <xf numFmtId="0" fontId="14" fillId="0" borderId="3" xfId="0" applyFont="1" applyBorder="1"/>
    <xf numFmtId="0" fontId="4" fillId="0" borderId="0" xfId="0" applyFont="1" applyAlignment="1" applyProtection="1">
      <alignment horizontal="center"/>
      <protection hidden="1"/>
    </xf>
    <xf numFmtId="0" fontId="11" fillId="0" borderId="0" xfId="0" applyFont="1" applyAlignment="1" applyProtection="1">
      <alignment horizontal="center"/>
      <protection hidden="1"/>
    </xf>
    <xf numFmtId="3" fontId="10" fillId="2" borderId="4" xfId="0" applyNumberFormat="1" applyFont="1" applyFill="1" applyBorder="1" applyProtection="1">
      <protection hidden="1"/>
    </xf>
    <xf numFmtId="0" fontId="10" fillId="2" borderId="4" xfId="0" applyFont="1" applyFill="1" applyBorder="1" applyAlignment="1" applyProtection="1">
      <alignment horizontal="center"/>
      <protection hidden="1"/>
    </xf>
    <xf numFmtId="0" fontId="0" fillId="0" borderId="3" xfId="0" applyBorder="1" applyAlignment="1">
      <alignment vertical="top"/>
    </xf>
    <xf numFmtId="0" fontId="18" fillId="0" borderId="3" xfId="0" applyFont="1" applyBorder="1" applyAlignment="1" applyProtection="1">
      <alignment vertical="top"/>
      <protection hidden="1"/>
    </xf>
    <xf numFmtId="0" fontId="21" fillId="0" borderId="0" xfId="0" applyFont="1"/>
    <xf numFmtId="0" fontId="22" fillId="0" borderId="0" xfId="0" applyFont="1"/>
    <xf numFmtId="0" fontId="9" fillId="0" borderId="0" xfId="0" applyFont="1" applyProtection="1">
      <protection hidden="1"/>
    </xf>
    <xf numFmtId="0" fontId="8" fillId="0" borderId="0" xfId="0" applyFont="1" applyProtection="1">
      <protection hidden="1"/>
    </xf>
    <xf numFmtId="0" fontId="11" fillId="0" borderId="0" xfId="0" applyFont="1" applyAlignment="1" applyProtection="1">
      <alignment horizontal="left"/>
      <protection hidden="1"/>
    </xf>
    <xf numFmtId="0" fontId="23" fillId="0" borderId="0" xfId="0" applyFont="1" applyAlignment="1">
      <alignment vertical="top" wrapText="1"/>
    </xf>
    <xf numFmtId="0" fontId="23" fillId="0" borderId="0" xfId="0" applyFont="1" applyAlignment="1">
      <alignment vertical="center"/>
    </xf>
    <xf numFmtId="0" fontId="14" fillId="0" borderId="13" xfId="0" applyFont="1" applyBorder="1"/>
    <xf numFmtId="1" fontId="10" fillId="0" borderId="12" xfId="0" applyNumberFormat="1" applyFont="1" applyBorder="1" applyProtection="1">
      <protection hidden="1"/>
    </xf>
    <xf numFmtId="0" fontId="14" fillId="0" borderId="7" xfId="0" applyFont="1" applyBorder="1"/>
    <xf numFmtId="0" fontId="14" fillId="0" borderId="10" xfId="0" applyFont="1" applyBorder="1"/>
    <xf numFmtId="0" fontId="26" fillId="0" borderId="0" xfId="0" applyFont="1" applyAlignment="1" applyProtection="1">
      <alignment vertical="top" wrapText="1"/>
      <protection hidden="1"/>
    </xf>
    <xf numFmtId="0" fontId="27" fillId="6" borderId="0" xfId="0" applyFont="1" applyFill="1" applyProtection="1">
      <protection hidden="1"/>
    </xf>
    <xf numFmtId="0" fontId="22" fillId="0" borderId="0" xfId="0" applyFont="1" applyAlignment="1">
      <alignment horizontal="right"/>
    </xf>
    <xf numFmtId="0" fontId="9" fillId="0" borderId="1" xfId="0" applyFont="1" applyBorder="1" applyProtection="1">
      <protection hidden="1"/>
    </xf>
    <xf numFmtId="0" fontId="19" fillId="0" borderId="0" xfId="0" applyFont="1" applyAlignment="1">
      <alignment vertical="top"/>
    </xf>
    <xf numFmtId="0" fontId="19" fillId="0" borderId="0" xfId="0" applyFont="1" applyAlignment="1" applyProtection="1">
      <alignment vertical="top"/>
      <protection hidden="1"/>
    </xf>
    <xf numFmtId="0" fontId="20" fillId="6" borderId="0" xfId="0" applyFont="1" applyFill="1" applyAlignment="1" applyProtection="1">
      <alignment horizontal="right"/>
      <protection hidden="1"/>
    </xf>
    <xf numFmtId="0" fontId="20" fillId="6" borderId="3" xfId="0" applyFont="1" applyFill="1" applyBorder="1" applyAlignment="1" applyProtection="1">
      <alignment horizontal="right"/>
      <protection hidden="1"/>
    </xf>
    <xf numFmtId="0" fontId="29" fillId="0" borderId="0" xfId="0" applyFont="1"/>
    <xf numFmtId="0" fontId="31" fillId="0" borderId="0" xfId="0" applyFont="1" applyAlignment="1" applyProtection="1">
      <alignment horizontal="right"/>
      <protection hidden="1"/>
    </xf>
    <xf numFmtId="0" fontId="32" fillId="0" borderId="0" xfId="0" applyFont="1" applyProtection="1">
      <protection hidden="1"/>
    </xf>
    <xf numFmtId="0" fontId="31" fillId="0" borderId="0" xfId="0" applyFont="1" applyAlignment="1" applyProtection="1">
      <alignment horizontal="right" wrapText="1"/>
      <protection hidden="1"/>
    </xf>
    <xf numFmtId="0" fontId="33" fillId="0" borderId="0" xfId="0" applyFont="1" applyProtection="1">
      <protection hidden="1"/>
    </xf>
    <xf numFmtId="44" fontId="34" fillId="0" borderId="0" xfId="1" applyFont="1" applyBorder="1" applyProtection="1">
      <protection hidden="1"/>
    </xf>
    <xf numFmtId="0" fontId="35" fillId="0" borderId="0" xfId="0" applyFont="1"/>
    <xf numFmtId="0" fontId="33" fillId="0" borderId="0" xfId="0" applyFont="1" applyAlignment="1" applyProtection="1">
      <alignment horizontal="left"/>
      <protection hidden="1"/>
    </xf>
    <xf numFmtId="0" fontId="40" fillId="0" borderId="0" xfId="0" applyFont="1" applyAlignment="1" applyProtection="1">
      <alignment vertical="top"/>
      <protection hidden="1"/>
    </xf>
    <xf numFmtId="0" fontId="0" fillId="0" borderId="0" xfId="0" applyAlignment="1">
      <alignment vertical="top"/>
    </xf>
    <xf numFmtId="0" fontId="0" fillId="0" borderId="0" xfId="0" applyAlignment="1">
      <alignment wrapText="1"/>
    </xf>
    <xf numFmtId="0" fontId="25" fillId="0" borderId="0" xfId="0" applyFont="1"/>
    <xf numFmtId="0" fontId="42" fillId="0" borderId="0" xfId="0" applyFont="1"/>
    <xf numFmtId="0" fontId="43" fillId="0" borderId="0" xfId="0" applyFont="1"/>
    <xf numFmtId="164" fontId="43" fillId="0" borderId="0" xfId="2" applyNumberFormat="1" applyFont="1"/>
    <xf numFmtId="165" fontId="43" fillId="0" borderId="4" xfId="0" applyNumberFormat="1" applyFont="1" applyBorder="1" applyAlignment="1">
      <alignment horizontal="left" vertical="center" wrapText="1"/>
    </xf>
    <xf numFmtId="0" fontId="44" fillId="0" borderId="0" xfId="0" applyFont="1"/>
    <xf numFmtId="0" fontId="45" fillId="0" borderId="0" xfId="3" applyFont="1" applyFill="1"/>
    <xf numFmtId="0" fontId="44" fillId="0" borderId="0" xfId="0" applyFont="1" applyAlignment="1">
      <alignment horizontal="right"/>
    </xf>
    <xf numFmtId="0" fontId="47" fillId="0" borderId="1" xfId="0" applyFont="1" applyBorder="1" applyAlignment="1">
      <alignment horizontal="left"/>
    </xf>
    <xf numFmtId="0" fontId="48" fillId="0" borderId="8" xfId="0" applyFont="1" applyBorder="1" applyAlignment="1">
      <alignment horizontal="left" wrapText="1"/>
    </xf>
    <xf numFmtId="0" fontId="10" fillId="6" borderId="0" xfId="0" applyFont="1" applyFill="1" applyAlignment="1" applyProtection="1">
      <alignment horizontal="right"/>
      <protection hidden="1"/>
    </xf>
    <xf numFmtId="14" fontId="48" fillId="0" borderId="8" xfId="0" applyNumberFormat="1" applyFont="1" applyBorder="1" applyAlignment="1">
      <alignment horizontal="left" wrapText="1"/>
    </xf>
    <xf numFmtId="164" fontId="2" fillId="0" borderId="0" xfId="2" applyNumberFormat="1" applyFont="1"/>
    <xf numFmtId="0" fontId="2" fillId="0" borderId="0" xfId="0" applyFont="1"/>
    <xf numFmtId="0" fontId="2" fillId="0" borderId="1" xfId="0" applyFont="1" applyBorder="1"/>
    <xf numFmtId="0" fontId="2" fillId="0" borderId="0" xfId="0" applyFont="1" applyAlignment="1">
      <alignment wrapText="1"/>
    </xf>
    <xf numFmtId="0" fontId="19" fillId="6" borderId="0" xfId="0" applyFont="1" applyFill="1" applyAlignment="1">
      <alignment horizontal="center" vertical="top"/>
    </xf>
    <xf numFmtId="0" fontId="49" fillId="0" borderId="0" xfId="0" applyFont="1"/>
    <xf numFmtId="0" fontId="49" fillId="0" borderId="10" xfId="0" applyFont="1" applyBorder="1"/>
    <xf numFmtId="0" fontId="49" fillId="0" borderId="3" xfId="0" applyFont="1" applyBorder="1"/>
    <xf numFmtId="0" fontId="49" fillId="0" borderId="13" xfId="0" applyFont="1" applyBorder="1"/>
    <xf numFmtId="0" fontId="47" fillId="0" borderId="0" xfId="0" applyFont="1" applyAlignment="1">
      <alignment horizontal="left"/>
    </xf>
    <xf numFmtId="0" fontId="48" fillId="0" borderId="0" xfId="0" applyFont="1" applyAlignment="1">
      <alignment horizontal="left" wrapText="1"/>
    </xf>
    <xf numFmtId="14" fontId="48" fillId="0" borderId="0" xfId="0" applyNumberFormat="1" applyFont="1" applyAlignment="1">
      <alignment horizontal="left" wrapText="1"/>
    </xf>
    <xf numFmtId="0" fontId="44" fillId="0" borderId="23" xfId="0" applyFont="1" applyBorder="1" applyAlignment="1">
      <alignment horizontal="center" vertical="center" wrapText="1"/>
    </xf>
    <xf numFmtId="165" fontId="43" fillId="0" borderId="4" xfId="0" applyNumberFormat="1" applyFont="1" applyBorder="1" applyAlignment="1">
      <alignment horizontal="center" vertical="center" wrapText="1"/>
    </xf>
    <xf numFmtId="165" fontId="43" fillId="3" borderId="4" xfId="0" applyNumberFormat="1" applyFont="1" applyFill="1" applyBorder="1" applyAlignment="1">
      <alignment horizontal="center" vertical="center" wrapText="1"/>
    </xf>
    <xf numFmtId="164" fontId="43" fillId="3" borderId="6" xfId="2" applyNumberFormat="1" applyFont="1" applyFill="1" applyBorder="1" applyAlignment="1" applyProtection="1">
      <alignment horizontal="center" vertical="center" wrapText="1"/>
      <protection hidden="1"/>
    </xf>
    <xf numFmtId="164" fontId="43" fillId="3" borderId="4" xfId="2" applyNumberFormat="1" applyFont="1" applyFill="1" applyBorder="1" applyAlignment="1" applyProtection="1">
      <alignment horizontal="center" vertical="center" wrapText="1"/>
      <protection hidden="1"/>
    </xf>
    <xf numFmtId="165" fontId="43" fillId="4" borderId="4" xfId="0" applyNumberFormat="1" applyFont="1" applyFill="1" applyBorder="1" applyAlignment="1">
      <alignment horizontal="center" vertical="center" wrapText="1"/>
    </xf>
    <xf numFmtId="165" fontId="43" fillId="4" borderId="6" xfId="0" applyNumberFormat="1" applyFont="1" applyFill="1" applyBorder="1" applyAlignment="1">
      <alignment horizontal="center" vertical="center" wrapText="1"/>
    </xf>
    <xf numFmtId="164" fontId="43" fillId="4" borderId="6" xfId="2" applyNumberFormat="1" applyFont="1" applyFill="1" applyBorder="1" applyAlignment="1" applyProtection="1">
      <alignment horizontal="center" vertical="center" wrapText="1"/>
      <protection hidden="1"/>
    </xf>
    <xf numFmtId="164" fontId="43" fillId="4" borderId="20" xfId="2" applyNumberFormat="1" applyFont="1" applyFill="1" applyBorder="1" applyAlignment="1" applyProtection="1">
      <alignment horizontal="center" vertical="center" wrapText="1"/>
      <protection hidden="1"/>
    </xf>
    <xf numFmtId="165" fontId="43" fillId="4" borderId="12" xfId="0" applyNumberFormat="1" applyFont="1" applyFill="1" applyBorder="1" applyAlignment="1">
      <alignment horizontal="center" vertical="center" wrapText="1"/>
    </xf>
    <xf numFmtId="164" fontId="43" fillId="4" borderId="22" xfId="2" applyNumberFormat="1" applyFont="1" applyFill="1" applyBorder="1" applyAlignment="1" applyProtection="1">
      <alignment horizontal="center" vertical="center" wrapText="1"/>
      <protection hidden="1"/>
    </xf>
    <xf numFmtId="165" fontId="44" fillId="0" borderId="24" xfId="0" applyNumberFormat="1" applyFont="1" applyBorder="1" applyAlignment="1">
      <alignment horizontal="center" vertical="center" wrapText="1"/>
    </xf>
    <xf numFmtId="165" fontId="44" fillId="3" borderId="24" xfId="0" applyNumberFormat="1" applyFont="1" applyFill="1" applyBorder="1" applyAlignment="1">
      <alignment horizontal="center" vertical="center" wrapText="1"/>
    </xf>
    <xf numFmtId="164" fontId="44" fillId="9" borderId="25" xfId="2" applyNumberFormat="1" applyFont="1" applyFill="1" applyBorder="1" applyAlignment="1" applyProtection="1">
      <alignment horizontal="center" vertical="center" wrapText="1"/>
      <protection hidden="1"/>
    </xf>
    <xf numFmtId="164" fontId="44" fillId="9" borderId="24" xfId="2" applyNumberFormat="1" applyFont="1" applyFill="1" applyBorder="1" applyAlignment="1" applyProtection="1">
      <alignment horizontal="center" vertical="center" wrapText="1"/>
      <protection hidden="1"/>
    </xf>
    <xf numFmtId="165" fontId="44" fillId="4" borderId="24" xfId="0" applyNumberFormat="1" applyFont="1" applyFill="1" applyBorder="1" applyAlignment="1">
      <alignment horizontal="center" vertical="center" wrapText="1"/>
    </xf>
    <xf numFmtId="165" fontId="44" fillId="4" borderId="25" xfId="0" applyNumberFormat="1" applyFont="1" applyFill="1" applyBorder="1" applyAlignment="1">
      <alignment horizontal="center" vertical="center" wrapText="1"/>
    </xf>
    <xf numFmtId="164" fontId="44" fillId="9" borderId="26" xfId="0" applyNumberFormat="1" applyFont="1" applyFill="1" applyBorder="1" applyAlignment="1" applyProtection="1">
      <alignment horizontal="center" vertical="center" wrapText="1"/>
      <protection hidden="1"/>
    </xf>
    <xf numFmtId="0" fontId="43" fillId="5" borderId="17" xfId="0" applyFont="1" applyFill="1" applyBorder="1" applyAlignment="1">
      <alignment horizontal="center" vertical="center" wrapText="1"/>
    </xf>
    <xf numFmtId="0" fontId="43" fillId="5" borderId="18" xfId="0" applyFont="1" applyFill="1" applyBorder="1" applyAlignment="1">
      <alignment horizontal="center" vertical="center" wrapText="1"/>
    </xf>
    <xf numFmtId="164" fontId="43" fillId="5" borderId="18" xfId="2" applyNumberFormat="1" applyFont="1" applyFill="1" applyBorder="1" applyAlignment="1">
      <alignment horizontal="center" vertical="center" wrapText="1"/>
    </xf>
    <xf numFmtId="0" fontId="49" fillId="4" borderId="0" xfId="0" applyFont="1" applyFill="1"/>
    <xf numFmtId="0" fontId="49" fillId="4" borderId="3" xfId="0" applyFont="1" applyFill="1" applyBorder="1"/>
    <xf numFmtId="0" fontId="49" fillId="4" borderId="13" xfId="0" applyFont="1" applyFill="1" applyBorder="1"/>
    <xf numFmtId="10" fontId="10" fillId="9" borderId="4" xfId="2" applyNumberFormat="1" applyFont="1" applyFill="1" applyBorder="1" applyAlignment="1" applyProtection="1">
      <alignment horizontal="center"/>
      <protection hidden="1"/>
    </xf>
    <xf numFmtId="0" fontId="52" fillId="12" borderId="0" xfId="0" applyFont="1" applyFill="1"/>
    <xf numFmtId="0" fontId="41" fillId="0" borderId="0" xfId="0" applyFont="1"/>
    <xf numFmtId="0" fontId="41" fillId="5" borderId="17" xfId="0" applyFont="1" applyFill="1" applyBorder="1" applyAlignment="1">
      <alignment horizontal="center" vertical="top" wrapText="1"/>
    </xf>
    <xf numFmtId="0" fontId="41" fillId="5" borderId="18" xfId="0" applyFont="1" applyFill="1" applyBorder="1" applyAlignment="1">
      <alignment horizontal="center" vertical="top" wrapText="1"/>
    </xf>
    <xf numFmtId="0" fontId="0" fillId="0" borderId="27" xfId="0" applyBorder="1"/>
    <xf numFmtId="0" fontId="57" fillId="0" borderId="34" xfId="0" applyFont="1" applyBorder="1" applyAlignment="1">
      <alignment horizontal="center" wrapText="1"/>
    </xf>
    <xf numFmtId="44" fontId="31" fillId="0" borderId="0" xfId="1" applyFont="1" applyBorder="1" applyProtection="1">
      <protection hidden="1"/>
    </xf>
    <xf numFmtId="0" fontId="58" fillId="0" borderId="4" xfId="0" applyFont="1" applyBorder="1" applyAlignment="1" applyProtection="1">
      <alignment horizontal="center" vertical="center" wrapText="1"/>
      <protection hidden="1"/>
    </xf>
    <xf numFmtId="3" fontId="17" fillId="0" borderId="11" xfId="0" applyNumberFormat="1" applyFont="1" applyBorder="1" applyProtection="1">
      <protection locked="0" hidden="1"/>
    </xf>
    <xf numFmtId="3" fontId="17" fillId="0" borderId="5" xfId="0" applyNumberFormat="1" applyFont="1" applyBorder="1" applyProtection="1">
      <protection locked="0" hidden="1"/>
    </xf>
    <xf numFmtId="10" fontId="17" fillId="0" borderId="11" xfId="2" applyNumberFormat="1" applyFont="1" applyBorder="1" applyAlignment="1" applyProtection="1">
      <alignment horizontal="center"/>
      <protection locked="0" hidden="1"/>
    </xf>
    <xf numFmtId="0" fontId="17" fillId="0" borderId="11" xfId="0" applyFont="1" applyBorder="1" applyAlignment="1" applyProtection="1">
      <alignment horizontal="center"/>
      <protection locked="0" hidden="1"/>
    </xf>
    <xf numFmtId="3" fontId="17" fillId="0" borderId="2" xfId="0" applyNumberFormat="1" applyFont="1" applyBorder="1" applyProtection="1">
      <protection locked="0" hidden="1"/>
    </xf>
    <xf numFmtId="10" fontId="17" fillId="0" borderId="2" xfId="2" applyNumberFormat="1" applyFont="1" applyBorder="1" applyAlignment="1" applyProtection="1">
      <alignment horizontal="center"/>
      <protection locked="0" hidden="1"/>
    </xf>
    <xf numFmtId="0" fontId="17" fillId="0" borderId="2" xfId="0" applyFont="1" applyBorder="1" applyAlignment="1" applyProtection="1">
      <alignment horizontal="center"/>
      <protection locked="0" hidden="1"/>
    </xf>
    <xf numFmtId="0" fontId="17" fillId="0" borderId="7" xfId="0" applyFont="1" applyBorder="1" applyProtection="1">
      <protection locked="0" hidden="1"/>
    </xf>
    <xf numFmtId="1" fontId="58" fillId="0" borderId="12" xfId="0" applyNumberFormat="1" applyFont="1" applyBorder="1" applyProtection="1">
      <protection hidden="1"/>
    </xf>
    <xf numFmtId="3" fontId="58" fillId="2" borderId="4" xfId="0" applyNumberFormat="1" applyFont="1" applyFill="1" applyBorder="1" applyProtection="1">
      <protection hidden="1"/>
    </xf>
    <xf numFmtId="10" fontId="58" fillId="9" borderId="4" xfId="2" applyNumberFormat="1" applyFont="1" applyFill="1" applyBorder="1" applyAlignment="1" applyProtection="1">
      <alignment horizontal="center"/>
      <protection hidden="1"/>
    </xf>
    <xf numFmtId="0" fontId="58" fillId="2" borderId="4" xfId="0" applyFont="1" applyFill="1" applyBorder="1" applyAlignment="1" applyProtection="1">
      <alignment horizontal="center"/>
      <protection hidden="1"/>
    </xf>
    <xf numFmtId="0" fontId="59" fillId="0" borderId="0" xfId="0" applyFont="1" applyAlignment="1" applyProtection="1">
      <alignment horizontal="left"/>
      <protection hidden="1"/>
    </xf>
    <xf numFmtId="0" fontId="59" fillId="0" borderId="0" xfId="0" applyFont="1" applyProtection="1">
      <protection hidden="1"/>
    </xf>
    <xf numFmtId="0" fontId="59" fillId="0" borderId="0" xfId="0" applyFont="1" applyAlignment="1" applyProtection="1">
      <alignment horizontal="center"/>
      <protection hidden="1"/>
    </xf>
    <xf numFmtId="0" fontId="58" fillId="0" borderId="7" xfId="0" applyFont="1" applyBorder="1" applyAlignment="1" applyProtection="1">
      <alignment horizontal="center" vertical="center" wrapText="1"/>
      <protection hidden="1"/>
    </xf>
    <xf numFmtId="3" fontId="17" fillId="0" borderId="14" xfId="0" applyNumberFormat="1" applyFont="1" applyBorder="1" applyProtection="1">
      <protection locked="0" hidden="1"/>
    </xf>
    <xf numFmtId="3" fontId="17" fillId="0" borderId="10" xfId="0" applyNumberFormat="1" applyFont="1" applyBorder="1" applyProtection="1">
      <protection locked="0" hidden="1"/>
    </xf>
    <xf numFmtId="10" fontId="17" fillId="0" borderId="14" xfId="0" applyNumberFormat="1" applyFont="1" applyBorder="1" applyAlignment="1" applyProtection="1">
      <alignment horizontal="center"/>
      <protection locked="0" hidden="1"/>
    </xf>
    <xf numFmtId="0" fontId="17" fillId="0" borderId="14" xfId="0" applyFont="1" applyBorder="1" applyAlignment="1" applyProtection="1">
      <alignment horizontal="center"/>
      <protection locked="0" hidden="1"/>
    </xf>
    <xf numFmtId="3" fontId="17" fillId="0" borderId="13" xfId="0" applyNumberFormat="1" applyFont="1" applyBorder="1" applyProtection="1">
      <protection locked="0" hidden="1"/>
    </xf>
    <xf numFmtId="10" fontId="17" fillId="0" borderId="13" xfId="0" applyNumberFormat="1" applyFont="1" applyBorder="1" applyAlignment="1" applyProtection="1">
      <alignment horizontal="center"/>
      <protection locked="0" hidden="1"/>
    </xf>
    <xf numFmtId="0" fontId="17" fillId="0" borderId="13" xfId="0" applyFont="1" applyBorder="1" applyAlignment="1" applyProtection="1">
      <alignment horizontal="center"/>
      <protection locked="0" hidden="1"/>
    </xf>
    <xf numFmtId="0" fontId="17" fillId="0" borderId="10" xfId="0" applyFont="1" applyBorder="1" applyProtection="1">
      <protection locked="0" hidden="1"/>
    </xf>
    <xf numFmtId="1" fontId="58" fillId="0" borderId="15" xfId="0" applyNumberFormat="1" applyFont="1" applyBorder="1" applyProtection="1">
      <protection hidden="1"/>
    </xf>
    <xf numFmtId="3" fontId="58" fillId="8" borderId="4" xfId="0" applyNumberFormat="1" applyFont="1" applyFill="1" applyBorder="1" applyProtection="1">
      <protection hidden="1"/>
    </xf>
    <xf numFmtId="3" fontId="58" fillId="8" borderId="7" xfId="0" applyNumberFormat="1" applyFont="1" applyFill="1" applyBorder="1" applyProtection="1">
      <protection hidden="1"/>
    </xf>
    <xf numFmtId="0" fontId="58" fillId="8" borderId="7" xfId="0" applyFont="1" applyFill="1" applyBorder="1" applyAlignment="1" applyProtection="1">
      <alignment horizontal="center"/>
      <protection hidden="1"/>
    </xf>
    <xf numFmtId="0" fontId="58" fillId="4" borderId="2" xfId="0" applyFont="1" applyFill="1" applyBorder="1" applyAlignment="1" applyProtection="1">
      <alignment horizontal="center" vertical="center" wrapText="1"/>
      <protection hidden="1"/>
    </xf>
    <xf numFmtId="0" fontId="58" fillId="4" borderId="7" xfId="0" applyFont="1" applyFill="1" applyBorder="1" applyAlignment="1" applyProtection="1">
      <alignment horizontal="center" vertical="center" wrapText="1"/>
      <protection hidden="1"/>
    </xf>
    <xf numFmtId="1" fontId="58" fillId="4" borderId="15" xfId="0" applyNumberFormat="1" applyFont="1" applyFill="1" applyBorder="1" applyProtection="1">
      <protection hidden="1"/>
    </xf>
    <xf numFmtId="3" fontId="58" fillId="10" borderId="4" xfId="0" applyNumberFormat="1" applyFont="1" applyFill="1" applyBorder="1" applyAlignment="1" applyProtection="1">
      <alignment horizontal="center"/>
      <protection hidden="1"/>
    </xf>
    <xf numFmtId="3" fontId="58" fillId="10" borderId="7" xfId="0" applyNumberFormat="1" applyFont="1" applyFill="1" applyBorder="1" applyAlignment="1" applyProtection="1">
      <alignment horizontal="center"/>
      <protection hidden="1"/>
    </xf>
    <xf numFmtId="0" fontId="58" fillId="10" borderId="7" xfId="0" applyFont="1" applyFill="1" applyBorder="1" applyAlignment="1" applyProtection="1">
      <alignment horizontal="center"/>
      <protection hidden="1"/>
    </xf>
    <xf numFmtId="9" fontId="58" fillId="11" borderId="1" xfId="0" applyNumberFormat="1" applyFont="1" applyFill="1" applyBorder="1" applyAlignment="1" applyProtection="1">
      <alignment horizontal="center"/>
      <protection hidden="1"/>
    </xf>
    <xf numFmtId="0" fontId="17" fillId="10" borderId="10" xfId="0" applyFont="1" applyFill="1" applyBorder="1" applyProtection="1">
      <protection hidden="1"/>
    </xf>
    <xf numFmtId="9" fontId="15" fillId="14" borderId="1" xfId="0" applyNumberFormat="1" applyFont="1" applyFill="1" applyBorder="1" applyAlignment="1" applyProtection="1">
      <alignment horizontal="center"/>
      <protection hidden="1"/>
    </xf>
    <xf numFmtId="0" fontId="11" fillId="14" borderId="10" xfId="0" applyFont="1" applyFill="1" applyBorder="1" applyProtection="1">
      <protection hidden="1"/>
    </xf>
    <xf numFmtId="9" fontId="58" fillId="14" borderId="1" xfId="0" applyNumberFormat="1" applyFont="1" applyFill="1" applyBorder="1" applyAlignment="1" applyProtection="1">
      <alignment horizontal="center"/>
      <protection hidden="1"/>
    </xf>
    <xf numFmtId="0" fontId="17" fillId="14" borderId="10" xfId="0" applyFont="1" applyFill="1" applyBorder="1" applyProtection="1">
      <protection hidden="1"/>
    </xf>
    <xf numFmtId="0" fontId="16" fillId="0" borderId="4" xfId="0" applyFont="1" applyBorder="1" applyAlignment="1" applyProtection="1">
      <alignment horizontal="center" vertical="center" wrapText="1"/>
      <protection hidden="1"/>
    </xf>
    <xf numFmtId="0" fontId="58" fillId="17" borderId="4" xfId="0" applyFont="1" applyFill="1" applyBorder="1" applyAlignment="1" applyProtection="1">
      <alignment horizontal="center" vertical="center" wrapText="1"/>
      <protection hidden="1"/>
    </xf>
    <xf numFmtId="0" fontId="16" fillId="17" borderId="4" xfId="0" applyFont="1" applyFill="1" applyBorder="1" applyAlignment="1" applyProtection="1">
      <alignment horizontal="center" vertical="center" wrapText="1"/>
      <protection hidden="1"/>
    </xf>
    <xf numFmtId="0" fontId="58" fillId="17" borderId="7" xfId="0" applyFont="1" applyFill="1" applyBorder="1" applyAlignment="1" applyProtection="1">
      <alignment horizontal="center" vertical="center" wrapText="1"/>
      <protection hidden="1"/>
    </xf>
    <xf numFmtId="14" fontId="60" fillId="0" borderId="35" xfId="0" applyNumberFormat="1" applyFont="1" applyBorder="1" applyAlignment="1" applyProtection="1">
      <alignment horizontal="center"/>
      <protection hidden="1"/>
    </xf>
    <xf numFmtId="0" fontId="29" fillId="16" borderId="0" xfId="0" applyFont="1" applyFill="1" applyAlignment="1">
      <alignment horizontal="left" wrapText="1"/>
    </xf>
    <xf numFmtId="0" fontId="37" fillId="16" borderId="0" xfId="0" applyFont="1" applyFill="1" applyAlignment="1">
      <alignment horizontal="center" vertical="center" wrapText="1"/>
    </xf>
    <xf numFmtId="0" fontId="29" fillId="16" borderId="0" xfId="0" applyFont="1" applyFill="1" applyAlignment="1">
      <alignment horizontal="right" wrapText="1"/>
    </xf>
    <xf numFmtId="0" fontId="37" fillId="14" borderId="0" xfId="0" applyFont="1" applyFill="1" applyAlignment="1">
      <alignment horizontal="right" wrapText="1"/>
    </xf>
    <xf numFmtId="0" fontId="37" fillId="14" borderId="0" xfId="0" applyFont="1" applyFill="1" applyAlignment="1">
      <alignment horizontal="center" vertical="center" wrapText="1"/>
    </xf>
    <xf numFmtId="0" fontId="29" fillId="14" borderId="0" xfId="0" applyFont="1" applyFill="1" applyAlignment="1">
      <alignment horizontal="left" wrapText="1"/>
    </xf>
    <xf numFmtId="0" fontId="66" fillId="0" borderId="0" xfId="0" applyFont="1" applyAlignment="1" applyProtection="1">
      <alignment horizontal="right" wrapText="1"/>
      <protection hidden="1"/>
    </xf>
    <xf numFmtId="0" fontId="67" fillId="7" borderId="27" xfId="0" applyFont="1" applyFill="1" applyBorder="1" applyAlignment="1" applyProtection="1">
      <alignment vertical="top"/>
      <protection hidden="1"/>
    </xf>
    <xf numFmtId="0" fontId="0" fillId="0" borderId="29" xfId="0" applyBorder="1"/>
    <xf numFmtId="0" fontId="0" fillId="18" borderId="27" xfId="0" applyFill="1" applyBorder="1"/>
    <xf numFmtId="0" fontId="0" fillId="18" borderId="29" xfId="0" applyFill="1" applyBorder="1"/>
    <xf numFmtId="0" fontId="0" fillId="18" borderId="39" xfId="0" applyFill="1" applyBorder="1"/>
    <xf numFmtId="0" fontId="0" fillId="18" borderId="41" xfId="0" applyFill="1" applyBorder="1"/>
    <xf numFmtId="0" fontId="0" fillId="14" borderId="27" xfId="0" applyFill="1" applyBorder="1"/>
    <xf numFmtId="0" fontId="0" fillId="14" borderId="29" xfId="0" applyFill="1" applyBorder="1"/>
    <xf numFmtId="0" fontId="0" fillId="14" borderId="39" xfId="0" applyFill="1" applyBorder="1"/>
    <xf numFmtId="0" fontId="0" fillId="14" borderId="41" xfId="0" applyFill="1" applyBorder="1"/>
    <xf numFmtId="0" fontId="22" fillId="0" borderId="38" xfId="0" applyFont="1" applyBorder="1" applyAlignment="1">
      <alignment horizontal="center" vertical="center" wrapText="1"/>
    </xf>
    <xf numFmtId="0" fontId="22" fillId="0" borderId="34" xfId="0" applyFont="1" applyBorder="1" applyAlignment="1">
      <alignment horizontal="center" vertical="center" wrapText="1"/>
    </xf>
    <xf numFmtId="0" fontId="72" fillId="0" borderId="0" xfId="0" applyFont="1" applyAlignment="1">
      <alignment horizontal="center" vertical="center" wrapText="1"/>
    </xf>
    <xf numFmtId="0" fontId="72" fillId="0" borderId="0" xfId="0" applyFont="1" applyAlignment="1">
      <alignment vertical="center" wrapText="1"/>
    </xf>
    <xf numFmtId="0" fontId="44" fillId="18" borderId="23" xfId="0" applyFont="1" applyFill="1" applyBorder="1" applyAlignment="1">
      <alignment horizontal="center" vertical="center" wrapText="1"/>
    </xf>
    <xf numFmtId="165" fontId="44" fillId="18" borderId="24" xfId="0" applyNumberFormat="1" applyFont="1" applyFill="1" applyBorder="1" applyAlignment="1">
      <alignment horizontal="center" vertical="center" wrapText="1"/>
    </xf>
    <xf numFmtId="0" fontId="38" fillId="19" borderId="0" xfId="0" applyFont="1" applyFill="1" applyAlignment="1" applyProtection="1">
      <alignment horizontal="left" wrapText="1"/>
      <protection hidden="1"/>
    </xf>
    <xf numFmtId="0" fontId="33" fillId="0" borderId="7" xfId="0" applyFont="1" applyBorder="1" applyAlignment="1" applyProtection="1">
      <alignment horizontal="center"/>
      <protection hidden="1"/>
    </xf>
    <xf numFmtId="0" fontId="64" fillId="19" borderId="0" xfId="0" applyFont="1" applyFill="1" applyAlignment="1" applyProtection="1">
      <alignment horizontal="left" wrapText="1"/>
      <protection hidden="1"/>
    </xf>
    <xf numFmtId="0" fontId="29" fillId="0" borderId="27" xfId="0" applyFont="1" applyBorder="1" applyAlignment="1">
      <alignment horizontal="center" vertical="center" wrapText="1"/>
    </xf>
    <xf numFmtId="0" fontId="34" fillId="0" borderId="34" xfId="0" applyFont="1" applyBorder="1" applyAlignment="1" applyProtection="1">
      <alignment horizontal="center" vertical="top" wrapText="1"/>
      <protection hidden="1"/>
    </xf>
    <xf numFmtId="9" fontId="34" fillId="0" borderId="10" xfId="0" applyNumberFormat="1" applyFont="1" applyBorder="1" applyAlignment="1" applyProtection="1">
      <alignment horizontal="center" vertical="top" wrapText="1"/>
      <protection hidden="1"/>
    </xf>
    <xf numFmtId="9" fontId="29" fillId="0" borderId="7" xfId="0" applyNumberFormat="1" applyFont="1" applyBorder="1" applyAlignment="1">
      <alignment horizontal="center" vertical="center" wrapText="1"/>
    </xf>
    <xf numFmtId="9" fontId="33" fillId="0" borderId="7" xfId="0" applyNumberFormat="1" applyFont="1" applyBorder="1" applyAlignment="1" applyProtection="1">
      <alignment horizontal="center"/>
      <protection hidden="1"/>
    </xf>
    <xf numFmtId="0" fontId="41" fillId="3" borderId="5" xfId="0" applyFont="1" applyFill="1" applyBorder="1" applyAlignment="1">
      <alignment horizontal="center" vertical="top" wrapText="1"/>
    </xf>
    <xf numFmtId="164" fontId="41" fillId="3" borderId="9" xfId="2" applyNumberFormat="1" applyFont="1" applyFill="1" applyBorder="1" applyAlignment="1">
      <alignment horizontal="center" vertical="top" wrapText="1"/>
    </xf>
    <xf numFmtId="164" fontId="41" fillId="3" borderId="5" xfId="2" applyNumberFormat="1" applyFont="1" applyFill="1" applyBorder="1" applyAlignment="1">
      <alignment horizontal="center" vertical="top" wrapText="1"/>
    </xf>
    <xf numFmtId="0" fontId="41" fillId="4" borderId="5" xfId="0" applyFont="1" applyFill="1" applyBorder="1" applyAlignment="1">
      <alignment horizontal="center" vertical="top" wrapText="1"/>
    </xf>
    <xf numFmtId="0" fontId="41" fillId="4" borderId="9" xfId="0" applyFont="1" applyFill="1" applyBorder="1" applyAlignment="1">
      <alignment horizontal="center" vertical="top" wrapText="1"/>
    </xf>
    <xf numFmtId="164" fontId="41" fillId="4" borderId="9" xfId="2" applyNumberFormat="1" applyFont="1" applyFill="1" applyBorder="1" applyAlignment="1">
      <alignment horizontal="center" vertical="top" wrapText="1"/>
    </xf>
    <xf numFmtId="164" fontId="41" fillId="4" borderId="43" xfId="2" applyNumberFormat="1" applyFont="1" applyFill="1" applyBorder="1" applyAlignment="1">
      <alignment horizontal="center" vertical="top" wrapText="1"/>
    </xf>
    <xf numFmtId="0" fontId="25" fillId="0" borderId="4" xfId="0" applyFont="1" applyBorder="1" applyAlignment="1">
      <alignment horizontal="left" wrapText="1"/>
    </xf>
    <xf numFmtId="0" fontId="25" fillId="12" borderId="0" xfId="0" applyFont="1" applyFill="1"/>
    <xf numFmtId="0" fontId="25" fillId="0" borderId="4" xfId="0" applyFont="1" applyBorder="1"/>
    <xf numFmtId="0" fontId="25" fillId="0" borderId="4" xfId="0" applyFont="1" applyBorder="1" applyAlignment="1">
      <alignment wrapText="1"/>
    </xf>
    <xf numFmtId="0" fontId="25" fillId="0" borderId="4" xfId="0" applyFont="1" applyBorder="1" applyAlignment="1">
      <alignment vertical="center" wrapText="1"/>
    </xf>
    <xf numFmtId="0" fontId="0" fillId="14" borderId="38" xfId="0" applyFill="1" applyBorder="1"/>
    <xf numFmtId="0" fontId="0" fillId="14" borderId="44" xfId="0" applyFill="1" applyBorder="1"/>
    <xf numFmtId="0" fontId="0" fillId="18" borderId="38" xfId="0" applyFill="1" applyBorder="1"/>
    <xf numFmtId="0" fontId="0" fillId="0" borderId="41" xfId="0" applyBorder="1"/>
    <xf numFmtId="0" fontId="0" fillId="18" borderId="27" xfId="0" applyFill="1" applyBorder="1" applyAlignment="1">
      <alignment horizontal="right"/>
    </xf>
    <xf numFmtId="0" fontId="0" fillId="0" borderId="38" xfId="0" applyBorder="1"/>
    <xf numFmtId="0" fontId="0" fillId="0" borderId="27" xfId="0" applyBorder="1" applyAlignment="1">
      <alignment horizontal="right"/>
    </xf>
    <xf numFmtId="0" fontId="0" fillId="14" borderId="34" xfId="0" applyFill="1" applyBorder="1"/>
    <xf numFmtId="0" fontId="0" fillId="14" borderId="27" xfId="0" applyFill="1" applyBorder="1" applyAlignment="1">
      <alignment horizontal="right"/>
    </xf>
    <xf numFmtId="0" fontId="0" fillId="0" borderId="39" xfId="0" applyBorder="1"/>
    <xf numFmtId="0" fontId="22" fillId="0" borderId="40" xfId="0" applyFont="1" applyBorder="1" applyAlignment="1">
      <alignment vertical="center"/>
    </xf>
    <xf numFmtId="0" fontId="79" fillId="0" borderId="1" xfId="0" applyFont="1" applyBorder="1" applyAlignment="1">
      <alignment horizontal="left"/>
    </xf>
    <xf numFmtId="0" fontId="80" fillId="0" borderId="19"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46" xfId="0" applyFont="1" applyBorder="1" applyAlignment="1">
      <alignment horizontal="center" vertical="center" wrapText="1"/>
    </xf>
    <xf numFmtId="0" fontId="43" fillId="14" borderId="5" xfId="0" applyFont="1" applyFill="1" applyBorder="1" applyAlignment="1">
      <alignment horizontal="center" vertical="center" wrapText="1"/>
    </xf>
    <xf numFmtId="0" fontId="77" fillId="0" borderId="0" xfId="0" quotePrefix="1" applyFont="1" applyAlignment="1">
      <alignment horizontal="center" vertical="center"/>
    </xf>
    <xf numFmtId="166" fontId="71" fillId="0" borderId="27" xfId="0" applyNumberFormat="1" applyFont="1" applyBorder="1"/>
    <xf numFmtId="0" fontId="25" fillId="0" borderId="6" xfId="0" applyFont="1" applyBorder="1" applyAlignment="1">
      <alignment wrapText="1"/>
    </xf>
    <xf numFmtId="0" fontId="65" fillId="0" borderId="0" xfId="0" applyFont="1" applyAlignment="1">
      <alignment horizontal="left" wrapText="1"/>
    </xf>
    <xf numFmtId="0" fontId="71" fillId="0" borderId="0" xfId="0" applyFont="1" applyAlignment="1">
      <alignment horizontal="center" vertical="top" wrapText="1"/>
    </xf>
    <xf numFmtId="0" fontId="71" fillId="0" borderId="0" xfId="0" applyFont="1" applyAlignment="1">
      <alignment horizontal="center" wrapText="1"/>
    </xf>
    <xf numFmtId="0" fontId="80" fillId="14" borderId="5" xfId="0" applyFont="1" applyFill="1" applyBorder="1" applyAlignment="1">
      <alignment horizontal="center" vertical="center" wrapText="1"/>
    </xf>
    <xf numFmtId="0" fontId="81" fillId="0" borderId="34" xfId="0" applyFont="1" applyBorder="1" applyAlignment="1">
      <alignment horizontal="center" wrapText="1"/>
    </xf>
    <xf numFmtId="0" fontId="81" fillId="0" borderId="34" xfId="0" applyFont="1" applyBorder="1" applyAlignment="1">
      <alignment horizontal="center" vertical="top" wrapText="1"/>
    </xf>
    <xf numFmtId="0" fontId="71" fillId="0" borderId="27" xfId="0" applyFont="1" applyBorder="1" applyAlignment="1">
      <alignment horizontal="center" vertical="top"/>
    </xf>
    <xf numFmtId="0" fontId="71" fillId="0" borderId="39" xfId="0" applyFont="1" applyBorder="1" applyAlignment="1">
      <alignment horizontal="center" vertical="top"/>
    </xf>
    <xf numFmtId="0" fontId="80" fillId="0" borderId="47" xfId="0" applyFont="1" applyBorder="1" applyAlignment="1">
      <alignment horizontal="center" vertical="center" wrapText="1"/>
    </xf>
    <xf numFmtId="0" fontId="0" fillId="0" borderId="48" xfId="0" applyBorder="1"/>
    <xf numFmtId="166" fontId="78" fillId="0" borderId="48" xfId="0" applyNumberFormat="1" applyFont="1" applyBorder="1"/>
    <xf numFmtId="0" fontId="71" fillId="0" borderId="48" xfId="0" applyFont="1" applyBorder="1" applyAlignment="1">
      <alignment horizontal="center"/>
    </xf>
    <xf numFmtId="164" fontId="80" fillId="0" borderId="4" xfId="2" applyNumberFormat="1" applyFont="1" applyFill="1" applyBorder="1" applyAlignment="1" applyProtection="1">
      <alignment horizontal="center" vertical="center" wrapText="1"/>
      <protection hidden="1"/>
    </xf>
    <xf numFmtId="164" fontId="80" fillId="0" borderId="2" xfId="2" applyNumberFormat="1" applyFont="1" applyFill="1" applyBorder="1" applyAlignment="1" applyProtection="1">
      <alignment horizontal="center" vertical="center" wrapText="1"/>
      <protection hidden="1"/>
    </xf>
    <xf numFmtId="164" fontId="82" fillId="18" borderId="24" xfId="0" applyNumberFormat="1" applyFont="1" applyFill="1" applyBorder="1" applyAlignment="1" applyProtection="1">
      <alignment horizontal="center" vertical="center" wrapText="1"/>
      <protection hidden="1"/>
    </xf>
    <xf numFmtId="0" fontId="83" fillId="21" borderId="29" xfId="0" applyFont="1" applyFill="1" applyBorder="1" applyAlignment="1">
      <alignment horizontal="right"/>
    </xf>
    <xf numFmtId="0" fontId="83" fillId="21" borderId="29" xfId="0" applyFont="1" applyFill="1" applyBorder="1"/>
    <xf numFmtId="0" fontId="83" fillId="21" borderId="38" xfId="0" applyFont="1" applyFill="1" applyBorder="1"/>
    <xf numFmtId="0" fontId="83" fillId="21" borderId="44" xfId="0" applyFont="1" applyFill="1" applyBorder="1"/>
    <xf numFmtId="44" fontId="84" fillId="18" borderId="27" xfId="0" applyNumberFormat="1" applyFont="1" applyFill="1" applyBorder="1" applyAlignment="1">
      <alignment horizontal="right" vertical="top"/>
    </xf>
    <xf numFmtId="44" fontId="85" fillId="18" borderId="27" xfId="0" applyNumberFormat="1" applyFont="1" applyFill="1" applyBorder="1" applyAlignment="1">
      <alignment vertical="top"/>
    </xf>
    <xf numFmtId="44" fontId="85" fillId="18" borderId="40" xfId="0" applyNumberFormat="1" applyFont="1" applyFill="1" applyBorder="1" applyAlignment="1">
      <alignment vertical="top"/>
    </xf>
    <xf numFmtId="0" fontId="85" fillId="18" borderId="40" xfId="0" applyFont="1" applyFill="1" applyBorder="1" applyAlignment="1">
      <alignment horizontal="right" vertical="top"/>
    </xf>
    <xf numFmtId="0" fontId="84" fillId="0" borderId="27" xfId="0" applyFont="1" applyBorder="1" applyAlignment="1">
      <alignment horizontal="right" vertical="top"/>
    </xf>
    <xf numFmtId="0" fontId="85" fillId="0" borderId="27" xfId="0" applyFont="1" applyBorder="1" applyAlignment="1">
      <alignment horizontal="left" vertical="top"/>
    </xf>
    <xf numFmtId="0" fontId="85" fillId="0" borderId="27" xfId="0" applyFont="1" applyBorder="1" applyAlignment="1">
      <alignment horizontal="right" vertical="top"/>
    </xf>
    <xf numFmtId="0" fontId="85" fillId="0" borderId="39" xfId="0" applyFont="1" applyBorder="1" applyAlignment="1">
      <alignment horizontal="right" vertical="top"/>
    </xf>
    <xf numFmtId="0" fontId="84" fillId="18" borderId="27" xfId="0" quotePrefix="1" applyFont="1" applyFill="1" applyBorder="1" applyAlignment="1">
      <alignment horizontal="right"/>
    </xf>
    <xf numFmtId="0" fontId="85" fillId="18" borderId="34" xfId="0" applyFont="1" applyFill="1" applyBorder="1" applyAlignment="1">
      <alignment horizontal="left" vertical="top"/>
    </xf>
    <xf numFmtId="0" fontId="85" fillId="18" borderId="27" xfId="0" applyFont="1" applyFill="1" applyBorder="1" applyAlignment="1">
      <alignment horizontal="right" vertical="top"/>
    </xf>
    <xf numFmtId="0" fontId="85" fillId="18" borderId="39" xfId="0" applyFont="1" applyFill="1" applyBorder="1" applyAlignment="1">
      <alignment horizontal="right" vertical="top"/>
    </xf>
    <xf numFmtId="0" fontId="85" fillId="18" borderId="34" xfId="0" applyFont="1" applyFill="1" applyBorder="1" applyAlignment="1">
      <alignment vertical="top"/>
    </xf>
    <xf numFmtId="0" fontId="85" fillId="18" borderId="27" xfId="0" applyFont="1" applyFill="1" applyBorder="1" applyAlignment="1">
      <alignment vertical="top"/>
    </xf>
    <xf numFmtId="0" fontId="85" fillId="18" borderId="39" xfId="0" applyFont="1" applyFill="1" applyBorder="1" applyAlignment="1">
      <alignment vertical="top"/>
    </xf>
    <xf numFmtId="0" fontId="84" fillId="0" borderId="27" xfId="0" quotePrefix="1" applyFont="1" applyBorder="1" applyAlignment="1">
      <alignment horizontal="right"/>
    </xf>
    <xf numFmtId="0" fontId="85" fillId="0" borderId="34" xfId="0" applyFont="1" applyBorder="1" applyAlignment="1">
      <alignment horizontal="right" vertical="top"/>
    </xf>
    <xf numFmtId="0" fontId="84" fillId="18" borderId="27" xfId="0" applyFont="1" applyFill="1" applyBorder="1" applyAlignment="1">
      <alignment horizontal="right" vertical="top"/>
    </xf>
    <xf numFmtId="0" fontId="85" fillId="18" borderId="27" xfId="0" applyFont="1" applyFill="1" applyBorder="1" applyAlignment="1">
      <alignment horizontal="left" vertical="top"/>
    </xf>
    <xf numFmtId="0" fontId="85" fillId="14" borderId="34" xfId="0" applyFont="1" applyFill="1" applyBorder="1" applyAlignment="1">
      <alignment horizontal="left" vertical="top"/>
    </xf>
    <xf numFmtId="0" fontId="85" fillId="14" borderId="27" xfId="0" applyFont="1" applyFill="1" applyBorder="1" applyAlignment="1">
      <alignment horizontal="right" vertical="top"/>
    </xf>
    <xf numFmtId="0" fontId="85" fillId="14" borderId="39" xfId="0" applyFont="1" applyFill="1" applyBorder="1" applyAlignment="1">
      <alignment horizontal="right" vertical="top"/>
    </xf>
    <xf numFmtId="0" fontId="84" fillId="14" borderId="27" xfId="0" quotePrefix="1" applyFont="1" applyFill="1" applyBorder="1" applyAlignment="1">
      <alignment horizontal="right"/>
    </xf>
    <xf numFmtId="0" fontId="85" fillId="14" borderId="34" xfId="0" applyFont="1" applyFill="1" applyBorder="1" applyAlignment="1">
      <alignment horizontal="right" vertical="top"/>
    </xf>
    <xf numFmtId="0" fontId="84" fillId="21" borderId="27" xfId="0" applyFont="1" applyFill="1" applyBorder="1" applyAlignment="1">
      <alignment horizontal="right"/>
    </xf>
    <xf numFmtId="0" fontId="86" fillId="21" borderId="34" xfId="0" applyFont="1" applyFill="1" applyBorder="1" applyAlignment="1">
      <alignment horizontal="left" vertical="top"/>
    </xf>
    <xf numFmtId="0" fontId="86" fillId="21" borderId="34" xfId="0" applyFont="1" applyFill="1" applyBorder="1" applyAlignment="1">
      <alignment horizontal="right" vertical="top"/>
    </xf>
    <xf numFmtId="0" fontId="86" fillId="21" borderId="40" xfId="0" applyFont="1" applyFill="1" applyBorder="1" applyAlignment="1">
      <alignment horizontal="right" vertical="top"/>
    </xf>
    <xf numFmtId="0" fontId="78" fillId="18" borderId="27" xfId="0" applyFont="1" applyFill="1" applyBorder="1" applyAlignment="1">
      <alignment horizontal="center"/>
    </xf>
    <xf numFmtId="0" fontId="78" fillId="0" borderId="27" xfId="0" applyFont="1" applyBorder="1" applyAlignment="1">
      <alignment horizontal="center"/>
    </xf>
    <xf numFmtId="0" fontId="78" fillId="18" borderId="39" xfId="0" applyFont="1" applyFill="1" applyBorder="1" applyAlignment="1">
      <alignment horizontal="center"/>
    </xf>
    <xf numFmtId="0" fontId="78" fillId="14" borderId="27" xfId="0" applyFont="1" applyFill="1" applyBorder="1" applyAlignment="1">
      <alignment horizontal="center"/>
    </xf>
    <xf numFmtId="0" fontId="78" fillId="14" borderId="39" xfId="0" applyFont="1" applyFill="1" applyBorder="1" applyAlignment="1">
      <alignment horizontal="center"/>
    </xf>
    <xf numFmtId="0" fontId="78" fillId="21" borderId="29" xfId="0" applyFont="1" applyFill="1" applyBorder="1" applyAlignment="1">
      <alignment horizontal="center"/>
    </xf>
    <xf numFmtId="0" fontId="78" fillId="21" borderId="38" xfId="0" applyFont="1" applyFill="1" applyBorder="1" applyAlignment="1">
      <alignment horizontal="center"/>
    </xf>
    <xf numFmtId="0" fontId="78" fillId="21" borderId="44" xfId="0" applyFont="1" applyFill="1" applyBorder="1" applyAlignment="1">
      <alignment horizontal="center"/>
    </xf>
    <xf numFmtId="0" fontId="87" fillId="8" borderId="27" xfId="0" applyFont="1" applyFill="1" applyBorder="1" applyAlignment="1">
      <alignment horizontal="right"/>
    </xf>
    <xf numFmtId="0" fontId="88" fillId="8" borderId="29" xfId="0" applyFont="1" applyFill="1" applyBorder="1" applyAlignment="1">
      <alignment horizontal="right"/>
    </xf>
    <xf numFmtId="0" fontId="88" fillId="8" borderId="38" xfId="0" applyFont="1" applyFill="1" applyBorder="1"/>
    <xf numFmtId="0" fontId="87" fillId="14" borderId="29" xfId="0" applyFont="1" applyFill="1" applyBorder="1" applyAlignment="1">
      <alignment horizontal="center"/>
    </xf>
    <xf numFmtId="0" fontId="89" fillId="3" borderId="34" xfId="0" applyFont="1" applyFill="1" applyBorder="1" applyAlignment="1">
      <alignment wrapText="1"/>
    </xf>
    <xf numFmtId="0" fontId="89" fillId="3" borderId="34" xfId="0" applyFont="1" applyFill="1" applyBorder="1" applyAlignment="1">
      <alignment horizontal="center" wrapText="1"/>
    </xf>
    <xf numFmtId="0" fontId="58" fillId="0" borderId="4" xfId="0" applyFont="1" applyBorder="1" applyAlignment="1" applyProtection="1">
      <alignment horizontal="left" vertical="center" wrapText="1"/>
      <protection hidden="1"/>
    </xf>
    <xf numFmtId="0" fontId="72" fillId="0" borderId="4" xfId="0" applyFont="1" applyBorder="1" applyAlignment="1">
      <alignment horizontal="left" vertical="center" wrapText="1"/>
    </xf>
    <xf numFmtId="0" fontId="72" fillId="0" borderId="0" xfId="0" applyFont="1" applyAlignment="1">
      <alignment horizontal="left" vertical="center" wrapText="1"/>
    </xf>
    <xf numFmtId="0" fontId="65" fillId="19" borderId="0" xfId="0" applyFont="1" applyFill="1" applyAlignment="1" applyProtection="1">
      <alignment horizontal="center" wrapText="1"/>
      <protection hidden="1"/>
    </xf>
    <xf numFmtId="0" fontId="64" fillId="19" borderId="27" xfId="0" applyFont="1" applyFill="1" applyBorder="1" applyAlignment="1" applyProtection="1">
      <alignment horizontal="center" wrapText="1"/>
      <protection hidden="1"/>
    </xf>
    <xf numFmtId="0" fontId="1" fillId="14" borderId="0" xfId="4" applyFill="1" applyBorder="1" applyAlignment="1" applyProtection="1">
      <alignment horizontal="center"/>
      <protection hidden="1"/>
    </xf>
    <xf numFmtId="0" fontId="30" fillId="0" borderId="0" xfId="0" applyFont="1" applyAlignment="1" applyProtection="1">
      <alignment horizontal="left"/>
      <protection hidden="1"/>
    </xf>
    <xf numFmtId="0" fontId="36" fillId="0" borderId="0" xfId="0" applyFont="1" applyAlignment="1" applyProtection="1">
      <alignment horizontal="center" vertical="center"/>
      <protection hidden="1"/>
    </xf>
    <xf numFmtId="0" fontId="60" fillId="0" borderId="8" xfId="0" applyFont="1" applyBorder="1" applyAlignment="1" applyProtection="1">
      <alignment horizontal="center" wrapText="1"/>
      <protection locked="0" hidden="1"/>
    </xf>
    <xf numFmtId="0" fontId="43" fillId="0" borderId="0" xfId="0" applyFont="1" applyAlignment="1">
      <alignment horizontal="left" wrapText="1"/>
    </xf>
    <xf numFmtId="0" fontId="33" fillId="0" borderId="6" xfId="0" applyFont="1" applyBorder="1" applyAlignment="1" applyProtection="1">
      <alignment horizontal="center"/>
      <protection hidden="1"/>
    </xf>
    <xf numFmtId="0" fontId="33" fillId="0" borderId="8"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29" fillId="0" borderId="0" xfId="0" applyFont="1" applyAlignment="1">
      <alignment vertical="center" wrapText="1"/>
    </xf>
    <xf numFmtId="0" fontId="29" fillId="0" borderId="0" xfId="0" applyFont="1" applyAlignment="1">
      <alignment horizontal="left" vertical="top" wrapText="1"/>
    </xf>
    <xf numFmtId="0" fontId="29" fillId="0" borderId="28" xfId="0" applyFont="1" applyBorder="1" applyAlignment="1">
      <alignment horizontal="right" vertical="top"/>
    </xf>
    <xf numFmtId="0" fontId="29" fillId="0" borderId="29" xfId="0" applyFont="1" applyBorder="1" applyAlignment="1">
      <alignment horizontal="right" vertical="top"/>
    </xf>
    <xf numFmtId="0" fontId="29" fillId="0" borderId="28" xfId="0" applyFont="1" applyBorder="1" applyAlignment="1">
      <alignment horizontal="right" vertical="top" wrapText="1"/>
    </xf>
    <xf numFmtId="0" fontId="29" fillId="0" borderId="29" xfId="0" applyFont="1" applyBorder="1" applyAlignment="1">
      <alignment horizontal="right" vertical="top" wrapText="1"/>
    </xf>
    <xf numFmtId="0" fontId="34" fillId="0" borderId="6" xfId="0" applyFont="1" applyBorder="1" applyAlignment="1" applyProtection="1">
      <alignment horizontal="center" vertical="top" wrapText="1"/>
      <protection hidden="1"/>
    </xf>
    <xf numFmtId="0" fontId="34" fillId="0" borderId="8" xfId="0" applyFont="1" applyBorder="1" applyAlignment="1" applyProtection="1">
      <alignment horizontal="center" vertical="top" wrapText="1"/>
      <protection hidden="1"/>
    </xf>
    <xf numFmtId="0" fontId="34" fillId="0" borderId="42" xfId="0" applyFont="1" applyBorder="1" applyAlignment="1" applyProtection="1">
      <alignment horizontal="center" vertical="top" wrapText="1"/>
      <protection hidden="1"/>
    </xf>
    <xf numFmtId="0" fontId="64" fillId="16" borderId="0" xfId="0" applyFont="1" applyFill="1" applyAlignment="1" applyProtection="1">
      <alignment horizontal="center" wrapText="1"/>
      <protection hidden="1"/>
    </xf>
    <xf numFmtId="0" fontId="29" fillId="0" borderId="6"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42" xfId="0" applyFont="1" applyBorder="1" applyAlignment="1">
      <alignment horizontal="center" vertical="center" wrapText="1"/>
    </xf>
    <xf numFmtId="0" fontId="38" fillId="0" borderId="0" xfId="0" applyFont="1" applyAlignment="1" applyProtection="1">
      <alignment horizontal="left" wrapText="1"/>
      <protection hidden="1"/>
    </xf>
    <xf numFmtId="0" fontId="29" fillId="0" borderId="28" xfId="0" applyFont="1" applyBorder="1" applyAlignment="1">
      <alignment horizontal="left" vertical="top" wrapText="1"/>
    </xf>
    <xf numFmtId="0" fontId="29" fillId="0" borderId="30" xfId="0" applyFont="1" applyBorder="1" applyAlignment="1">
      <alignment horizontal="left" vertical="top" wrapText="1"/>
    </xf>
    <xf numFmtId="0" fontId="29" fillId="0" borderId="29" xfId="0" applyFont="1" applyBorder="1" applyAlignment="1">
      <alignment horizontal="left" vertical="top" wrapText="1"/>
    </xf>
    <xf numFmtId="0" fontId="37" fillId="15" borderId="27" xfId="0" applyFont="1" applyFill="1" applyBorder="1" applyAlignment="1">
      <alignment horizontal="center"/>
    </xf>
    <xf numFmtId="0" fontId="90" fillId="14" borderId="0" xfId="4" applyFont="1" applyFill="1" applyBorder="1" applyAlignment="1" applyProtection="1">
      <alignment horizontal="center" vertical="center"/>
      <protection hidden="1"/>
    </xf>
    <xf numFmtId="0" fontId="69" fillId="14" borderId="0" xfId="4" applyFont="1" applyFill="1" applyBorder="1" applyAlignment="1" applyProtection="1">
      <alignment horizontal="center" vertical="center"/>
      <protection hidden="1"/>
    </xf>
    <xf numFmtId="0" fontId="54" fillId="12" borderId="0" xfId="0" applyFont="1" applyFill="1" applyAlignment="1" applyProtection="1">
      <alignment horizontal="center" vertical="center"/>
      <protection hidden="1"/>
    </xf>
    <xf numFmtId="0" fontId="30" fillId="0" borderId="0" xfId="0" applyFont="1" applyAlignment="1" applyProtection="1">
      <alignment horizontal="left"/>
      <protection hidden="1"/>
    </xf>
    <xf numFmtId="0" fontId="36" fillId="0" borderId="0" xfId="0" applyFont="1" applyAlignment="1" applyProtection="1">
      <alignment horizontal="center" vertical="center"/>
      <protection hidden="1"/>
    </xf>
    <xf numFmtId="0" fontId="55" fillId="0" borderId="28" xfId="0" applyFont="1" applyBorder="1" applyAlignment="1">
      <alignment horizontal="right" vertical="top"/>
    </xf>
    <xf numFmtId="0" fontId="55" fillId="0" borderId="29" xfId="0" applyFont="1" applyBorder="1" applyAlignment="1">
      <alignment horizontal="right" vertical="top"/>
    </xf>
    <xf numFmtId="0" fontId="29" fillId="0" borderId="28" xfId="0" applyFont="1" applyBorder="1" applyAlignment="1">
      <alignment horizontal="left"/>
    </xf>
    <xf numFmtId="0" fontId="29" fillId="0" borderId="30" xfId="0" applyFont="1" applyBorder="1" applyAlignment="1">
      <alignment horizontal="left"/>
    </xf>
    <xf numFmtId="0" fontId="29" fillId="0" borderId="29" xfId="0" applyFont="1" applyBorder="1" applyAlignment="1">
      <alignment horizontal="left"/>
    </xf>
    <xf numFmtId="0" fontId="34" fillId="0" borderId="28" xfId="0" applyFont="1" applyBorder="1" applyAlignment="1" applyProtection="1">
      <alignment horizontal="left" vertical="center"/>
      <protection hidden="1"/>
    </xf>
    <xf numFmtId="0" fontId="34" fillId="0" borderId="30" xfId="0" applyFont="1" applyBorder="1" applyAlignment="1" applyProtection="1">
      <alignment horizontal="left" vertical="center"/>
      <protection hidden="1"/>
    </xf>
    <xf numFmtId="0" fontId="34" fillId="0" borderId="29" xfId="0" applyFont="1" applyBorder="1" applyAlignment="1" applyProtection="1">
      <alignment horizontal="left" vertical="center"/>
      <protection hidden="1"/>
    </xf>
    <xf numFmtId="0" fontId="60" fillId="0" borderId="1" xfId="0" applyFont="1" applyBorder="1" applyAlignment="1" applyProtection="1">
      <alignment horizontal="center" wrapText="1"/>
      <protection locked="0" hidden="1"/>
    </xf>
    <xf numFmtId="0" fontId="60" fillId="0" borderId="8" xfId="0" applyFont="1" applyBorder="1" applyAlignment="1" applyProtection="1">
      <alignment horizontal="center" wrapText="1"/>
      <protection locked="0" hidden="1"/>
    </xf>
    <xf numFmtId="0" fontId="68" fillId="0" borderId="8" xfId="0" applyFont="1" applyBorder="1" applyAlignment="1" applyProtection="1">
      <alignment horizontal="center" wrapText="1"/>
      <protection locked="0" hidden="1"/>
    </xf>
    <xf numFmtId="0" fontId="63" fillId="0" borderId="0" xfId="0" applyFont="1" applyAlignment="1">
      <alignment horizontal="left" vertical="top" wrapText="1"/>
    </xf>
    <xf numFmtId="0" fontId="56" fillId="0" borderId="0" xfId="0" applyFont="1" applyAlignment="1">
      <alignment horizontal="left" vertical="top" wrapText="1"/>
    </xf>
    <xf numFmtId="0" fontId="61" fillId="0" borderId="28" xfId="0" applyFont="1" applyBorder="1" applyAlignment="1" applyProtection="1">
      <alignment horizontal="center" vertical="center"/>
      <protection hidden="1"/>
    </xf>
    <xf numFmtId="0" fontId="61" fillId="0" borderId="30" xfId="0" applyFont="1" applyBorder="1" applyAlignment="1" applyProtection="1">
      <alignment horizontal="center" vertical="center"/>
      <protection hidden="1"/>
    </xf>
    <xf numFmtId="0" fontId="61" fillId="0" borderId="29" xfId="0" applyFont="1" applyBorder="1" applyAlignment="1" applyProtection="1">
      <alignment horizontal="center" vertical="center"/>
      <protection hidden="1"/>
    </xf>
    <xf numFmtId="0" fontId="25" fillId="0" borderId="4" xfId="0" applyFont="1" applyBorder="1" applyAlignment="1">
      <alignment horizontal="left"/>
    </xf>
    <xf numFmtId="0" fontId="53" fillId="12" borderId="0" xfId="0" applyFont="1" applyFill="1" applyAlignment="1">
      <alignment horizontal="left"/>
    </xf>
    <xf numFmtId="0" fontId="25" fillId="0" borderId="2" xfId="0" applyFont="1" applyBorder="1" applyAlignment="1">
      <alignment horizontal="left"/>
    </xf>
    <xf numFmtId="0" fontId="25" fillId="0" borderId="27" xfId="0" applyFont="1" applyBorder="1" applyAlignment="1">
      <alignment horizontal="left"/>
    </xf>
    <xf numFmtId="0" fontId="74" fillId="12" borderId="0" xfId="0" applyFont="1" applyFill="1" applyAlignment="1">
      <alignment horizontal="left" wrapText="1"/>
    </xf>
    <xf numFmtId="0" fontId="73" fillId="12" borderId="0" xfId="0" applyFont="1" applyFill="1" applyAlignment="1">
      <alignment horizontal="left" wrapText="1"/>
    </xf>
    <xf numFmtId="0" fontId="52" fillId="0" borderId="0" xfId="0" applyFont="1" applyAlignment="1">
      <alignment horizontal="left"/>
    </xf>
    <xf numFmtId="0" fontId="78" fillId="0" borderId="4" xfId="0" applyFont="1" applyBorder="1" applyAlignment="1">
      <alignment horizontal="center" vertical="top"/>
    </xf>
    <xf numFmtId="0" fontId="25" fillId="0" borderId="0" xfId="0" applyFont="1" applyAlignment="1">
      <alignment horizontal="center"/>
    </xf>
    <xf numFmtId="0" fontId="75" fillId="16" borderId="0" xfId="0" applyFont="1" applyFill="1" applyAlignment="1">
      <alignment horizontal="center"/>
    </xf>
    <xf numFmtId="0" fontId="0" fillId="16" borderId="31" xfId="0" applyFill="1" applyBorder="1" applyAlignment="1">
      <alignment horizontal="center"/>
    </xf>
    <xf numFmtId="0" fontId="0" fillId="16" borderId="32" xfId="0" applyFill="1" applyBorder="1" applyAlignment="1">
      <alignment horizontal="center"/>
    </xf>
    <xf numFmtId="0" fontId="0" fillId="16" borderId="33" xfId="0" applyFill="1" applyBorder="1" applyAlignment="1">
      <alignment horizontal="center"/>
    </xf>
    <xf numFmtId="0" fontId="25" fillId="16" borderId="0" xfId="0" applyFont="1" applyFill="1" applyAlignment="1">
      <alignment horizontal="left" wrapText="1"/>
    </xf>
    <xf numFmtId="0" fontId="70" fillId="0" borderId="0" xfId="0" applyFont="1" applyAlignment="1">
      <alignment horizontal="center"/>
    </xf>
    <xf numFmtId="0" fontId="0" fillId="0" borderId="0" xfId="0" applyAlignment="1">
      <alignment horizontal="right"/>
    </xf>
    <xf numFmtId="14" fontId="71" fillId="0" borderId="36" xfId="0" applyNumberFormat="1" applyFont="1" applyBorder="1" applyAlignment="1">
      <alignment horizontal="center"/>
    </xf>
    <xf numFmtId="0" fontId="71" fillId="0" borderId="36" xfId="0" applyFont="1" applyBorder="1" applyAlignment="1">
      <alignment horizontal="center"/>
    </xf>
    <xf numFmtId="0" fontId="0" fillId="0" borderId="37" xfId="0" applyBorder="1" applyAlignment="1">
      <alignment horizontal="right"/>
    </xf>
    <xf numFmtId="0" fontId="17" fillId="0" borderId="9" xfId="0" applyFont="1" applyBorder="1" applyAlignment="1" applyProtection="1">
      <alignment horizontal="left"/>
      <protection hidden="1"/>
    </xf>
    <xf numFmtId="0" fontId="17" fillId="0" borderId="1" xfId="0" applyFont="1" applyBorder="1" applyAlignment="1" applyProtection="1">
      <alignment horizontal="left"/>
      <protection hidden="1"/>
    </xf>
    <xf numFmtId="0" fontId="58" fillId="0" borderId="2" xfId="0" applyFont="1" applyBorder="1" applyAlignment="1" applyProtection="1">
      <alignment horizontal="center" vertical="center" wrapText="1"/>
      <protection hidden="1"/>
    </xf>
    <xf numFmtId="0" fontId="58" fillId="0" borderId="11" xfId="0" applyFont="1" applyBorder="1" applyAlignment="1" applyProtection="1">
      <alignment horizontal="center" vertical="center" wrapText="1"/>
      <protection hidden="1"/>
    </xf>
    <xf numFmtId="0" fontId="58" fillId="0" borderId="16" xfId="0" applyFont="1" applyBorder="1" applyAlignment="1" applyProtection="1">
      <alignment horizontal="center" vertical="center" wrapText="1"/>
      <protection hidden="1"/>
    </xf>
    <xf numFmtId="0" fontId="17" fillId="4" borderId="9" xfId="0" applyFont="1" applyFill="1" applyBorder="1" applyAlignment="1" applyProtection="1">
      <alignment horizontal="left"/>
      <protection hidden="1"/>
    </xf>
    <xf numFmtId="0" fontId="17" fillId="4" borderId="1" xfId="0" applyFont="1" applyFill="1" applyBorder="1" applyAlignment="1" applyProtection="1">
      <alignment horizontal="left"/>
      <protection hidden="1"/>
    </xf>
    <xf numFmtId="0" fontId="12" fillId="4" borderId="8" xfId="0" applyFont="1" applyFill="1" applyBorder="1" applyAlignment="1" applyProtection="1">
      <alignment horizontal="right"/>
      <protection hidden="1"/>
    </xf>
    <xf numFmtId="0" fontId="58" fillId="0" borderId="15" xfId="0" applyFont="1" applyBorder="1" applyAlignment="1" applyProtection="1">
      <alignment horizontal="right"/>
      <protection hidden="1"/>
    </xf>
    <xf numFmtId="0" fontId="58" fillId="0" borderId="14" xfId="0" applyFont="1" applyBorder="1" applyAlignment="1" applyProtection="1">
      <alignment horizontal="right"/>
      <protection hidden="1"/>
    </xf>
    <xf numFmtId="0" fontId="12" fillId="14" borderId="8" xfId="0" applyFont="1" applyFill="1" applyBorder="1" applyAlignment="1" applyProtection="1">
      <alignment horizontal="right"/>
      <protection hidden="1"/>
    </xf>
    <xf numFmtId="0" fontId="58" fillId="4" borderId="15" xfId="0" applyFont="1" applyFill="1" applyBorder="1" applyAlignment="1" applyProtection="1">
      <alignment horizontal="right"/>
      <protection hidden="1"/>
    </xf>
    <xf numFmtId="0" fontId="58" fillId="4" borderId="14" xfId="0" applyFont="1" applyFill="1" applyBorder="1" applyAlignment="1" applyProtection="1">
      <alignment horizontal="right"/>
      <protection hidden="1"/>
    </xf>
    <xf numFmtId="0" fontId="5" fillId="0" borderId="0" xfId="0" quotePrefix="1" applyFont="1" applyAlignment="1" applyProtection="1">
      <alignment horizontal="left"/>
      <protection hidden="1"/>
    </xf>
    <xf numFmtId="0" fontId="50" fillId="12" borderId="0" xfId="0" applyFont="1" applyFill="1" applyAlignment="1" applyProtection="1">
      <alignment horizontal="center" vertical="top"/>
      <protection hidden="1"/>
    </xf>
    <xf numFmtId="0" fontId="17" fillId="0" borderId="0" xfId="0" applyFont="1" applyAlignment="1" applyProtection="1">
      <alignment horizontal="left" vertical="top" wrapText="1"/>
      <protection hidden="1"/>
    </xf>
    <xf numFmtId="0" fontId="58" fillId="0" borderId="5" xfId="0" applyFont="1" applyBorder="1" applyAlignment="1" applyProtection="1">
      <alignment horizontal="center" vertical="center" wrapText="1"/>
      <protection hidden="1"/>
    </xf>
    <xf numFmtId="0" fontId="79" fillId="0" borderId="1" xfId="0" applyFont="1" applyBorder="1" applyAlignment="1" applyProtection="1">
      <alignment horizontal="left" wrapText="1"/>
      <protection hidden="1"/>
    </xf>
    <xf numFmtId="14" fontId="25" fillId="0" borderId="8" xfId="0" applyNumberFormat="1" applyFont="1" applyBorder="1" applyAlignment="1">
      <alignment horizontal="center"/>
    </xf>
    <xf numFmtId="0" fontId="26" fillId="0" borderId="0" xfId="0" applyFont="1" applyAlignment="1" applyProtection="1">
      <alignment horizontal="left" vertical="top" wrapText="1"/>
      <protection hidden="1"/>
    </xf>
    <xf numFmtId="0" fontId="26" fillId="0" borderId="0" xfId="0" applyFont="1" applyAlignment="1" applyProtection="1">
      <alignment horizontal="left" wrapText="1"/>
      <protection hidden="1"/>
    </xf>
    <xf numFmtId="0" fontId="16" fillId="0" borderId="1" xfId="0" applyFont="1" applyBorder="1" applyProtection="1">
      <protection hidden="1"/>
    </xf>
    <xf numFmtId="0" fontId="16" fillId="0" borderId="10" xfId="0" applyFont="1" applyBorder="1" applyProtection="1">
      <protection hidden="1"/>
    </xf>
    <xf numFmtId="0" fontId="10" fillId="16" borderId="6" xfId="0" applyFont="1" applyFill="1" applyBorder="1" applyAlignment="1" applyProtection="1">
      <alignment horizontal="center" vertical="center"/>
      <protection hidden="1"/>
    </xf>
    <xf numFmtId="0" fontId="10" fillId="16" borderId="8" xfId="0" applyFont="1" applyFill="1" applyBorder="1" applyAlignment="1" applyProtection="1">
      <alignment horizontal="center" vertical="center"/>
      <protection hidden="1"/>
    </xf>
    <xf numFmtId="0" fontId="10" fillId="16" borderId="7" xfId="0" applyFont="1" applyFill="1" applyBorder="1" applyAlignment="1" applyProtection="1">
      <alignment horizontal="center" vertical="center"/>
      <protection hidden="1"/>
    </xf>
    <xf numFmtId="0" fontId="23" fillId="0" borderId="3" xfId="0" applyFont="1" applyBorder="1" applyAlignment="1">
      <alignment horizontal="left" wrapText="1"/>
    </xf>
    <xf numFmtId="0" fontId="10" fillId="0" borderId="15" xfId="0" applyFont="1" applyBorder="1" applyAlignment="1" applyProtection="1">
      <alignment horizontal="right"/>
      <protection hidden="1"/>
    </xf>
    <xf numFmtId="0" fontId="10" fillId="0" borderId="14" xfId="0" applyFont="1" applyBorder="1" applyAlignment="1" applyProtection="1">
      <alignment horizontal="right"/>
      <protection hidden="1"/>
    </xf>
    <xf numFmtId="0" fontId="11" fillId="0" borderId="9" xfId="0" applyFont="1" applyBorder="1" applyAlignment="1" applyProtection="1">
      <alignment horizontal="left"/>
      <protection hidden="1"/>
    </xf>
    <xf numFmtId="0" fontId="11" fillId="0" borderId="1" xfId="0" applyFont="1" applyBorder="1" applyAlignment="1" applyProtection="1">
      <alignment horizontal="left"/>
      <protection hidden="1"/>
    </xf>
    <xf numFmtId="0" fontId="14" fillId="0" borderId="8" xfId="0" applyFont="1" applyBorder="1"/>
    <xf numFmtId="0" fontId="14" fillId="14" borderId="8" xfId="0" applyFont="1" applyFill="1" applyBorder="1"/>
    <xf numFmtId="0" fontId="39" fillId="0" borderId="0" xfId="0" quotePrefix="1" applyFont="1" applyAlignment="1" applyProtection="1">
      <alignment horizontal="left" indent="7"/>
      <protection hidden="1"/>
    </xf>
    <xf numFmtId="0" fontId="0" fillId="0" borderId="0" xfId="0"/>
    <xf numFmtId="0" fontId="46" fillId="0" borderId="0" xfId="0" applyFont="1" applyAlignment="1" applyProtection="1">
      <alignment horizontal="center" vertical="top"/>
      <protection hidden="1"/>
    </xf>
    <xf numFmtId="0" fontId="51" fillId="12" borderId="0" xfId="0" applyFont="1" applyFill="1" applyAlignment="1" applyProtection="1">
      <alignment horizontal="center" vertical="top" wrapText="1"/>
      <protection hidden="1"/>
    </xf>
    <xf numFmtId="0" fontId="51" fillId="12" borderId="0" xfId="0" applyFont="1" applyFill="1" applyAlignment="1" applyProtection="1">
      <alignment horizontal="center" vertical="top"/>
      <protection hidden="1"/>
    </xf>
    <xf numFmtId="0" fontId="43" fillId="0" borderId="0" xfId="0" applyFont="1" applyAlignment="1">
      <alignment horizontal="left" vertical="top" wrapText="1"/>
    </xf>
    <xf numFmtId="0" fontId="76" fillId="12" borderId="0" xfId="0" applyFont="1" applyFill="1" applyAlignment="1" applyProtection="1">
      <alignment horizontal="center" vertical="top" wrapText="1"/>
      <protection hidden="1"/>
    </xf>
    <xf numFmtId="0" fontId="13" fillId="12" borderId="0" xfId="0" applyFont="1" applyFill="1" applyAlignment="1" applyProtection="1">
      <alignment horizontal="center" vertical="top" wrapText="1"/>
      <protection hidden="1"/>
    </xf>
    <xf numFmtId="0" fontId="43" fillId="0" borderId="0" xfId="0" applyFont="1" applyAlignment="1">
      <alignment horizontal="left" wrapText="1"/>
    </xf>
    <xf numFmtId="0" fontId="0" fillId="17" borderId="27" xfId="0" applyFill="1" applyBorder="1" applyAlignment="1">
      <alignment horizontal="center"/>
    </xf>
    <xf numFmtId="164" fontId="2" fillId="20" borderId="27" xfId="2" applyNumberFormat="1" applyFont="1" applyFill="1" applyBorder="1" applyAlignment="1">
      <alignment horizontal="center"/>
    </xf>
    <xf numFmtId="0" fontId="0" fillId="16" borderId="45" xfId="0" applyFill="1" applyBorder="1" applyAlignment="1">
      <alignment horizontal="left" vertical="top" wrapText="1"/>
    </xf>
    <xf numFmtId="0" fontId="0" fillId="16" borderId="35" xfId="0" applyFill="1" applyBorder="1" applyAlignment="1">
      <alignment horizontal="left" vertical="top" wrapText="1"/>
    </xf>
    <xf numFmtId="0" fontId="0" fillId="16" borderId="38" xfId="0" applyFill="1" applyBorder="1" applyAlignment="1">
      <alignment horizontal="left" vertical="top" wrapText="1"/>
    </xf>
    <xf numFmtId="0" fontId="70" fillId="16" borderId="28" xfId="0" applyFont="1" applyFill="1" applyBorder="1" applyAlignment="1">
      <alignment horizontal="center"/>
    </xf>
    <xf numFmtId="0" fontId="70" fillId="16" borderId="30" xfId="0" applyFont="1" applyFill="1" applyBorder="1" applyAlignment="1">
      <alignment horizontal="center"/>
    </xf>
    <xf numFmtId="0" fontId="70" fillId="16" borderId="29" xfId="0" applyFont="1" applyFill="1" applyBorder="1" applyAlignment="1">
      <alignment horizontal="center"/>
    </xf>
  </cellXfs>
  <cellStyles count="5">
    <cellStyle name="40% - Accent5" xfId="4" builtinId="47"/>
    <cellStyle name="Currency" xfId="1" builtinId="4"/>
    <cellStyle name="Hyperlink" xfId="3" builtinId="8"/>
    <cellStyle name="Normal" xfId="0" builtinId="0"/>
    <cellStyle name="Percent" xfId="2" builtinId="5"/>
  </cellStyles>
  <dxfs count="0"/>
  <tableStyles count="0" defaultTableStyle="TableStyleMedium9" defaultPivotStyle="PivotStyleMedium7"/>
  <colors>
    <mruColors>
      <color rgb="FF5EBFB1"/>
      <color rgb="FF1B9E9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18</xdr:row>
      <xdr:rowOff>304800</xdr:rowOff>
    </xdr:from>
    <xdr:to>
      <xdr:col>1</xdr:col>
      <xdr:colOff>238125</xdr:colOff>
      <xdr:row>18</xdr:row>
      <xdr:rowOff>609600</xdr:rowOff>
    </xdr:to>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18</xdr:row>
      <xdr:rowOff>476250</xdr:rowOff>
    </xdr:from>
    <xdr:to>
      <xdr:col>1</xdr:col>
      <xdr:colOff>238125</xdr:colOff>
      <xdr:row>18</xdr:row>
      <xdr:rowOff>781050</xdr:rowOff>
    </xdr:to>
    <xdr:sp macro="" textlink="">
      <xdr:nvSpPr>
        <xdr:cNvPr id="1029"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 uri="{147F2762-F138-4A5C-976F-8EAC2B608ADB}">
              <a16:predDERef xmlns:a16="http://schemas.microsoft.com/office/drawing/2014/main" pred="{00000000-0008-0000-0000-00000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18</xdr:row>
      <xdr:rowOff>657225</xdr:rowOff>
    </xdr:from>
    <xdr:to>
      <xdr:col>1</xdr:col>
      <xdr:colOff>238125</xdr:colOff>
      <xdr:row>18</xdr:row>
      <xdr:rowOff>962025</xdr:rowOff>
    </xdr:to>
    <xdr:sp macro="" textlink="">
      <xdr:nvSpPr>
        <xdr:cNvPr id="1030"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 uri="{147F2762-F138-4A5C-976F-8EAC2B608ADB}">
              <a16:predDERef xmlns:a16="http://schemas.microsoft.com/office/drawing/2014/main" pred="{00000000-0008-0000-0000-00000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18</xdr:row>
      <xdr:rowOff>838200</xdr:rowOff>
    </xdr:from>
    <xdr:to>
      <xdr:col>1</xdr:col>
      <xdr:colOff>238125</xdr:colOff>
      <xdr:row>19</xdr:row>
      <xdr:rowOff>154304</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 uri="{147F2762-F138-4A5C-976F-8EAC2B608ADB}">
              <a16:predDERef xmlns:a16="http://schemas.microsoft.com/office/drawing/2014/main" pred="{00000000-0008-0000-0000-00000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8</xdr:row>
      <xdr:rowOff>0</xdr:rowOff>
    </xdr:from>
    <xdr:to>
      <xdr:col>1</xdr:col>
      <xdr:colOff>238125</xdr:colOff>
      <xdr:row>9</xdr:row>
      <xdr:rowOff>49530</xdr:rowOff>
    </xdr:to>
    <xdr:sp macro="" textlink="">
      <xdr:nvSpPr>
        <xdr:cNvPr id="2" name="Check Box 7" hidden="1">
          <a:extLst>
            <a:ext uri="{63B3BB69-23CF-44E3-9099-C40C66FF867C}">
              <a14:compatExt xmlns:a14="http://schemas.microsoft.com/office/drawing/2010/main" spid="_x0000_s1031"/>
            </a:ext>
            <a:ext uri="{FF2B5EF4-FFF2-40B4-BE49-F238E27FC236}">
              <a16:creationId xmlns:a16="http://schemas.microsoft.com/office/drawing/2014/main" id="{63ACED64-57C8-41F2-9CC2-F88A8A7A6D14}"/>
            </a:ext>
            <a:ext uri="{147F2762-F138-4A5C-976F-8EAC2B608ADB}">
              <a16:predDERef xmlns:a16="http://schemas.microsoft.com/office/drawing/2014/main" pred="{00000000-0008-0000-0000-000007040000}"/>
            </a:ext>
          </a:extLst>
        </xdr:cNvPr>
        <xdr:cNvSpPr/>
      </xdr:nvSpPr>
      <xdr:spPr bwMode="auto">
        <a:xfrm>
          <a:off x="76200" y="7800975"/>
          <a:ext cx="228600" cy="306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7</xdr:row>
      <xdr:rowOff>838200</xdr:rowOff>
    </xdr:from>
    <xdr:to>
      <xdr:col>1</xdr:col>
      <xdr:colOff>238125</xdr:colOff>
      <xdr:row>9</xdr:row>
      <xdr:rowOff>49967</xdr:rowOff>
    </xdr:to>
    <xdr:sp macro="" textlink="">
      <xdr:nvSpPr>
        <xdr:cNvPr id="3" name="Check Box 7" hidden="1">
          <a:extLst>
            <a:ext uri="{63B3BB69-23CF-44E3-9099-C40C66FF867C}">
              <a14:compatExt xmlns:a14="http://schemas.microsoft.com/office/drawing/2010/main" spid="_x0000_s1031"/>
            </a:ext>
            <a:ext uri="{FF2B5EF4-FFF2-40B4-BE49-F238E27FC236}">
              <a16:creationId xmlns:a16="http://schemas.microsoft.com/office/drawing/2014/main" id="{DE765BBA-07E0-4586-B038-6AC6C90BC832}"/>
            </a:ext>
            <a:ext uri="{147F2762-F138-4A5C-976F-8EAC2B608ADB}">
              <a16:predDERef xmlns:a16="http://schemas.microsoft.com/office/drawing/2014/main" pred="{63ACED64-57C8-41F2-9CC2-F88A8A7A6D14}"/>
            </a:ext>
          </a:extLst>
        </xdr:cNvPr>
        <xdr:cNvSpPr/>
      </xdr:nvSpPr>
      <xdr:spPr bwMode="auto">
        <a:xfrm>
          <a:off x="76200" y="3352800"/>
          <a:ext cx="228600" cy="306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17</xdr:row>
      <xdr:rowOff>304800</xdr:rowOff>
    </xdr:from>
    <xdr:to>
      <xdr:col>1</xdr:col>
      <xdr:colOff>238125</xdr:colOff>
      <xdr:row>17</xdr:row>
      <xdr:rowOff>609600</xdr:rowOff>
    </xdr:to>
    <xdr:sp macro="" textlink="">
      <xdr:nvSpPr>
        <xdr:cNvPr id="4" name="Check Box 4" hidden="1">
          <a:extLst>
            <a:ext uri="{63B3BB69-23CF-44E3-9099-C40C66FF867C}">
              <a14:compatExt xmlns:a14="http://schemas.microsoft.com/office/drawing/2010/main" spid="_x0000_s1028"/>
            </a:ext>
            <a:ext uri="{FF2B5EF4-FFF2-40B4-BE49-F238E27FC236}">
              <a16:creationId xmlns:a16="http://schemas.microsoft.com/office/drawing/2014/main" id="{D2EF15AF-B976-41A0-8D6E-A4DAE61C9549}"/>
            </a:ext>
            <a:ext uri="{147F2762-F138-4A5C-976F-8EAC2B608ADB}">
              <a16:predDERef xmlns:a16="http://schemas.microsoft.com/office/drawing/2014/main" pred="{DE765BBA-07E0-4586-B038-6AC6C90BC832}"/>
            </a:ext>
          </a:extLst>
        </xdr:cNvPr>
        <xdr:cNvSpPr/>
      </xdr:nvSpPr>
      <xdr:spPr bwMode="auto">
        <a:xfrm>
          <a:off x="76200" y="9753600"/>
          <a:ext cx="2286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17</xdr:row>
      <xdr:rowOff>476250</xdr:rowOff>
    </xdr:from>
    <xdr:to>
      <xdr:col>1</xdr:col>
      <xdr:colOff>238125</xdr:colOff>
      <xdr:row>17</xdr:row>
      <xdr:rowOff>781050</xdr:rowOff>
    </xdr:to>
    <xdr:sp macro="" textlink="">
      <xdr:nvSpPr>
        <xdr:cNvPr id="5" name="Check Box 5" hidden="1">
          <a:extLst>
            <a:ext uri="{63B3BB69-23CF-44E3-9099-C40C66FF867C}">
              <a14:compatExt xmlns:a14="http://schemas.microsoft.com/office/drawing/2010/main" spid="_x0000_s1029"/>
            </a:ext>
            <a:ext uri="{FF2B5EF4-FFF2-40B4-BE49-F238E27FC236}">
              <a16:creationId xmlns:a16="http://schemas.microsoft.com/office/drawing/2014/main" id="{3F014C3E-CBF0-4133-A30B-D30EE5549AAA}"/>
            </a:ext>
            <a:ext uri="{147F2762-F138-4A5C-976F-8EAC2B608ADB}">
              <a16:predDERef xmlns:a16="http://schemas.microsoft.com/office/drawing/2014/main" pred="{D2EF15AF-B976-41A0-8D6E-A4DAE61C9549}"/>
            </a:ext>
          </a:extLst>
        </xdr:cNvPr>
        <xdr:cNvSpPr/>
      </xdr:nvSpPr>
      <xdr:spPr bwMode="auto">
        <a:xfrm>
          <a:off x="76200" y="9925050"/>
          <a:ext cx="2286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17</xdr:row>
      <xdr:rowOff>657225</xdr:rowOff>
    </xdr:from>
    <xdr:to>
      <xdr:col>1</xdr:col>
      <xdr:colOff>238125</xdr:colOff>
      <xdr:row>18</xdr:row>
      <xdr:rowOff>9525</xdr:rowOff>
    </xdr:to>
    <xdr:sp macro="" textlink="">
      <xdr:nvSpPr>
        <xdr:cNvPr id="6" name="Check Box 6" hidden="1">
          <a:extLst>
            <a:ext uri="{63B3BB69-23CF-44E3-9099-C40C66FF867C}">
              <a14:compatExt xmlns:a14="http://schemas.microsoft.com/office/drawing/2010/main" spid="_x0000_s1030"/>
            </a:ext>
            <a:ext uri="{FF2B5EF4-FFF2-40B4-BE49-F238E27FC236}">
              <a16:creationId xmlns:a16="http://schemas.microsoft.com/office/drawing/2014/main" id="{D90EAAA6-A402-454A-8DF0-55EE5235CB40}"/>
            </a:ext>
            <a:ext uri="{147F2762-F138-4A5C-976F-8EAC2B608ADB}">
              <a16:predDERef xmlns:a16="http://schemas.microsoft.com/office/drawing/2014/main" pred="{3F014C3E-CBF0-4133-A30B-D30EE5549AAA}"/>
            </a:ext>
          </a:extLst>
        </xdr:cNvPr>
        <xdr:cNvSpPr/>
      </xdr:nvSpPr>
      <xdr:spPr bwMode="auto">
        <a:xfrm>
          <a:off x="76200" y="10106025"/>
          <a:ext cx="2286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17</xdr:row>
      <xdr:rowOff>838200</xdr:rowOff>
    </xdr:from>
    <xdr:to>
      <xdr:col>1</xdr:col>
      <xdr:colOff>238125</xdr:colOff>
      <xdr:row>18</xdr:row>
      <xdr:rowOff>192405</xdr:rowOff>
    </xdr:to>
    <xdr:sp macro="" textlink="">
      <xdr:nvSpPr>
        <xdr:cNvPr id="7" name="Check Box 7" hidden="1">
          <a:extLst>
            <a:ext uri="{63B3BB69-23CF-44E3-9099-C40C66FF867C}">
              <a14:compatExt xmlns:a14="http://schemas.microsoft.com/office/drawing/2010/main" spid="_x0000_s1031"/>
            </a:ext>
            <a:ext uri="{FF2B5EF4-FFF2-40B4-BE49-F238E27FC236}">
              <a16:creationId xmlns:a16="http://schemas.microsoft.com/office/drawing/2014/main" id="{3667FD30-DDAE-44CA-8D89-0273668A70B2}"/>
            </a:ext>
            <a:ext uri="{147F2762-F138-4A5C-976F-8EAC2B608ADB}">
              <a16:predDERef xmlns:a16="http://schemas.microsoft.com/office/drawing/2014/main" pred="{D90EAAA6-A402-454A-8DF0-55EE5235CB40}"/>
            </a:ext>
          </a:extLst>
        </xdr:cNvPr>
        <xdr:cNvSpPr/>
      </xdr:nvSpPr>
      <xdr:spPr bwMode="auto">
        <a:xfrm>
          <a:off x="76200" y="10287000"/>
          <a:ext cx="228600" cy="3067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57150</xdr:colOff>
      <xdr:row>0</xdr:row>
      <xdr:rowOff>0</xdr:rowOff>
    </xdr:from>
    <xdr:to>
      <xdr:col>2</xdr:col>
      <xdr:colOff>295275</xdr:colOff>
      <xdr:row>2</xdr:row>
      <xdr:rowOff>0</xdr:rowOff>
    </xdr:to>
    <xdr:pic>
      <xdr:nvPicPr>
        <xdr:cNvPr id="8" name="Picture 7" descr="Text&#10;&#10;Description automatically generated">
          <a:extLst>
            <a:ext uri="{FF2B5EF4-FFF2-40B4-BE49-F238E27FC236}">
              <a16:creationId xmlns:a16="http://schemas.microsoft.com/office/drawing/2014/main" id="{758C68F6-BB49-A1E5-276C-DB9E49D78CBA}"/>
            </a:ext>
            <a:ext uri="{147F2762-F138-4A5C-976F-8EAC2B608ADB}">
              <a16:predDERef xmlns:a16="http://schemas.microsoft.com/office/drawing/2014/main" pred="{3667FD30-DDAE-44CA-8D89-0273668A70B2}"/>
            </a:ext>
          </a:extLst>
        </xdr:cNvPr>
        <xdr:cNvPicPr>
          <a:picLocks noChangeAspect="1"/>
        </xdr:cNvPicPr>
      </xdr:nvPicPr>
      <xdr:blipFill>
        <a:blip xmlns:r="http://schemas.openxmlformats.org/officeDocument/2006/relationships" r:embed="rId1"/>
        <a:stretch>
          <a:fillRect/>
        </a:stretch>
      </xdr:blipFill>
      <xdr:spPr>
        <a:xfrm>
          <a:off x="57150" y="0"/>
          <a:ext cx="1647825"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
  <sheetViews>
    <sheetView showGridLines="0" tabSelected="1" topLeftCell="A8" zoomScaleSheetLayoutView="100" zoomScalePageLayoutView="145" workbookViewId="0">
      <selection activeCell="B16" sqref="B16:G16"/>
    </sheetView>
  </sheetViews>
  <sheetFormatPr defaultColWidth="9.109375" defaultRowHeight="14.4"/>
  <cols>
    <col min="1" max="1" width="1" style="33" customWidth="1"/>
    <col min="2" max="2" width="20.109375" style="40" customWidth="1"/>
    <col min="3" max="3" width="23.44140625" style="37" customWidth="1"/>
    <col min="4" max="4" width="10.44140625" style="37" customWidth="1"/>
    <col min="5" max="5" width="11.33203125" style="33" customWidth="1"/>
    <col min="6" max="6" width="15" style="33" customWidth="1"/>
    <col min="7" max="7" width="20.33203125" style="33" customWidth="1"/>
    <col min="8" max="8" width="13" style="33" customWidth="1"/>
    <col min="9" max="16384" width="9.109375" style="33"/>
  </cols>
  <sheetData>
    <row r="1" spans="2:7">
      <c r="B1"/>
      <c r="C1" s="274"/>
      <c r="D1" s="274"/>
      <c r="E1" s="274"/>
      <c r="F1" s="274"/>
      <c r="G1" s="274"/>
    </row>
    <row r="2" spans="2:7" ht="31.2">
      <c r="B2" s="300" t="s">
        <v>0</v>
      </c>
      <c r="C2" s="301"/>
      <c r="D2" s="301"/>
      <c r="E2" s="301"/>
      <c r="F2" s="301"/>
      <c r="G2" s="301"/>
    </row>
    <row r="3" spans="2:7" ht="18.75" customHeight="1">
      <c r="B3" s="303"/>
      <c r="C3" s="303"/>
      <c r="D3" s="275"/>
    </row>
    <row r="4" spans="2:7" s="35" customFormat="1" ht="21.9" customHeight="1">
      <c r="B4" s="34" t="s">
        <v>1</v>
      </c>
      <c r="C4" s="313" t="s">
        <v>2</v>
      </c>
      <c r="D4" s="313"/>
      <c r="E4" s="313"/>
      <c r="F4" s="34" t="s">
        <v>3</v>
      </c>
      <c r="G4" s="145" t="s">
        <v>4</v>
      </c>
    </row>
    <row r="5" spans="2:7" s="37" customFormat="1" ht="23.1" customHeight="1">
      <c r="B5" s="34" t="s">
        <v>5</v>
      </c>
      <c r="C5" s="314" t="s">
        <v>6</v>
      </c>
      <c r="D5" s="314"/>
      <c r="E5" s="314"/>
      <c r="F5" s="36"/>
      <c r="G5" s="99"/>
    </row>
    <row r="6" spans="2:7" s="37" customFormat="1" ht="23.1" customHeight="1">
      <c r="B6" s="34" t="s">
        <v>7</v>
      </c>
      <c r="C6" s="277"/>
      <c r="D6" s="277"/>
      <c r="E6" s="277"/>
      <c r="F6" s="36"/>
      <c r="G6" s="99"/>
    </row>
    <row r="7" spans="2:7" s="37" customFormat="1" ht="18" customHeight="1">
      <c r="B7" s="34" t="s">
        <v>8</v>
      </c>
      <c r="C7" s="314" t="s">
        <v>9</v>
      </c>
      <c r="D7" s="314"/>
      <c r="E7" s="314"/>
      <c r="F7" s="34"/>
      <c r="G7" s="38"/>
    </row>
    <row r="8" spans="2:7" s="37" customFormat="1" ht="54" customHeight="1">
      <c r="B8" s="152" t="s">
        <v>10</v>
      </c>
      <c r="C8" s="315" t="s">
        <v>11</v>
      </c>
      <c r="D8" s="315"/>
      <c r="E8" s="315"/>
      <c r="F8" s="34"/>
      <c r="G8" s="153" t="s">
        <v>12</v>
      </c>
    </row>
    <row r="9" spans="2:7" ht="20.25" customHeight="1">
      <c r="B9" s="149"/>
      <c r="C9" s="150"/>
      <c r="D9" s="150"/>
      <c r="E9" s="151"/>
      <c r="F9" s="151"/>
      <c r="G9" s="151"/>
    </row>
    <row r="10" spans="2:7" ht="26.1" customHeight="1">
      <c r="B10" s="305" t="s">
        <v>13</v>
      </c>
      <c r="C10" s="306"/>
      <c r="D10" s="307"/>
      <c r="E10" s="308"/>
      <c r="F10" s="308"/>
      <c r="G10" s="309"/>
    </row>
    <row r="11" spans="2:7" ht="26.1" customHeight="1">
      <c r="B11" s="284" t="s">
        <v>14</v>
      </c>
      <c r="C11" s="285"/>
      <c r="D11" s="310"/>
      <c r="E11" s="311"/>
      <c r="F11" s="311"/>
      <c r="G11" s="312"/>
    </row>
    <row r="12" spans="2:7" ht="24.9" customHeight="1">
      <c r="B12" s="284" t="s">
        <v>15</v>
      </c>
      <c r="C12" s="285"/>
      <c r="D12" s="310"/>
      <c r="E12" s="311"/>
      <c r="F12" s="311"/>
      <c r="G12" s="312"/>
    </row>
    <row r="13" spans="2:7" s="39" customFormat="1" ht="36.6">
      <c r="B13" s="302" t="s">
        <v>16</v>
      </c>
      <c r="C13" s="302"/>
      <c r="D13" s="302"/>
      <c r="E13" s="302"/>
      <c r="F13" s="302"/>
      <c r="G13" s="302"/>
    </row>
    <row r="14" spans="2:7" s="39" customFormat="1" ht="9.75" customHeight="1">
      <c r="B14" s="304"/>
      <c r="C14" s="304"/>
      <c r="D14" s="304"/>
      <c r="E14" s="304"/>
      <c r="F14" s="304"/>
      <c r="G14" s="304"/>
    </row>
    <row r="15" spans="2:7" s="39" customFormat="1" ht="9.75" customHeight="1">
      <c r="B15" s="276"/>
      <c r="C15" s="276"/>
      <c r="D15" s="276"/>
      <c r="E15" s="276"/>
      <c r="F15" s="276"/>
      <c r="G15" s="276"/>
    </row>
    <row r="16" spans="2:7" ht="81.900000000000006" customHeight="1">
      <c r="B16" s="316" t="s">
        <v>17</v>
      </c>
      <c r="C16" s="317"/>
      <c r="D16" s="317"/>
      <c r="E16" s="317"/>
      <c r="F16" s="317"/>
      <c r="G16" s="317"/>
    </row>
    <row r="17" spans="1:7" ht="158.1" customHeight="1">
      <c r="A17" s="208"/>
      <c r="B17" s="283" t="s">
        <v>18</v>
      </c>
      <c r="C17" s="283"/>
      <c r="D17" s="283"/>
      <c r="E17" s="283"/>
      <c r="F17" s="283"/>
      <c r="G17" s="283"/>
    </row>
    <row r="18" spans="1:7" ht="75" customHeight="1">
      <c r="A18" s="208"/>
      <c r="B18" s="282" t="s">
        <v>19</v>
      </c>
      <c r="C18" s="282"/>
      <c r="D18" s="282"/>
      <c r="E18" s="282"/>
      <c r="F18" s="282"/>
      <c r="G18" s="282"/>
    </row>
    <row r="19" spans="1:7" ht="78" customHeight="1">
      <c r="B19" s="282" t="s">
        <v>20</v>
      </c>
      <c r="C19" s="282"/>
      <c r="D19" s="282"/>
      <c r="E19" s="282"/>
      <c r="F19" s="282"/>
      <c r="G19" s="282"/>
    </row>
    <row r="20" spans="1:7" ht="15.75" customHeight="1">
      <c r="B20" s="148"/>
      <c r="C20" s="147"/>
      <c r="D20" s="147"/>
      <c r="E20" s="146"/>
      <c r="F20" s="146"/>
      <c r="G20" s="146"/>
    </row>
    <row r="21" spans="1:7" ht="15.75" customHeight="1">
      <c r="B21" s="299" t="s">
        <v>21</v>
      </c>
      <c r="C21" s="299"/>
      <c r="D21" s="299"/>
      <c r="E21" s="299"/>
      <c r="F21" s="299"/>
      <c r="G21" s="299"/>
    </row>
    <row r="22" spans="1:7" ht="27.75" customHeight="1">
      <c r="B22" s="284" t="s">
        <v>22</v>
      </c>
      <c r="C22" s="285"/>
      <c r="D22" s="318" t="s">
        <v>23</v>
      </c>
      <c r="E22" s="319"/>
      <c r="F22" s="319"/>
      <c r="G22" s="320"/>
    </row>
    <row r="23" spans="1:7" ht="23.25" customHeight="1">
      <c r="B23" s="284" t="s">
        <v>24</v>
      </c>
      <c r="C23" s="285"/>
      <c r="D23" s="310"/>
      <c r="E23" s="311"/>
      <c r="F23" s="311"/>
      <c r="G23" s="312"/>
    </row>
    <row r="24" spans="1:7" ht="20.25" customHeight="1">
      <c r="B24" s="286" t="s">
        <v>25</v>
      </c>
      <c r="C24" s="287"/>
      <c r="D24" s="310"/>
      <c r="E24" s="311"/>
      <c r="F24" s="311"/>
      <c r="G24" s="312"/>
    </row>
    <row r="25" spans="1:7" ht="27.75" customHeight="1">
      <c r="B25" s="286" t="s">
        <v>26</v>
      </c>
      <c r="C25" s="287"/>
      <c r="D25" s="310"/>
      <c r="E25" s="311"/>
      <c r="F25" s="311"/>
      <c r="G25" s="312"/>
    </row>
    <row r="26" spans="1:7" ht="24" customHeight="1">
      <c r="B26" s="284" t="s">
        <v>27</v>
      </c>
      <c r="C26" s="285"/>
      <c r="D26" s="296"/>
      <c r="E26" s="297"/>
      <c r="F26" s="297"/>
      <c r="G26" s="298"/>
    </row>
    <row r="27" spans="1:7">
      <c r="B27" s="295"/>
      <c r="C27" s="295"/>
      <c r="D27" s="295"/>
      <c r="E27" s="295"/>
      <c r="F27" s="295"/>
      <c r="G27" s="295"/>
    </row>
    <row r="28" spans="1:7">
      <c r="B28" s="291" t="s">
        <v>28</v>
      </c>
      <c r="C28" s="291"/>
      <c r="D28" s="291"/>
      <c r="E28" s="291"/>
      <c r="F28" s="291"/>
      <c r="G28" s="291"/>
    </row>
    <row r="29" spans="1:7">
      <c r="B29" s="272"/>
      <c r="C29" s="171" t="s">
        <v>29</v>
      </c>
      <c r="D29" s="169"/>
      <c r="E29" s="169"/>
      <c r="F29" s="273" t="s">
        <v>30</v>
      </c>
      <c r="G29" s="273" t="s">
        <v>31</v>
      </c>
    </row>
    <row r="30" spans="1:7" ht="15" customHeight="1">
      <c r="B30" s="288" t="s">
        <v>32</v>
      </c>
      <c r="C30" s="289"/>
      <c r="D30" s="289"/>
      <c r="E30" s="290"/>
      <c r="F30" s="173" t="s">
        <v>33</v>
      </c>
      <c r="G30" s="174">
        <v>0.2</v>
      </c>
    </row>
    <row r="31" spans="1:7" ht="57" customHeight="1">
      <c r="B31" s="292" t="s">
        <v>34</v>
      </c>
      <c r="C31" s="293"/>
      <c r="D31" s="293"/>
      <c r="E31" s="294"/>
      <c r="F31" s="172" t="s">
        <v>35</v>
      </c>
      <c r="G31" s="175">
        <v>0.15</v>
      </c>
    </row>
    <row r="32" spans="1:7">
      <c r="B32" s="279" t="s">
        <v>36</v>
      </c>
      <c r="C32" s="280"/>
      <c r="D32" s="280"/>
      <c r="E32" s="281"/>
      <c r="F32" s="173" t="s">
        <v>33</v>
      </c>
      <c r="G32" s="170"/>
    </row>
    <row r="33" spans="2:7">
      <c r="B33" s="279" t="s">
        <v>37</v>
      </c>
      <c r="C33" s="280"/>
      <c r="D33" s="280"/>
      <c r="E33" s="281"/>
      <c r="F33" s="173" t="s">
        <v>33</v>
      </c>
      <c r="G33" s="170"/>
    </row>
    <row r="34" spans="2:7">
      <c r="B34" s="279" t="s">
        <v>38</v>
      </c>
      <c r="C34" s="280"/>
      <c r="D34" s="280"/>
      <c r="E34" s="281"/>
      <c r="F34" s="173" t="s">
        <v>33</v>
      </c>
      <c r="G34" s="170"/>
    </row>
    <row r="35" spans="2:7">
      <c r="B35" s="279" t="s">
        <v>39</v>
      </c>
      <c r="C35" s="280"/>
      <c r="D35" s="280"/>
      <c r="E35" s="281"/>
      <c r="F35" s="173" t="s">
        <v>33</v>
      </c>
      <c r="G35" s="170"/>
    </row>
    <row r="36" spans="2:7" ht="14.25" customHeight="1">
      <c r="B36" s="279" t="s">
        <v>40</v>
      </c>
      <c r="C36" s="280"/>
      <c r="D36" s="280"/>
      <c r="E36" s="281"/>
      <c r="F36" s="173" t="s">
        <v>33</v>
      </c>
      <c r="G36" s="176">
        <v>0.28999999999999998</v>
      </c>
    </row>
  </sheetData>
  <mergeCells count="38">
    <mergeCell ref="B22:C22"/>
    <mergeCell ref="B16:G16"/>
    <mergeCell ref="B25:C25"/>
    <mergeCell ref="D25:G25"/>
    <mergeCell ref="D24:G24"/>
    <mergeCell ref="D22:G22"/>
    <mergeCell ref="D23:G23"/>
    <mergeCell ref="B2:G2"/>
    <mergeCell ref="B13:G13"/>
    <mergeCell ref="B19:G19"/>
    <mergeCell ref="B3:C3"/>
    <mergeCell ref="B14:G14"/>
    <mergeCell ref="B10:C10"/>
    <mergeCell ref="D10:G10"/>
    <mergeCell ref="B11:C11"/>
    <mergeCell ref="D11:G11"/>
    <mergeCell ref="B12:C12"/>
    <mergeCell ref="D12:G12"/>
    <mergeCell ref="C4:E4"/>
    <mergeCell ref="C7:E7"/>
    <mergeCell ref="C8:E8"/>
    <mergeCell ref="C5:E5"/>
    <mergeCell ref="B35:E35"/>
    <mergeCell ref="B36:E36"/>
    <mergeCell ref="B18:G18"/>
    <mergeCell ref="B17:G17"/>
    <mergeCell ref="B32:E32"/>
    <mergeCell ref="B33:E33"/>
    <mergeCell ref="B34:E34"/>
    <mergeCell ref="B23:C23"/>
    <mergeCell ref="B24:C24"/>
    <mergeCell ref="B30:E30"/>
    <mergeCell ref="B28:G28"/>
    <mergeCell ref="B31:E31"/>
    <mergeCell ref="B27:G27"/>
    <mergeCell ref="B26:C26"/>
    <mergeCell ref="D26:G26"/>
    <mergeCell ref="B21:G21"/>
  </mergeCells>
  <phoneticPr fontId="28" type="noConversion"/>
  <pageMargins left="0.40229885057471265" right="0.25" top="0.75" bottom="0.75" header="0.3" footer="0.3"/>
  <pageSetup fitToWidth="0" fitToHeight="0" orientation="landscape" r:id="rId1"/>
  <headerFooter>
    <oddFooter xml:space="preserve">&amp;L&amp;"System Font,Regular"&amp;10&amp;K000000ODOT V 10.10.22
</oddFooter>
  </headerFooter>
  <rowBreaks count="1" manualBreakCount="1">
    <brk id="20" min="1" max="6" man="1"/>
  </rowBreaks>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F8A41-40A0-2348-B9EB-3377935AFBB3}">
  <sheetPr>
    <pageSetUpPr fitToPage="1"/>
  </sheetPr>
  <dimension ref="A3:I26"/>
  <sheetViews>
    <sheetView topLeftCell="A21" workbookViewId="0">
      <selection activeCell="A25" sqref="A25"/>
    </sheetView>
  </sheetViews>
  <sheetFormatPr defaultColWidth="11.44140625" defaultRowHeight="14.4"/>
  <cols>
    <col min="1" max="1" width="45.109375" customWidth="1"/>
    <col min="9" max="9" width="1.88671875" customWidth="1"/>
  </cols>
  <sheetData>
    <row r="3" spans="1:9" hidden="1"/>
    <row r="4" spans="1:9" ht="47.25" customHeight="1">
      <c r="A4" s="330" t="s">
        <v>41</v>
      </c>
      <c r="B4" s="330"/>
      <c r="C4" s="330"/>
      <c r="D4" s="330"/>
      <c r="E4" s="330"/>
      <c r="F4" s="330"/>
      <c r="G4" s="330"/>
      <c r="H4" s="330"/>
      <c r="I4" s="330"/>
    </row>
    <row r="5" spans="1:9" ht="43.5" customHeight="1">
      <c r="A5" s="325" t="s">
        <v>42</v>
      </c>
      <c r="B5" s="326"/>
      <c r="C5" s="326"/>
      <c r="D5" s="326"/>
      <c r="E5" s="326"/>
      <c r="F5" s="326"/>
      <c r="G5" s="326"/>
      <c r="H5" s="326"/>
      <c r="I5" s="326"/>
    </row>
    <row r="8" spans="1:9" ht="18">
      <c r="A8" s="327" t="s">
        <v>43</v>
      </c>
      <c r="B8" s="327"/>
      <c r="C8" s="327"/>
      <c r="D8" s="327"/>
      <c r="E8" s="327"/>
      <c r="F8" s="327"/>
      <c r="G8" s="327"/>
      <c r="H8" s="327"/>
      <c r="I8" s="327"/>
    </row>
    <row r="9" spans="1:9" ht="28.8">
      <c r="A9" s="184" t="s">
        <v>44</v>
      </c>
      <c r="B9" s="328" t="str">
        <f>Cover!D22</f>
        <v>Safety Rep</v>
      </c>
      <c r="C9" s="328"/>
      <c r="D9" s="328"/>
      <c r="E9" s="328"/>
      <c r="F9" s="328"/>
      <c r="G9" s="328"/>
      <c r="H9" s="328"/>
      <c r="I9" s="328"/>
    </row>
    <row r="10" spans="1:9">
      <c r="A10" s="44"/>
      <c r="B10" s="329"/>
      <c r="C10" s="329"/>
      <c r="D10" s="329"/>
      <c r="E10" s="329"/>
      <c r="F10" s="329"/>
      <c r="G10" s="329"/>
      <c r="H10" s="329"/>
      <c r="I10" s="329"/>
    </row>
    <row r="11" spans="1:9" ht="18">
      <c r="A11" s="93" t="s">
        <v>45</v>
      </c>
      <c r="B11" s="185"/>
      <c r="C11" s="185"/>
      <c r="D11" s="185"/>
      <c r="E11" s="185"/>
      <c r="F11" s="185"/>
      <c r="G11" s="185"/>
      <c r="H11" s="185"/>
      <c r="I11" s="185"/>
    </row>
    <row r="12" spans="1:9" ht="27.75" customHeight="1">
      <c r="A12" s="187" t="s">
        <v>46</v>
      </c>
      <c r="B12" s="321"/>
      <c r="C12" s="321"/>
      <c r="D12" s="321"/>
      <c r="E12" s="321"/>
      <c r="F12" s="321"/>
      <c r="G12" s="321"/>
      <c r="H12" s="321"/>
      <c r="I12" s="321"/>
    </row>
    <row r="13" spans="1:9">
      <c r="A13" s="186" t="s">
        <v>47</v>
      </c>
      <c r="B13" s="321"/>
      <c r="C13" s="321"/>
      <c r="D13" s="321"/>
      <c r="E13" s="321"/>
      <c r="F13" s="321"/>
      <c r="G13" s="321"/>
      <c r="H13" s="321"/>
      <c r="I13" s="321"/>
    </row>
    <row r="14" spans="1:9">
      <c r="A14" s="186" t="s">
        <v>48</v>
      </c>
      <c r="B14" s="321"/>
      <c r="C14" s="321"/>
      <c r="D14" s="321"/>
      <c r="E14" s="321"/>
      <c r="F14" s="321"/>
      <c r="G14" s="321"/>
      <c r="H14" s="321"/>
      <c r="I14" s="321"/>
    </row>
    <row r="15" spans="1:9" ht="29.25" customHeight="1">
      <c r="A15" s="187" t="s">
        <v>49</v>
      </c>
      <c r="B15" s="321"/>
      <c r="C15" s="321"/>
      <c r="D15" s="321"/>
      <c r="E15" s="321"/>
      <c r="F15" s="321"/>
      <c r="G15" s="321"/>
      <c r="H15" s="321"/>
      <c r="I15" s="321"/>
    </row>
    <row r="16" spans="1:9" ht="18.75" customHeight="1">
      <c r="A16" s="186" t="s">
        <v>50</v>
      </c>
      <c r="B16" s="321"/>
      <c r="C16" s="321"/>
      <c r="D16" s="321"/>
      <c r="E16" s="321"/>
      <c r="F16" s="321"/>
      <c r="G16" s="321"/>
      <c r="H16" s="321"/>
      <c r="I16" s="321"/>
    </row>
    <row r="17" spans="1:9" ht="30.9" customHeight="1">
      <c r="A17" s="187" t="s">
        <v>51</v>
      </c>
      <c r="B17" s="323"/>
      <c r="C17" s="323"/>
      <c r="D17" s="323"/>
      <c r="E17" s="323"/>
      <c r="F17" s="323"/>
      <c r="G17" s="323"/>
      <c r="H17" s="323"/>
      <c r="I17" s="323"/>
    </row>
    <row r="18" spans="1:9" ht="43.2">
      <c r="A18" s="207" t="s">
        <v>52</v>
      </c>
      <c r="B18" s="324"/>
      <c r="C18" s="324"/>
      <c r="D18" s="324"/>
      <c r="E18" s="324"/>
      <c r="F18" s="324"/>
      <c r="G18" s="324"/>
      <c r="H18" s="324"/>
      <c r="I18" s="324"/>
    </row>
    <row r="19" spans="1:9">
      <c r="A19" s="44"/>
      <c r="B19" s="44"/>
      <c r="C19" s="44"/>
      <c r="D19" s="44"/>
      <c r="E19" s="44"/>
      <c r="F19" s="44"/>
      <c r="G19" s="44"/>
      <c r="H19" s="44"/>
      <c r="I19" s="44"/>
    </row>
    <row r="20" spans="1:9" ht="17.399999999999999">
      <c r="A20" s="322" t="s">
        <v>53</v>
      </c>
      <c r="B20" s="322"/>
      <c r="C20" s="322"/>
      <c r="D20" s="322"/>
      <c r="E20" s="322"/>
      <c r="F20" s="322"/>
      <c r="G20" s="322"/>
      <c r="H20" s="322"/>
      <c r="I20" s="322"/>
    </row>
    <row r="21" spans="1:9" ht="74.25" customHeight="1">
      <c r="A21" s="188" t="s">
        <v>54</v>
      </c>
      <c r="B21" s="321"/>
      <c r="C21" s="321"/>
      <c r="D21" s="321"/>
      <c r="E21" s="321"/>
      <c r="F21" s="321"/>
      <c r="G21" s="321"/>
      <c r="H21" s="321"/>
      <c r="I21" s="321"/>
    </row>
    <row r="22" spans="1:9" ht="51.75" customHeight="1">
      <c r="A22" s="188" t="s">
        <v>55</v>
      </c>
      <c r="B22" s="321"/>
      <c r="C22" s="321"/>
      <c r="D22" s="321"/>
      <c r="E22" s="321"/>
      <c r="F22" s="321"/>
      <c r="G22" s="321"/>
      <c r="H22" s="321"/>
      <c r="I22" s="321"/>
    </row>
    <row r="23" spans="1:9" ht="48.75" customHeight="1">
      <c r="A23" s="188" t="s">
        <v>56</v>
      </c>
      <c r="B23" s="321"/>
      <c r="C23" s="321"/>
      <c r="D23" s="321"/>
      <c r="E23" s="321"/>
      <c r="F23" s="321"/>
      <c r="G23" s="321"/>
      <c r="H23" s="321"/>
      <c r="I23" s="321"/>
    </row>
    <row r="24" spans="1:9" ht="54" customHeight="1">
      <c r="A24" s="188" t="s">
        <v>57</v>
      </c>
      <c r="B24" s="321"/>
      <c r="C24" s="321"/>
      <c r="D24" s="321"/>
      <c r="E24" s="321"/>
      <c r="F24" s="321"/>
      <c r="G24" s="321"/>
      <c r="H24" s="321"/>
      <c r="I24" s="321"/>
    </row>
    <row r="25" spans="1:9" ht="42.75" customHeight="1">
      <c r="A25" s="188" t="s">
        <v>58</v>
      </c>
      <c r="B25" s="321"/>
      <c r="C25" s="321"/>
      <c r="D25" s="321"/>
      <c r="E25" s="321"/>
      <c r="F25" s="321"/>
      <c r="G25" s="321"/>
      <c r="H25" s="321"/>
      <c r="I25" s="321"/>
    </row>
    <row r="26" spans="1:9" ht="81" customHeight="1">
      <c r="A26" s="188" t="s">
        <v>59</v>
      </c>
      <c r="B26" s="321"/>
      <c r="C26" s="321"/>
      <c r="D26" s="321"/>
      <c r="E26" s="321"/>
      <c r="F26" s="321"/>
      <c r="G26" s="321"/>
      <c r="H26" s="321"/>
      <c r="I26" s="321"/>
    </row>
  </sheetData>
  <mergeCells count="19">
    <mergeCell ref="A5:I5"/>
    <mergeCell ref="A8:I8"/>
    <mergeCell ref="B9:I9"/>
    <mergeCell ref="B10:I10"/>
    <mergeCell ref="A4:I4"/>
    <mergeCell ref="B26:I26"/>
    <mergeCell ref="A20:I20"/>
    <mergeCell ref="B12:I12"/>
    <mergeCell ref="B13:I13"/>
    <mergeCell ref="B14:I14"/>
    <mergeCell ref="B15:I15"/>
    <mergeCell ref="B16:I16"/>
    <mergeCell ref="B17:I17"/>
    <mergeCell ref="B18:I18"/>
    <mergeCell ref="B21:I21"/>
    <mergeCell ref="B22:I22"/>
    <mergeCell ref="B23:I23"/>
    <mergeCell ref="B24:I24"/>
    <mergeCell ref="B25:I25"/>
  </mergeCells>
  <pageMargins left="0.25" right="0.25" top="0.75" bottom="0.75" header="0.3" footer="0.3"/>
  <pageSetup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31AAF-D2E9-4FBC-BB26-776799014B99}">
  <sheetPr>
    <pageSetUpPr fitToPage="1"/>
  </sheetPr>
  <dimension ref="A1:N33"/>
  <sheetViews>
    <sheetView workbookViewId="0">
      <selection activeCell="A6" sqref="A6"/>
    </sheetView>
  </sheetViews>
  <sheetFormatPr defaultColWidth="8.88671875" defaultRowHeight="14.4"/>
  <cols>
    <col min="1" max="1" width="21.44140625" customWidth="1"/>
    <col min="2" max="2" width="12.6640625" customWidth="1"/>
    <col min="3" max="5" width="14.44140625" customWidth="1"/>
    <col min="6" max="7" width="14.88671875" customWidth="1"/>
    <col min="8" max="9" width="17.44140625" customWidth="1"/>
    <col min="10" max="10" width="19.6640625" customWidth="1"/>
    <col min="11" max="11" width="23.109375" customWidth="1"/>
    <col min="12" max="12" width="15.44140625" customWidth="1"/>
    <col min="13" max="13" width="19.33203125" customWidth="1"/>
    <col min="14" max="14" width="25.44140625" customWidth="1"/>
  </cols>
  <sheetData>
    <row r="1" spans="1:14" ht="37.5" customHeight="1">
      <c r="A1" s="335" t="s">
        <v>60</v>
      </c>
      <c r="B1" s="335"/>
      <c r="C1" s="335"/>
      <c r="D1" s="335"/>
      <c r="E1" s="335"/>
      <c r="F1" s="335"/>
      <c r="G1" s="335"/>
      <c r="H1" s="335"/>
      <c r="I1" s="335"/>
      <c r="J1" s="335"/>
      <c r="K1" s="335"/>
      <c r="L1" s="335"/>
      <c r="M1" s="335"/>
      <c r="N1" s="335"/>
    </row>
    <row r="2" spans="1:14" ht="62.25" customHeight="1">
      <c r="A2" s="334" t="s">
        <v>61</v>
      </c>
      <c r="B2" s="334"/>
      <c r="C2" s="334"/>
      <c r="D2" s="334"/>
      <c r="E2" s="334"/>
      <c r="F2" s="334"/>
      <c r="G2" s="334"/>
      <c r="H2" s="334"/>
      <c r="I2" s="334"/>
      <c r="J2" s="334"/>
      <c r="K2" s="334"/>
      <c r="L2" s="334"/>
      <c r="M2" s="334"/>
      <c r="N2" s="334"/>
    </row>
    <row r="3" spans="1:14">
      <c r="A3" s="336" t="s">
        <v>62</v>
      </c>
      <c r="B3" s="336"/>
      <c r="C3" s="336"/>
      <c r="D3" s="336"/>
      <c r="E3" s="336"/>
      <c r="F3" s="336"/>
      <c r="G3" s="336"/>
      <c r="H3" s="336"/>
      <c r="I3" s="336"/>
      <c r="J3" s="336"/>
      <c r="K3" s="314" t="str">
        <f>IF(Cover!C7="", "", Cover!C7)</f>
        <v>Test</v>
      </c>
      <c r="L3" s="314"/>
      <c r="M3" s="314"/>
    </row>
    <row r="4" spans="1:14">
      <c r="A4" s="339" t="s">
        <v>3</v>
      </c>
      <c r="B4" s="339"/>
      <c r="C4" s="339"/>
      <c r="D4" s="339"/>
      <c r="E4" s="339"/>
      <c r="F4" s="339"/>
      <c r="G4" s="339"/>
      <c r="H4" s="339"/>
      <c r="I4" s="339"/>
      <c r="J4" s="339"/>
      <c r="K4" s="337" t="str">
        <f>Cover!G4</f>
        <v>Date</v>
      </c>
      <c r="L4" s="338"/>
      <c r="M4" s="338"/>
    </row>
    <row r="5" spans="1:14">
      <c r="A5" s="331" t="s">
        <v>60</v>
      </c>
      <c r="B5" s="332"/>
      <c r="C5" s="332"/>
      <c r="D5" s="332"/>
      <c r="E5" s="332"/>
      <c r="F5" s="332"/>
      <c r="G5" s="332"/>
      <c r="H5" s="332"/>
      <c r="I5" s="332"/>
      <c r="J5" s="332"/>
      <c r="K5" s="332"/>
      <c r="L5" s="332"/>
      <c r="M5" s="332"/>
      <c r="N5" s="333"/>
    </row>
    <row r="6" spans="1:14" ht="193.2">
      <c r="A6" s="267" t="s">
        <v>63</v>
      </c>
      <c r="B6" s="268" t="s">
        <v>64</v>
      </c>
      <c r="C6" s="268" t="s">
        <v>65</v>
      </c>
      <c r="D6" s="268" t="s">
        <v>66</v>
      </c>
      <c r="E6" s="268" t="s">
        <v>67</v>
      </c>
      <c r="F6" s="268" t="s">
        <v>68</v>
      </c>
      <c r="G6" s="268" t="s">
        <v>69</v>
      </c>
      <c r="H6" s="268" t="s">
        <v>70</v>
      </c>
      <c r="I6" s="268" t="s">
        <v>71</v>
      </c>
      <c r="J6" s="268" t="s">
        <v>72</v>
      </c>
      <c r="K6" s="268" t="s">
        <v>73</v>
      </c>
      <c r="L6" s="268" t="s">
        <v>74</v>
      </c>
      <c r="M6" s="268" t="s">
        <v>75</v>
      </c>
      <c r="N6" s="268" t="s">
        <v>76</v>
      </c>
    </row>
    <row r="7" spans="1:14" ht="24.75" customHeight="1">
      <c r="A7" s="201" t="str">
        <f>IF(Cover!C7="", "", Cover!C7)</f>
        <v>Test</v>
      </c>
      <c r="B7" s="98"/>
      <c r="C7" s="98"/>
      <c r="D7" s="206">
        <v>0</v>
      </c>
      <c r="E7" s="98"/>
      <c r="F7" s="98"/>
      <c r="G7" s="212" t="s">
        <v>77</v>
      </c>
      <c r="H7" s="98"/>
      <c r="I7" s="98"/>
      <c r="J7" s="98"/>
      <c r="K7" s="98"/>
      <c r="L7" s="98"/>
      <c r="M7" s="98"/>
      <c r="N7" s="98"/>
    </row>
    <row r="8" spans="1:14" ht="15">
      <c r="A8" s="201" t="s">
        <v>78</v>
      </c>
      <c r="B8" s="97"/>
      <c r="C8" s="97"/>
      <c r="D8" s="206">
        <v>0</v>
      </c>
      <c r="E8" s="97"/>
      <c r="F8" s="97"/>
      <c r="G8" s="213">
        <v>1</v>
      </c>
      <c r="H8" s="97"/>
      <c r="I8" s="97"/>
      <c r="J8" s="97"/>
      <c r="K8" s="97"/>
      <c r="L8" s="97"/>
      <c r="M8" s="97"/>
      <c r="N8" s="97"/>
    </row>
    <row r="9" spans="1:14" ht="15">
      <c r="A9" s="201" t="s">
        <v>79</v>
      </c>
      <c r="B9" s="97"/>
      <c r="C9" s="97"/>
      <c r="D9" s="206">
        <v>0</v>
      </c>
      <c r="E9" s="97"/>
      <c r="F9" s="97"/>
      <c r="G9" s="214">
        <v>2</v>
      </c>
      <c r="H9" s="97"/>
      <c r="I9" s="97"/>
      <c r="J9" s="97"/>
      <c r="K9" s="97"/>
      <c r="L9" s="97"/>
      <c r="M9" s="97"/>
      <c r="N9" s="97"/>
    </row>
    <row r="10" spans="1:14" ht="15">
      <c r="A10" s="201" t="s">
        <v>80</v>
      </c>
      <c r="B10" s="97"/>
      <c r="C10" s="97"/>
      <c r="D10" s="206">
        <v>0</v>
      </c>
      <c r="E10" s="97"/>
      <c r="F10" s="97"/>
      <c r="G10" s="214">
        <v>3</v>
      </c>
      <c r="H10" s="97"/>
      <c r="I10" s="97"/>
      <c r="J10" s="97"/>
      <c r="K10" s="97"/>
      <c r="L10" s="97"/>
      <c r="M10" s="97"/>
      <c r="N10" s="97"/>
    </row>
    <row r="11" spans="1:14" ht="15">
      <c r="A11" s="201" t="s">
        <v>81</v>
      </c>
      <c r="B11" s="97"/>
      <c r="C11" s="97"/>
      <c r="D11" s="206">
        <v>0</v>
      </c>
      <c r="E11" s="97"/>
      <c r="F11" s="97"/>
      <c r="G11" s="214">
        <v>4</v>
      </c>
      <c r="H11" s="97"/>
      <c r="I11" s="97"/>
      <c r="J11" s="97"/>
      <c r="K11" s="97"/>
      <c r="L11" s="97"/>
      <c r="M11" s="97"/>
      <c r="N11" s="97"/>
    </row>
    <row r="12" spans="1:14" ht="15">
      <c r="A12" s="201" t="s">
        <v>82</v>
      </c>
      <c r="B12" s="97"/>
      <c r="C12" s="97"/>
      <c r="D12" s="206">
        <v>0</v>
      </c>
      <c r="E12" s="97"/>
      <c r="F12" s="97"/>
      <c r="G12" s="214">
        <v>5</v>
      </c>
      <c r="H12" s="97"/>
      <c r="I12" s="97"/>
      <c r="J12" s="97"/>
      <c r="K12" s="97"/>
      <c r="L12" s="97"/>
      <c r="M12" s="97"/>
      <c r="N12" s="97"/>
    </row>
    <row r="13" spans="1:14" ht="15">
      <c r="A13" s="201" t="s">
        <v>83</v>
      </c>
      <c r="B13" s="97"/>
      <c r="C13" s="97"/>
      <c r="D13" s="206">
        <v>0</v>
      </c>
      <c r="E13" s="97"/>
      <c r="F13" s="97"/>
      <c r="G13" s="214">
        <v>6</v>
      </c>
      <c r="H13" s="97"/>
      <c r="I13" s="97"/>
      <c r="J13" s="97"/>
      <c r="K13" s="97"/>
      <c r="L13" s="97"/>
      <c r="M13" s="97"/>
      <c r="N13" s="97"/>
    </row>
    <row r="14" spans="1:14" ht="15">
      <c r="A14" s="201" t="s">
        <v>82</v>
      </c>
      <c r="B14" s="97"/>
      <c r="C14" s="97"/>
      <c r="D14" s="206">
        <v>0</v>
      </c>
      <c r="E14" s="97"/>
      <c r="F14" s="97"/>
      <c r="G14" s="214">
        <v>7</v>
      </c>
      <c r="H14" s="97"/>
      <c r="I14" s="97"/>
      <c r="J14" s="97"/>
      <c r="K14" s="97"/>
      <c r="L14" s="97"/>
      <c r="M14" s="97"/>
      <c r="N14" s="97"/>
    </row>
    <row r="15" spans="1:14" ht="15">
      <c r="A15" s="201" t="s">
        <v>84</v>
      </c>
      <c r="B15" s="97"/>
      <c r="C15" s="97"/>
      <c r="D15" s="206">
        <v>0</v>
      </c>
      <c r="E15" s="97"/>
      <c r="F15" s="97"/>
      <c r="G15" s="214">
        <v>8</v>
      </c>
      <c r="H15" s="97"/>
      <c r="I15" s="97"/>
      <c r="J15" s="97"/>
      <c r="K15" s="97"/>
      <c r="L15" s="97"/>
      <c r="M15" s="97"/>
      <c r="N15" s="97"/>
    </row>
    <row r="16" spans="1:14" ht="15">
      <c r="A16" s="201" t="s">
        <v>85</v>
      </c>
      <c r="B16" s="97"/>
      <c r="C16" s="97"/>
      <c r="D16" s="206">
        <v>0</v>
      </c>
      <c r="E16" s="97"/>
      <c r="F16" s="97"/>
      <c r="G16" s="214">
        <v>9</v>
      </c>
      <c r="H16" s="97"/>
      <c r="I16" s="97"/>
      <c r="J16" s="97"/>
      <c r="K16" s="97"/>
      <c r="L16" s="97"/>
      <c r="M16" s="97"/>
      <c r="N16" s="97"/>
    </row>
    <row r="17" spans="1:14" ht="15">
      <c r="A17" s="202" t="s">
        <v>86</v>
      </c>
      <c r="B17" s="198"/>
      <c r="C17" s="198"/>
      <c r="D17" s="206">
        <v>0</v>
      </c>
      <c r="E17" s="198"/>
      <c r="F17" s="198"/>
      <c r="G17" s="214">
        <v>10</v>
      </c>
      <c r="H17" s="198"/>
      <c r="I17" s="198"/>
      <c r="J17" s="198"/>
      <c r="K17" s="198"/>
      <c r="L17" s="198"/>
      <c r="M17" s="198"/>
      <c r="N17" s="198"/>
    </row>
    <row r="18" spans="1:14" ht="15">
      <c r="A18" s="201" t="s">
        <v>87</v>
      </c>
      <c r="B18" s="97"/>
      <c r="C18" s="97"/>
      <c r="D18" s="206">
        <v>0</v>
      </c>
      <c r="E18" s="97"/>
      <c r="F18" s="97"/>
      <c r="G18" s="215">
        <v>11</v>
      </c>
      <c r="H18" s="97"/>
      <c r="I18" s="97"/>
      <c r="J18" s="97"/>
      <c r="K18" s="97"/>
      <c r="L18" s="97"/>
      <c r="M18" s="97"/>
      <c r="N18" s="97"/>
    </row>
    <row r="19" spans="1:14" ht="15">
      <c r="A19" s="201" t="s">
        <v>88</v>
      </c>
      <c r="B19" s="97"/>
      <c r="C19" s="97"/>
      <c r="D19" s="206">
        <v>0</v>
      </c>
      <c r="E19" s="97"/>
      <c r="F19" s="97"/>
      <c r="G19" s="214">
        <v>12</v>
      </c>
      <c r="H19" s="97"/>
      <c r="I19" s="97"/>
      <c r="J19" s="97"/>
      <c r="K19" s="97"/>
      <c r="L19" s="97"/>
      <c r="M19" s="97"/>
      <c r="N19" s="97"/>
    </row>
    <row r="20" spans="1:14" ht="15">
      <c r="A20" s="201" t="s">
        <v>89</v>
      </c>
      <c r="B20" s="97"/>
      <c r="C20" s="97"/>
      <c r="D20" s="206">
        <v>0</v>
      </c>
      <c r="E20" s="97"/>
      <c r="F20" s="97"/>
      <c r="G20" s="214">
        <v>13</v>
      </c>
      <c r="H20" s="97"/>
      <c r="I20" s="97"/>
      <c r="J20" s="97"/>
      <c r="K20" s="97"/>
      <c r="L20" s="97"/>
      <c r="M20" s="97"/>
      <c r="N20" s="97"/>
    </row>
    <row r="21" spans="1:14" ht="15">
      <c r="A21" s="201" t="s">
        <v>90</v>
      </c>
      <c r="B21" s="97"/>
      <c r="C21" s="97"/>
      <c r="D21" s="206">
        <v>0</v>
      </c>
      <c r="E21" s="97"/>
      <c r="F21" s="97"/>
      <c r="G21" s="214">
        <v>14</v>
      </c>
      <c r="H21" s="97"/>
      <c r="I21" s="97"/>
      <c r="J21" s="97"/>
      <c r="K21" s="97"/>
      <c r="L21" s="97"/>
      <c r="M21" s="97"/>
      <c r="N21" s="97"/>
    </row>
    <row r="22" spans="1:14" ht="15">
      <c r="A22" s="201" t="s">
        <v>91</v>
      </c>
      <c r="B22" s="97"/>
      <c r="C22" s="97"/>
      <c r="D22" s="206">
        <v>0</v>
      </c>
      <c r="E22" s="97"/>
      <c r="F22" s="97"/>
      <c r="G22" s="214">
        <v>15</v>
      </c>
      <c r="H22" s="97"/>
      <c r="I22" s="97"/>
      <c r="J22" s="97"/>
      <c r="K22" s="97"/>
      <c r="L22" s="97"/>
      <c r="M22" s="97"/>
      <c r="N22" s="97"/>
    </row>
    <row r="23" spans="1:14" ht="15">
      <c r="A23" s="201" t="s">
        <v>92</v>
      </c>
      <c r="B23" s="97"/>
      <c r="C23" s="97"/>
      <c r="D23" s="206">
        <v>0</v>
      </c>
      <c r="E23" s="97"/>
      <c r="F23" s="97"/>
      <c r="G23" s="214">
        <v>16</v>
      </c>
      <c r="H23" s="97"/>
      <c r="I23" s="97"/>
      <c r="J23" s="97"/>
      <c r="K23" s="97"/>
      <c r="L23" s="97"/>
      <c r="M23" s="97"/>
      <c r="N23" s="97"/>
    </row>
    <row r="24" spans="1:14" ht="15">
      <c r="A24" s="201" t="s">
        <v>93</v>
      </c>
      <c r="B24" s="97"/>
      <c r="C24" s="97"/>
      <c r="D24" s="206">
        <v>0</v>
      </c>
      <c r="E24" s="97"/>
      <c r="F24" s="97"/>
      <c r="G24" s="214">
        <v>17</v>
      </c>
      <c r="H24" s="97"/>
      <c r="I24" s="97"/>
      <c r="J24" s="97"/>
      <c r="K24" s="97"/>
      <c r="L24" s="97"/>
      <c r="M24" s="97"/>
      <c r="N24" s="97"/>
    </row>
    <row r="25" spans="1:14" ht="15">
      <c r="A25" s="201" t="s">
        <v>94</v>
      </c>
      <c r="B25" s="97"/>
      <c r="C25" s="97"/>
      <c r="D25" s="206">
        <v>0</v>
      </c>
      <c r="E25" s="97"/>
      <c r="F25" s="97"/>
      <c r="G25" s="214">
        <v>18</v>
      </c>
      <c r="H25" s="97"/>
      <c r="I25" s="97"/>
      <c r="J25" s="97"/>
      <c r="K25" s="97"/>
      <c r="L25" s="97"/>
      <c r="M25" s="97"/>
      <c r="N25" s="97"/>
    </row>
    <row r="26" spans="1:14" ht="15">
      <c r="A26" s="201" t="s">
        <v>95</v>
      </c>
      <c r="B26" s="97"/>
      <c r="C26" s="97"/>
      <c r="D26" s="206">
        <v>0</v>
      </c>
      <c r="E26" s="97"/>
      <c r="F26" s="97"/>
      <c r="G26" s="214">
        <v>19</v>
      </c>
      <c r="H26" s="97"/>
      <c r="I26" s="97"/>
      <c r="J26" s="97"/>
      <c r="K26" s="97"/>
      <c r="L26" s="97"/>
      <c r="M26" s="97"/>
      <c r="N26" s="97"/>
    </row>
    <row r="27" spans="1:14" ht="15">
      <c r="A27" s="201" t="s">
        <v>96</v>
      </c>
      <c r="B27" s="97"/>
      <c r="C27" s="97"/>
      <c r="D27" s="206">
        <v>0</v>
      </c>
      <c r="E27" s="97"/>
      <c r="F27" s="97"/>
      <c r="G27" s="214">
        <v>20</v>
      </c>
      <c r="H27" s="97"/>
      <c r="I27" s="97"/>
      <c r="J27" s="97"/>
      <c r="K27" s="97"/>
      <c r="L27" s="97"/>
      <c r="M27" s="97"/>
      <c r="N27" s="97"/>
    </row>
    <row r="28" spans="1:14" ht="15">
      <c r="A28" s="201" t="s">
        <v>97</v>
      </c>
      <c r="B28" s="97"/>
      <c r="C28" s="97"/>
      <c r="D28" s="206">
        <v>0</v>
      </c>
      <c r="E28" s="97"/>
      <c r="F28" s="97"/>
      <c r="G28" s="214">
        <v>21</v>
      </c>
      <c r="H28" s="97"/>
      <c r="I28" s="97"/>
      <c r="J28" s="97"/>
      <c r="K28" s="97"/>
      <c r="L28" s="97"/>
      <c r="M28" s="97"/>
      <c r="N28" s="97"/>
    </row>
    <row r="29" spans="1:14" ht="15">
      <c r="A29" s="201" t="s">
        <v>98</v>
      </c>
      <c r="B29" s="97"/>
      <c r="C29" s="97"/>
      <c r="D29" s="206">
        <v>0</v>
      </c>
      <c r="E29" s="97"/>
      <c r="F29" s="97"/>
      <c r="G29" s="214">
        <v>22</v>
      </c>
      <c r="H29" s="97"/>
      <c r="I29" s="97"/>
      <c r="J29" s="97"/>
      <c r="K29" s="97"/>
      <c r="L29" s="97"/>
      <c r="M29" s="97"/>
      <c r="N29" s="97"/>
    </row>
    <row r="30" spans="1:14" ht="15">
      <c r="A30" s="202" t="s">
        <v>99</v>
      </c>
      <c r="B30" s="97"/>
      <c r="C30" s="97"/>
      <c r="D30" s="206">
        <v>0</v>
      </c>
      <c r="E30" s="97"/>
      <c r="F30" s="97"/>
      <c r="G30" s="214">
        <v>23</v>
      </c>
      <c r="H30" s="97"/>
      <c r="I30" s="97"/>
      <c r="J30" s="97"/>
      <c r="K30" s="97"/>
      <c r="L30" s="97"/>
      <c r="M30" s="97"/>
      <c r="N30" s="97"/>
    </row>
    <row r="31" spans="1:14" ht="15">
      <c r="A31" s="202" t="s">
        <v>100</v>
      </c>
      <c r="B31" s="97"/>
      <c r="C31" s="97"/>
      <c r="D31" s="206">
        <v>0</v>
      </c>
      <c r="E31" s="97"/>
      <c r="F31" s="97"/>
      <c r="G31" s="214">
        <v>24</v>
      </c>
      <c r="H31" s="97"/>
      <c r="I31" s="97"/>
      <c r="J31" s="97"/>
      <c r="K31" s="97"/>
      <c r="L31" s="97"/>
      <c r="M31" s="97"/>
      <c r="N31" s="97"/>
    </row>
    <row r="32" spans="1:14" ht="15">
      <c r="A32" s="203" t="s">
        <v>101</v>
      </c>
      <c r="B32" s="97"/>
      <c r="C32" s="97"/>
      <c r="D32" s="206">
        <v>0</v>
      </c>
      <c r="E32" s="97"/>
      <c r="F32" s="97"/>
      <c r="G32" s="214">
        <v>25</v>
      </c>
      <c r="H32" s="97"/>
      <c r="I32" s="97"/>
      <c r="J32" s="97"/>
      <c r="K32" s="97"/>
      <c r="L32" s="97"/>
      <c r="M32" s="97"/>
      <c r="N32" s="97"/>
    </row>
    <row r="33" spans="1:14" ht="15">
      <c r="A33" s="216" t="s">
        <v>102</v>
      </c>
      <c r="B33" s="217"/>
      <c r="C33" s="217"/>
      <c r="D33" s="218">
        <f>SUM(D7:D32)</f>
        <v>0</v>
      </c>
      <c r="E33" s="217"/>
      <c r="F33" s="217"/>
      <c r="G33" s="219">
        <f>SUM(G7:G32)</f>
        <v>325</v>
      </c>
      <c r="H33" s="217"/>
      <c r="I33" s="217"/>
      <c r="J33" s="217"/>
      <c r="K33" s="217"/>
      <c r="L33" s="217"/>
      <c r="M33" s="217"/>
      <c r="N33" s="217"/>
    </row>
  </sheetData>
  <mergeCells count="7">
    <mergeCell ref="A5:N5"/>
    <mergeCell ref="A2:N2"/>
    <mergeCell ref="A1:N1"/>
    <mergeCell ref="A3:J3"/>
    <mergeCell ref="K3:M3"/>
    <mergeCell ref="K4:M4"/>
    <mergeCell ref="A4:J4"/>
  </mergeCells>
  <pageMargins left="0.25" right="0.25" top="0.75" bottom="0.75" header="0.3" footer="0.3"/>
  <pageSetup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22"/>
  <sheetViews>
    <sheetView showGridLines="0" view="pageLayout" workbookViewId="0">
      <selection activeCell="A9" sqref="A9:G9"/>
    </sheetView>
  </sheetViews>
  <sheetFormatPr defaultColWidth="8.88671875" defaultRowHeight="13.2"/>
  <cols>
    <col min="1" max="1" width="11.6640625" style="4" customWidth="1"/>
    <col min="2" max="2" width="27.109375" style="2" customWidth="1"/>
    <col min="3" max="4" width="14.44140625" style="2" customWidth="1"/>
    <col min="5" max="5" width="14.44140625" style="5" customWidth="1"/>
    <col min="6" max="6" width="14.44140625" style="2" customWidth="1"/>
    <col min="7" max="7" width="15.44140625" style="2" customWidth="1"/>
    <col min="8" max="8" width="0.109375" style="2" hidden="1" customWidth="1"/>
    <col min="9" max="9" width="9" style="2" hidden="1" customWidth="1"/>
    <col min="10" max="10" width="9.109375" style="2" hidden="1" customWidth="1"/>
    <col min="11" max="17" width="8.88671875" style="2"/>
    <col min="18" max="19" width="21.44140625" style="2" customWidth="1"/>
    <col min="20" max="20" width="1.44140625" style="2" customWidth="1"/>
    <col min="21" max="21" width="12.44140625" style="2" customWidth="1"/>
    <col min="22" max="22" width="1.44140625" style="2" customWidth="1"/>
    <col min="23" max="23" width="12.44140625" style="2" customWidth="1"/>
    <col min="24" max="24" width="1.44140625" style="2" customWidth="1"/>
    <col min="25" max="25" width="12.44140625" style="2" customWidth="1"/>
    <col min="26" max="26" width="1.44140625" style="2" customWidth="1"/>
    <col min="27" max="27" width="12.44140625" style="2" customWidth="1"/>
    <col min="28" max="28" width="1.44140625" style="2" customWidth="1"/>
    <col min="29" max="29" width="12.44140625" style="2" customWidth="1"/>
    <col min="30" max="30" width="1.44140625" style="2" customWidth="1"/>
    <col min="31" max="31" width="15.44140625" style="2" customWidth="1"/>
    <col min="32" max="273" width="8.88671875" style="2"/>
    <col min="274" max="275" width="21.44140625" style="2" customWidth="1"/>
    <col min="276" max="276" width="1.44140625" style="2" customWidth="1"/>
    <col min="277" max="277" width="12.44140625" style="2" customWidth="1"/>
    <col min="278" max="278" width="1.44140625" style="2" customWidth="1"/>
    <col min="279" max="279" width="12.44140625" style="2" customWidth="1"/>
    <col min="280" max="280" width="1.44140625" style="2" customWidth="1"/>
    <col min="281" max="281" width="12.44140625" style="2" customWidth="1"/>
    <col min="282" max="282" width="1.44140625" style="2" customWidth="1"/>
    <col min="283" max="283" width="12.44140625" style="2" customWidth="1"/>
    <col min="284" max="284" width="1.44140625" style="2" customWidth="1"/>
    <col min="285" max="285" width="12.44140625" style="2" customWidth="1"/>
    <col min="286" max="286" width="1.44140625" style="2" customWidth="1"/>
    <col min="287" max="287" width="15.44140625" style="2" customWidth="1"/>
    <col min="288" max="529" width="8.88671875" style="2"/>
    <col min="530" max="531" width="21.44140625" style="2" customWidth="1"/>
    <col min="532" max="532" width="1.44140625" style="2" customWidth="1"/>
    <col min="533" max="533" width="12.44140625" style="2" customWidth="1"/>
    <col min="534" max="534" width="1.44140625" style="2" customWidth="1"/>
    <col min="535" max="535" width="12.44140625" style="2" customWidth="1"/>
    <col min="536" max="536" width="1.44140625" style="2" customWidth="1"/>
    <col min="537" max="537" width="12.44140625" style="2" customWidth="1"/>
    <col min="538" max="538" width="1.44140625" style="2" customWidth="1"/>
    <col min="539" max="539" width="12.44140625" style="2" customWidth="1"/>
    <col min="540" max="540" width="1.44140625" style="2" customWidth="1"/>
    <col min="541" max="541" width="12.44140625" style="2" customWidth="1"/>
    <col min="542" max="542" width="1.44140625" style="2" customWidth="1"/>
    <col min="543" max="543" width="15.44140625" style="2" customWidth="1"/>
    <col min="544" max="785" width="8.88671875" style="2"/>
    <col min="786" max="787" width="21.44140625" style="2" customWidth="1"/>
    <col min="788" max="788" width="1.44140625" style="2" customWidth="1"/>
    <col min="789" max="789" width="12.44140625" style="2" customWidth="1"/>
    <col min="790" max="790" width="1.44140625" style="2" customWidth="1"/>
    <col min="791" max="791" width="12.44140625" style="2" customWidth="1"/>
    <col min="792" max="792" width="1.44140625" style="2" customWidth="1"/>
    <col min="793" max="793" width="12.44140625" style="2" customWidth="1"/>
    <col min="794" max="794" width="1.44140625" style="2" customWidth="1"/>
    <col min="795" max="795" width="12.44140625" style="2" customWidth="1"/>
    <col min="796" max="796" width="1.44140625" style="2" customWidth="1"/>
    <col min="797" max="797" width="12.44140625" style="2" customWidth="1"/>
    <col min="798" max="798" width="1.44140625" style="2" customWidth="1"/>
    <col min="799" max="799" width="15.44140625" style="2" customWidth="1"/>
    <col min="800" max="1041" width="8.88671875" style="2"/>
    <col min="1042" max="1043" width="21.44140625" style="2" customWidth="1"/>
    <col min="1044" max="1044" width="1.44140625" style="2" customWidth="1"/>
    <col min="1045" max="1045" width="12.44140625" style="2" customWidth="1"/>
    <col min="1046" max="1046" width="1.44140625" style="2" customWidth="1"/>
    <col min="1047" max="1047" width="12.44140625" style="2" customWidth="1"/>
    <col min="1048" max="1048" width="1.44140625" style="2" customWidth="1"/>
    <col min="1049" max="1049" width="12.44140625" style="2" customWidth="1"/>
    <col min="1050" max="1050" width="1.44140625" style="2" customWidth="1"/>
    <col min="1051" max="1051" width="12.44140625" style="2" customWidth="1"/>
    <col min="1052" max="1052" width="1.44140625" style="2" customWidth="1"/>
    <col min="1053" max="1053" width="12.44140625" style="2" customWidth="1"/>
    <col min="1054" max="1054" width="1.44140625" style="2" customWidth="1"/>
    <col min="1055" max="1055" width="15.44140625" style="2" customWidth="1"/>
    <col min="1056" max="1297" width="8.88671875" style="2"/>
    <col min="1298" max="1299" width="21.44140625" style="2" customWidth="1"/>
    <col min="1300" max="1300" width="1.44140625" style="2" customWidth="1"/>
    <col min="1301" max="1301" width="12.44140625" style="2" customWidth="1"/>
    <col min="1302" max="1302" width="1.44140625" style="2" customWidth="1"/>
    <col min="1303" max="1303" width="12.44140625" style="2" customWidth="1"/>
    <col min="1304" max="1304" width="1.44140625" style="2" customWidth="1"/>
    <col min="1305" max="1305" width="12.44140625" style="2" customWidth="1"/>
    <col min="1306" max="1306" width="1.44140625" style="2" customWidth="1"/>
    <col min="1307" max="1307" width="12.44140625" style="2" customWidth="1"/>
    <col min="1308" max="1308" width="1.44140625" style="2" customWidth="1"/>
    <col min="1309" max="1309" width="12.44140625" style="2" customWidth="1"/>
    <col min="1310" max="1310" width="1.44140625" style="2" customWidth="1"/>
    <col min="1311" max="1311" width="15.44140625" style="2" customWidth="1"/>
    <col min="1312" max="1553" width="8.88671875" style="2"/>
    <col min="1554" max="1555" width="21.44140625" style="2" customWidth="1"/>
    <col min="1556" max="1556" width="1.44140625" style="2" customWidth="1"/>
    <col min="1557" max="1557" width="12.44140625" style="2" customWidth="1"/>
    <col min="1558" max="1558" width="1.44140625" style="2" customWidth="1"/>
    <col min="1559" max="1559" width="12.44140625" style="2" customWidth="1"/>
    <col min="1560" max="1560" width="1.44140625" style="2" customWidth="1"/>
    <col min="1561" max="1561" width="12.44140625" style="2" customWidth="1"/>
    <col min="1562" max="1562" width="1.44140625" style="2" customWidth="1"/>
    <col min="1563" max="1563" width="12.44140625" style="2" customWidth="1"/>
    <col min="1564" max="1564" width="1.44140625" style="2" customWidth="1"/>
    <col min="1565" max="1565" width="12.44140625" style="2" customWidth="1"/>
    <col min="1566" max="1566" width="1.44140625" style="2" customWidth="1"/>
    <col min="1567" max="1567" width="15.44140625" style="2" customWidth="1"/>
    <col min="1568" max="1809" width="8.88671875" style="2"/>
    <col min="1810" max="1811" width="21.44140625" style="2" customWidth="1"/>
    <col min="1812" max="1812" width="1.44140625" style="2" customWidth="1"/>
    <col min="1813" max="1813" width="12.44140625" style="2" customWidth="1"/>
    <col min="1814" max="1814" width="1.44140625" style="2" customWidth="1"/>
    <col min="1815" max="1815" width="12.44140625" style="2" customWidth="1"/>
    <col min="1816" max="1816" width="1.44140625" style="2" customWidth="1"/>
    <col min="1817" max="1817" width="12.44140625" style="2" customWidth="1"/>
    <col min="1818" max="1818" width="1.44140625" style="2" customWidth="1"/>
    <col min="1819" max="1819" width="12.44140625" style="2" customWidth="1"/>
    <col min="1820" max="1820" width="1.44140625" style="2" customWidth="1"/>
    <col min="1821" max="1821" width="12.44140625" style="2" customWidth="1"/>
    <col min="1822" max="1822" width="1.44140625" style="2" customWidth="1"/>
    <col min="1823" max="1823" width="15.44140625" style="2" customWidth="1"/>
    <col min="1824" max="2065" width="8.88671875" style="2"/>
    <col min="2066" max="2067" width="21.44140625" style="2" customWidth="1"/>
    <col min="2068" max="2068" width="1.44140625" style="2" customWidth="1"/>
    <col min="2069" max="2069" width="12.44140625" style="2" customWidth="1"/>
    <col min="2070" max="2070" width="1.44140625" style="2" customWidth="1"/>
    <col min="2071" max="2071" width="12.44140625" style="2" customWidth="1"/>
    <col min="2072" max="2072" width="1.44140625" style="2" customWidth="1"/>
    <col min="2073" max="2073" width="12.44140625" style="2" customWidth="1"/>
    <col min="2074" max="2074" width="1.44140625" style="2" customWidth="1"/>
    <col min="2075" max="2075" width="12.44140625" style="2" customWidth="1"/>
    <col min="2076" max="2076" width="1.44140625" style="2" customWidth="1"/>
    <col min="2077" max="2077" width="12.44140625" style="2" customWidth="1"/>
    <col min="2078" max="2078" width="1.44140625" style="2" customWidth="1"/>
    <col min="2079" max="2079" width="15.44140625" style="2" customWidth="1"/>
    <col min="2080" max="2321" width="8.88671875" style="2"/>
    <col min="2322" max="2323" width="21.44140625" style="2" customWidth="1"/>
    <col min="2324" max="2324" width="1.44140625" style="2" customWidth="1"/>
    <col min="2325" max="2325" width="12.44140625" style="2" customWidth="1"/>
    <col min="2326" max="2326" width="1.44140625" style="2" customWidth="1"/>
    <col min="2327" max="2327" width="12.44140625" style="2" customWidth="1"/>
    <col min="2328" max="2328" width="1.44140625" style="2" customWidth="1"/>
    <col min="2329" max="2329" width="12.44140625" style="2" customWidth="1"/>
    <col min="2330" max="2330" width="1.44140625" style="2" customWidth="1"/>
    <col min="2331" max="2331" width="12.44140625" style="2" customWidth="1"/>
    <col min="2332" max="2332" width="1.44140625" style="2" customWidth="1"/>
    <col min="2333" max="2333" width="12.44140625" style="2" customWidth="1"/>
    <col min="2334" max="2334" width="1.44140625" style="2" customWidth="1"/>
    <col min="2335" max="2335" width="15.44140625" style="2" customWidth="1"/>
    <col min="2336" max="2577" width="8.88671875" style="2"/>
    <col min="2578" max="2579" width="21.44140625" style="2" customWidth="1"/>
    <col min="2580" max="2580" width="1.44140625" style="2" customWidth="1"/>
    <col min="2581" max="2581" width="12.44140625" style="2" customWidth="1"/>
    <col min="2582" max="2582" width="1.44140625" style="2" customWidth="1"/>
    <col min="2583" max="2583" width="12.44140625" style="2" customWidth="1"/>
    <col min="2584" max="2584" width="1.44140625" style="2" customWidth="1"/>
    <col min="2585" max="2585" width="12.44140625" style="2" customWidth="1"/>
    <col min="2586" max="2586" width="1.44140625" style="2" customWidth="1"/>
    <col min="2587" max="2587" width="12.44140625" style="2" customWidth="1"/>
    <col min="2588" max="2588" width="1.44140625" style="2" customWidth="1"/>
    <col min="2589" max="2589" width="12.44140625" style="2" customWidth="1"/>
    <col min="2590" max="2590" width="1.44140625" style="2" customWidth="1"/>
    <col min="2591" max="2591" width="15.44140625" style="2" customWidth="1"/>
    <col min="2592" max="2833" width="8.88671875" style="2"/>
    <col min="2834" max="2835" width="21.44140625" style="2" customWidth="1"/>
    <col min="2836" max="2836" width="1.44140625" style="2" customWidth="1"/>
    <col min="2837" max="2837" width="12.44140625" style="2" customWidth="1"/>
    <col min="2838" max="2838" width="1.44140625" style="2" customWidth="1"/>
    <col min="2839" max="2839" width="12.44140625" style="2" customWidth="1"/>
    <col min="2840" max="2840" width="1.44140625" style="2" customWidth="1"/>
    <col min="2841" max="2841" width="12.44140625" style="2" customWidth="1"/>
    <col min="2842" max="2842" width="1.44140625" style="2" customWidth="1"/>
    <col min="2843" max="2843" width="12.44140625" style="2" customWidth="1"/>
    <col min="2844" max="2844" width="1.44140625" style="2" customWidth="1"/>
    <col min="2845" max="2845" width="12.44140625" style="2" customWidth="1"/>
    <col min="2846" max="2846" width="1.44140625" style="2" customWidth="1"/>
    <col min="2847" max="2847" width="15.44140625" style="2" customWidth="1"/>
    <col min="2848" max="3089" width="8.88671875" style="2"/>
    <col min="3090" max="3091" width="21.44140625" style="2" customWidth="1"/>
    <col min="3092" max="3092" width="1.44140625" style="2" customWidth="1"/>
    <col min="3093" max="3093" width="12.44140625" style="2" customWidth="1"/>
    <col min="3094" max="3094" width="1.44140625" style="2" customWidth="1"/>
    <col min="3095" max="3095" width="12.44140625" style="2" customWidth="1"/>
    <col min="3096" max="3096" width="1.44140625" style="2" customWidth="1"/>
    <col min="3097" max="3097" width="12.44140625" style="2" customWidth="1"/>
    <col min="3098" max="3098" width="1.44140625" style="2" customWidth="1"/>
    <col min="3099" max="3099" width="12.44140625" style="2" customWidth="1"/>
    <col min="3100" max="3100" width="1.44140625" style="2" customWidth="1"/>
    <col min="3101" max="3101" width="12.44140625" style="2" customWidth="1"/>
    <col min="3102" max="3102" width="1.44140625" style="2" customWidth="1"/>
    <col min="3103" max="3103" width="15.44140625" style="2" customWidth="1"/>
    <col min="3104" max="3345" width="8.88671875" style="2"/>
    <col min="3346" max="3347" width="21.44140625" style="2" customWidth="1"/>
    <col min="3348" max="3348" width="1.44140625" style="2" customWidth="1"/>
    <col min="3349" max="3349" width="12.44140625" style="2" customWidth="1"/>
    <col min="3350" max="3350" width="1.44140625" style="2" customWidth="1"/>
    <col min="3351" max="3351" width="12.44140625" style="2" customWidth="1"/>
    <col min="3352" max="3352" width="1.44140625" style="2" customWidth="1"/>
    <col min="3353" max="3353" width="12.44140625" style="2" customWidth="1"/>
    <col min="3354" max="3354" width="1.44140625" style="2" customWidth="1"/>
    <col min="3355" max="3355" width="12.44140625" style="2" customWidth="1"/>
    <col min="3356" max="3356" width="1.44140625" style="2" customWidth="1"/>
    <col min="3357" max="3357" width="12.44140625" style="2" customWidth="1"/>
    <col min="3358" max="3358" width="1.44140625" style="2" customWidth="1"/>
    <col min="3359" max="3359" width="15.44140625" style="2" customWidth="1"/>
    <col min="3360" max="3601" width="8.88671875" style="2"/>
    <col min="3602" max="3603" width="21.44140625" style="2" customWidth="1"/>
    <col min="3604" max="3604" width="1.44140625" style="2" customWidth="1"/>
    <col min="3605" max="3605" width="12.44140625" style="2" customWidth="1"/>
    <col min="3606" max="3606" width="1.44140625" style="2" customWidth="1"/>
    <col min="3607" max="3607" width="12.44140625" style="2" customWidth="1"/>
    <col min="3608" max="3608" width="1.44140625" style="2" customWidth="1"/>
    <col min="3609" max="3609" width="12.44140625" style="2" customWidth="1"/>
    <col min="3610" max="3610" width="1.44140625" style="2" customWidth="1"/>
    <col min="3611" max="3611" width="12.44140625" style="2" customWidth="1"/>
    <col min="3612" max="3612" width="1.44140625" style="2" customWidth="1"/>
    <col min="3613" max="3613" width="12.44140625" style="2" customWidth="1"/>
    <col min="3614" max="3614" width="1.44140625" style="2" customWidth="1"/>
    <col min="3615" max="3615" width="15.44140625" style="2" customWidth="1"/>
    <col min="3616" max="3857" width="8.88671875" style="2"/>
    <col min="3858" max="3859" width="21.44140625" style="2" customWidth="1"/>
    <col min="3860" max="3860" width="1.44140625" style="2" customWidth="1"/>
    <col min="3861" max="3861" width="12.44140625" style="2" customWidth="1"/>
    <col min="3862" max="3862" width="1.44140625" style="2" customWidth="1"/>
    <col min="3863" max="3863" width="12.44140625" style="2" customWidth="1"/>
    <col min="3864" max="3864" width="1.44140625" style="2" customWidth="1"/>
    <col min="3865" max="3865" width="12.44140625" style="2" customWidth="1"/>
    <col min="3866" max="3866" width="1.44140625" style="2" customWidth="1"/>
    <col min="3867" max="3867" width="12.44140625" style="2" customWidth="1"/>
    <col min="3868" max="3868" width="1.44140625" style="2" customWidth="1"/>
    <col min="3869" max="3869" width="12.44140625" style="2" customWidth="1"/>
    <col min="3870" max="3870" width="1.44140625" style="2" customWidth="1"/>
    <col min="3871" max="3871" width="15.44140625" style="2" customWidth="1"/>
    <col min="3872" max="4113" width="8.88671875" style="2"/>
    <col min="4114" max="4115" width="21.44140625" style="2" customWidth="1"/>
    <col min="4116" max="4116" width="1.44140625" style="2" customWidth="1"/>
    <col min="4117" max="4117" width="12.44140625" style="2" customWidth="1"/>
    <col min="4118" max="4118" width="1.44140625" style="2" customWidth="1"/>
    <col min="4119" max="4119" width="12.44140625" style="2" customWidth="1"/>
    <col min="4120" max="4120" width="1.44140625" style="2" customWidth="1"/>
    <col min="4121" max="4121" width="12.44140625" style="2" customWidth="1"/>
    <col min="4122" max="4122" width="1.44140625" style="2" customWidth="1"/>
    <col min="4123" max="4123" width="12.44140625" style="2" customWidth="1"/>
    <col min="4124" max="4124" width="1.44140625" style="2" customWidth="1"/>
    <col min="4125" max="4125" width="12.44140625" style="2" customWidth="1"/>
    <col min="4126" max="4126" width="1.44140625" style="2" customWidth="1"/>
    <col min="4127" max="4127" width="15.44140625" style="2" customWidth="1"/>
    <col min="4128" max="4369" width="8.88671875" style="2"/>
    <col min="4370" max="4371" width="21.44140625" style="2" customWidth="1"/>
    <col min="4372" max="4372" width="1.44140625" style="2" customWidth="1"/>
    <col min="4373" max="4373" width="12.44140625" style="2" customWidth="1"/>
    <col min="4374" max="4374" width="1.44140625" style="2" customWidth="1"/>
    <col min="4375" max="4375" width="12.44140625" style="2" customWidth="1"/>
    <col min="4376" max="4376" width="1.44140625" style="2" customWidth="1"/>
    <col min="4377" max="4377" width="12.44140625" style="2" customWidth="1"/>
    <col min="4378" max="4378" width="1.44140625" style="2" customWidth="1"/>
    <col min="4379" max="4379" width="12.44140625" style="2" customWidth="1"/>
    <col min="4380" max="4380" width="1.44140625" style="2" customWidth="1"/>
    <col min="4381" max="4381" width="12.44140625" style="2" customWidth="1"/>
    <col min="4382" max="4382" width="1.44140625" style="2" customWidth="1"/>
    <col min="4383" max="4383" width="15.44140625" style="2" customWidth="1"/>
    <col min="4384" max="4625" width="8.88671875" style="2"/>
    <col min="4626" max="4627" width="21.44140625" style="2" customWidth="1"/>
    <col min="4628" max="4628" width="1.44140625" style="2" customWidth="1"/>
    <col min="4629" max="4629" width="12.44140625" style="2" customWidth="1"/>
    <col min="4630" max="4630" width="1.44140625" style="2" customWidth="1"/>
    <col min="4631" max="4631" width="12.44140625" style="2" customWidth="1"/>
    <col min="4632" max="4632" width="1.44140625" style="2" customWidth="1"/>
    <col min="4633" max="4633" width="12.44140625" style="2" customWidth="1"/>
    <col min="4634" max="4634" width="1.44140625" style="2" customWidth="1"/>
    <col min="4635" max="4635" width="12.44140625" style="2" customWidth="1"/>
    <col min="4636" max="4636" width="1.44140625" style="2" customWidth="1"/>
    <col min="4637" max="4637" width="12.44140625" style="2" customWidth="1"/>
    <col min="4638" max="4638" width="1.44140625" style="2" customWidth="1"/>
    <col min="4639" max="4639" width="15.44140625" style="2" customWidth="1"/>
    <col min="4640" max="4881" width="8.88671875" style="2"/>
    <col min="4882" max="4883" width="21.44140625" style="2" customWidth="1"/>
    <col min="4884" max="4884" width="1.44140625" style="2" customWidth="1"/>
    <col min="4885" max="4885" width="12.44140625" style="2" customWidth="1"/>
    <col min="4886" max="4886" width="1.44140625" style="2" customWidth="1"/>
    <col min="4887" max="4887" width="12.44140625" style="2" customWidth="1"/>
    <col min="4888" max="4888" width="1.44140625" style="2" customWidth="1"/>
    <col min="4889" max="4889" width="12.44140625" style="2" customWidth="1"/>
    <col min="4890" max="4890" width="1.44140625" style="2" customWidth="1"/>
    <col min="4891" max="4891" width="12.44140625" style="2" customWidth="1"/>
    <col min="4892" max="4892" width="1.44140625" style="2" customWidth="1"/>
    <col min="4893" max="4893" width="12.44140625" style="2" customWidth="1"/>
    <col min="4894" max="4894" width="1.44140625" style="2" customWidth="1"/>
    <col min="4895" max="4895" width="15.44140625" style="2" customWidth="1"/>
    <col min="4896" max="5137" width="8.88671875" style="2"/>
    <col min="5138" max="5139" width="21.44140625" style="2" customWidth="1"/>
    <col min="5140" max="5140" width="1.44140625" style="2" customWidth="1"/>
    <col min="5141" max="5141" width="12.44140625" style="2" customWidth="1"/>
    <col min="5142" max="5142" width="1.44140625" style="2" customWidth="1"/>
    <col min="5143" max="5143" width="12.44140625" style="2" customWidth="1"/>
    <col min="5144" max="5144" width="1.44140625" style="2" customWidth="1"/>
    <col min="5145" max="5145" width="12.44140625" style="2" customWidth="1"/>
    <col min="5146" max="5146" width="1.44140625" style="2" customWidth="1"/>
    <col min="5147" max="5147" width="12.44140625" style="2" customWidth="1"/>
    <col min="5148" max="5148" width="1.44140625" style="2" customWidth="1"/>
    <col min="5149" max="5149" width="12.44140625" style="2" customWidth="1"/>
    <col min="5150" max="5150" width="1.44140625" style="2" customWidth="1"/>
    <col min="5151" max="5151" width="15.44140625" style="2" customWidth="1"/>
    <col min="5152" max="5393" width="8.88671875" style="2"/>
    <col min="5394" max="5395" width="21.44140625" style="2" customWidth="1"/>
    <col min="5396" max="5396" width="1.44140625" style="2" customWidth="1"/>
    <col min="5397" max="5397" width="12.44140625" style="2" customWidth="1"/>
    <col min="5398" max="5398" width="1.44140625" style="2" customWidth="1"/>
    <col min="5399" max="5399" width="12.44140625" style="2" customWidth="1"/>
    <col min="5400" max="5400" width="1.44140625" style="2" customWidth="1"/>
    <col min="5401" max="5401" width="12.44140625" style="2" customWidth="1"/>
    <col min="5402" max="5402" width="1.44140625" style="2" customWidth="1"/>
    <col min="5403" max="5403" width="12.44140625" style="2" customWidth="1"/>
    <col min="5404" max="5404" width="1.44140625" style="2" customWidth="1"/>
    <col min="5405" max="5405" width="12.44140625" style="2" customWidth="1"/>
    <col min="5406" max="5406" width="1.44140625" style="2" customWidth="1"/>
    <col min="5407" max="5407" width="15.44140625" style="2" customWidth="1"/>
    <col min="5408" max="5649" width="8.88671875" style="2"/>
    <col min="5650" max="5651" width="21.44140625" style="2" customWidth="1"/>
    <col min="5652" max="5652" width="1.44140625" style="2" customWidth="1"/>
    <col min="5653" max="5653" width="12.44140625" style="2" customWidth="1"/>
    <col min="5654" max="5654" width="1.44140625" style="2" customWidth="1"/>
    <col min="5655" max="5655" width="12.44140625" style="2" customWidth="1"/>
    <col min="5656" max="5656" width="1.44140625" style="2" customWidth="1"/>
    <col min="5657" max="5657" width="12.44140625" style="2" customWidth="1"/>
    <col min="5658" max="5658" width="1.44140625" style="2" customWidth="1"/>
    <col min="5659" max="5659" width="12.44140625" style="2" customWidth="1"/>
    <col min="5660" max="5660" width="1.44140625" style="2" customWidth="1"/>
    <col min="5661" max="5661" width="12.44140625" style="2" customWidth="1"/>
    <col min="5662" max="5662" width="1.44140625" style="2" customWidth="1"/>
    <col min="5663" max="5663" width="15.44140625" style="2" customWidth="1"/>
    <col min="5664" max="5905" width="8.88671875" style="2"/>
    <col min="5906" max="5907" width="21.44140625" style="2" customWidth="1"/>
    <col min="5908" max="5908" width="1.44140625" style="2" customWidth="1"/>
    <col min="5909" max="5909" width="12.44140625" style="2" customWidth="1"/>
    <col min="5910" max="5910" width="1.44140625" style="2" customWidth="1"/>
    <col min="5911" max="5911" width="12.44140625" style="2" customWidth="1"/>
    <col min="5912" max="5912" width="1.44140625" style="2" customWidth="1"/>
    <col min="5913" max="5913" width="12.44140625" style="2" customWidth="1"/>
    <col min="5914" max="5914" width="1.44140625" style="2" customWidth="1"/>
    <col min="5915" max="5915" width="12.44140625" style="2" customWidth="1"/>
    <col min="5916" max="5916" width="1.44140625" style="2" customWidth="1"/>
    <col min="5917" max="5917" width="12.44140625" style="2" customWidth="1"/>
    <col min="5918" max="5918" width="1.44140625" style="2" customWidth="1"/>
    <col min="5919" max="5919" width="15.44140625" style="2" customWidth="1"/>
    <col min="5920" max="6161" width="8.88671875" style="2"/>
    <col min="6162" max="6163" width="21.44140625" style="2" customWidth="1"/>
    <col min="6164" max="6164" width="1.44140625" style="2" customWidth="1"/>
    <col min="6165" max="6165" width="12.44140625" style="2" customWidth="1"/>
    <col min="6166" max="6166" width="1.44140625" style="2" customWidth="1"/>
    <col min="6167" max="6167" width="12.44140625" style="2" customWidth="1"/>
    <col min="6168" max="6168" width="1.44140625" style="2" customWidth="1"/>
    <col min="6169" max="6169" width="12.44140625" style="2" customWidth="1"/>
    <col min="6170" max="6170" width="1.44140625" style="2" customWidth="1"/>
    <col min="6171" max="6171" width="12.44140625" style="2" customWidth="1"/>
    <col min="6172" max="6172" width="1.44140625" style="2" customWidth="1"/>
    <col min="6173" max="6173" width="12.44140625" style="2" customWidth="1"/>
    <col min="6174" max="6174" width="1.44140625" style="2" customWidth="1"/>
    <col min="6175" max="6175" width="15.44140625" style="2" customWidth="1"/>
    <col min="6176" max="6417" width="8.88671875" style="2"/>
    <col min="6418" max="6419" width="21.44140625" style="2" customWidth="1"/>
    <col min="6420" max="6420" width="1.44140625" style="2" customWidth="1"/>
    <col min="6421" max="6421" width="12.44140625" style="2" customWidth="1"/>
    <col min="6422" max="6422" width="1.44140625" style="2" customWidth="1"/>
    <col min="6423" max="6423" width="12.44140625" style="2" customWidth="1"/>
    <col min="6424" max="6424" width="1.44140625" style="2" customWidth="1"/>
    <col min="6425" max="6425" width="12.44140625" style="2" customWidth="1"/>
    <col min="6426" max="6426" width="1.44140625" style="2" customWidth="1"/>
    <col min="6427" max="6427" width="12.44140625" style="2" customWidth="1"/>
    <col min="6428" max="6428" width="1.44140625" style="2" customWidth="1"/>
    <col min="6429" max="6429" width="12.44140625" style="2" customWidth="1"/>
    <col min="6430" max="6430" width="1.44140625" style="2" customWidth="1"/>
    <col min="6431" max="6431" width="15.44140625" style="2" customWidth="1"/>
    <col min="6432" max="6673" width="8.88671875" style="2"/>
    <col min="6674" max="6675" width="21.44140625" style="2" customWidth="1"/>
    <col min="6676" max="6676" width="1.44140625" style="2" customWidth="1"/>
    <col min="6677" max="6677" width="12.44140625" style="2" customWidth="1"/>
    <col min="6678" max="6678" width="1.44140625" style="2" customWidth="1"/>
    <col min="6679" max="6679" width="12.44140625" style="2" customWidth="1"/>
    <col min="6680" max="6680" width="1.44140625" style="2" customWidth="1"/>
    <col min="6681" max="6681" width="12.44140625" style="2" customWidth="1"/>
    <col min="6682" max="6682" width="1.44140625" style="2" customWidth="1"/>
    <col min="6683" max="6683" width="12.44140625" style="2" customWidth="1"/>
    <col min="6684" max="6684" width="1.44140625" style="2" customWidth="1"/>
    <col min="6685" max="6685" width="12.44140625" style="2" customWidth="1"/>
    <col min="6686" max="6686" width="1.44140625" style="2" customWidth="1"/>
    <col min="6687" max="6687" width="15.44140625" style="2" customWidth="1"/>
    <col min="6688" max="6929" width="8.88671875" style="2"/>
    <col min="6930" max="6931" width="21.44140625" style="2" customWidth="1"/>
    <col min="6932" max="6932" width="1.44140625" style="2" customWidth="1"/>
    <col min="6933" max="6933" width="12.44140625" style="2" customWidth="1"/>
    <col min="6934" max="6934" width="1.44140625" style="2" customWidth="1"/>
    <col min="6935" max="6935" width="12.44140625" style="2" customWidth="1"/>
    <col min="6936" max="6936" width="1.44140625" style="2" customWidth="1"/>
    <col min="6937" max="6937" width="12.44140625" style="2" customWidth="1"/>
    <col min="6938" max="6938" width="1.44140625" style="2" customWidth="1"/>
    <col min="6939" max="6939" width="12.44140625" style="2" customWidth="1"/>
    <col min="6940" max="6940" width="1.44140625" style="2" customWidth="1"/>
    <col min="6941" max="6941" width="12.44140625" style="2" customWidth="1"/>
    <col min="6942" max="6942" width="1.44140625" style="2" customWidth="1"/>
    <col min="6943" max="6943" width="15.44140625" style="2" customWidth="1"/>
    <col min="6944" max="7185" width="8.88671875" style="2"/>
    <col min="7186" max="7187" width="21.44140625" style="2" customWidth="1"/>
    <col min="7188" max="7188" width="1.44140625" style="2" customWidth="1"/>
    <col min="7189" max="7189" width="12.44140625" style="2" customWidth="1"/>
    <col min="7190" max="7190" width="1.44140625" style="2" customWidth="1"/>
    <col min="7191" max="7191" width="12.44140625" style="2" customWidth="1"/>
    <col min="7192" max="7192" width="1.44140625" style="2" customWidth="1"/>
    <col min="7193" max="7193" width="12.44140625" style="2" customWidth="1"/>
    <col min="7194" max="7194" width="1.44140625" style="2" customWidth="1"/>
    <col min="7195" max="7195" width="12.44140625" style="2" customWidth="1"/>
    <col min="7196" max="7196" width="1.44140625" style="2" customWidth="1"/>
    <col min="7197" max="7197" width="12.44140625" style="2" customWidth="1"/>
    <col min="7198" max="7198" width="1.44140625" style="2" customWidth="1"/>
    <col min="7199" max="7199" width="15.44140625" style="2" customWidth="1"/>
    <col min="7200" max="7441" width="8.88671875" style="2"/>
    <col min="7442" max="7443" width="21.44140625" style="2" customWidth="1"/>
    <col min="7444" max="7444" width="1.44140625" style="2" customWidth="1"/>
    <col min="7445" max="7445" width="12.44140625" style="2" customWidth="1"/>
    <col min="7446" max="7446" width="1.44140625" style="2" customWidth="1"/>
    <col min="7447" max="7447" width="12.44140625" style="2" customWidth="1"/>
    <col min="7448" max="7448" width="1.44140625" style="2" customWidth="1"/>
    <col min="7449" max="7449" width="12.44140625" style="2" customWidth="1"/>
    <col min="7450" max="7450" width="1.44140625" style="2" customWidth="1"/>
    <col min="7451" max="7451" width="12.44140625" style="2" customWidth="1"/>
    <col min="7452" max="7452" width="1.44140625" style="2" customWidth="1"/>
    <col min="7453" max="7453" width="12.44140625" style="2" customWidth="1"/>
    <col min="7454" max="7454" width="1.44140625" style="2" customWidth="1"/>
    <col min="7455" max="7455" width="15.44140625" style="2" customWidth="1"/>
    <col min="7456" max="7697" width="8.88671875" style="2"/>
    <col min="7698" max="7699" width="21.44140625" style="2" customWidth="1"/>
    <col min="7700" max="7700" width="1.44140625" style="2" customWidth="1"/>
    <col min="7701" max="7701" width="12.44140625" style="2" customWidth="1"/>
    <col min="7702" max="7702" width="1.44140625" style="2" customWidth="1"/>
    <col min="7703" max="7703" width="12.44140625" style="2" customWidth="1"/>
    <col min="7704" max="7704" width="1.44140625" style="2" customWidth="1"/>
    <col min="7705" max="7705" width="12.44140625" style="2" customWidth="1"/>
    <col min="7706" max="7706" width="1.44140625" style="2" customWidth="1"/>
    <col min="7707" max="7707" width="12.44140625" style="2" customWidth="1"/>
    <col min="7708" max="7708" width="1.44140625" style="2" customWidth="1"/>
    <col min="7709" max="7709" width="12.44140625" style="2" customWidth="1"/>
    <col min="7710" max="7710" width="1.44140625" style="2" customWidth="1"/>
    <col min="7711" max="7711" width="15.44140625" style="2" customWidth="1"/>
    <col min="7712" max="7953" width="8.88671875" style="2"/>
    <col min="7954" max="7955" width="21.44140625" style="2" customWidth="1"/>
    <col min="7956" max="7956" width="1.44140625" style="2" customWidth="1"/>
    <col min="7957" max="7957" width="12.44140625" style="2" customWidth="1"/>
    <col min="7958" max="7958" width="1.44140625" style="2" customWidth="1"/>
    <col min="7959" max="7959" width="12.44140625" style="2" customWidth="1"/>
    <col min="7960" max="7960" width="1.44140625" style="2" customWidth="1"/>
    <col min="7961" max="7961" width="12.44140625" style="2" customWidth="1"/>
    <col min="7962" max="7962" width="1.44140625" style="2" customWidth="1"/>
    <col min="7963" max="7963" width="12.44140625" style="2" customWidth="1"/>
    <col min="7964" max="7964" width="1.44140625" style="2" customWidth="1"/>
    <col min="7965" max="7965" width="12.44140625" style="2" customWidth="1"/>
    <col min="7966" max="7966" width="1.44140625" style="2" customWidth="1"/>
    <col min="7967" max="7967" width="15.44140625" style="2" customWidth="1"/>
    <col min="7968" max="8209" width="8.88671875" style="2"/>
    <col min="8210" max="8211" width="21.44140625" style="2" customWidth="1"/>
    <col min="8212" max="8212" width="1.44140625" style="2" customWidth="1"/>
    <col min="8213" max="8213" width="12.44140625" style="2" customWidth="1"/>
    <col min="8214" max="8214" width="1.44140625" style="2" customWidth="1"/>
    <col min="8215" max="8215" width="12.44140625" style="2" customWidth="1"/>
    <col min="8216" max="8216" width="1.44140625" style="2" customWidth="1"/>
    <col min="8217" max="8217" width="12.44140625" style="2" customWidth="1"/>
    <col min="8218" max="8218" width="1.44140625" style="2" customWidth="1"/>
    <col min="8219" max="8219" width="12.44140625" style="2" customWidth="1"/>
    <col min="8220" max="8220" width="1.44140625" style="2" customWidth="1"/>
    <col min="8221" max="8221" width="12.44140625" style="2" customWidth="1"/>
    <col min="8222" max="8222" width="1.44140625" style="2" customWidth="1"/>
    <col min="8223" max="8223" width="15.44140625" style="2" customWidth="1"/>
    <col min="8224" max="8465" width="8.88671875" style="2"/>
    <col min="8466" max="8467" width="21.44140625" style="2" customWidth="1"/>
    <col min="8468" max="8468" width="1.44140625" style="2" customWidth="1"/>
    <col min="8469" max="8469" width="12.44140625" style="2" customWidth="1"/>
    <col min="8470" max="8470" width="1.44140625" style="2" customWidth="1"/>
    <col min="8471" max="8471" width="12.44140625" style="2" customWidth="1"/>
    <col min="8472" max="8472" width="1.44140625" style="2" customWidth="1"/>
    <col min="8473" max="8473" width="12.44140625" style="2" customWidth="1"/>
    <col min="8474" max="8474" width="1.44140625" style="2" customWidth="1"/>
    <col min="8475" max="8475" width="12.44140625" style="2" customWidth="1"/>
    <col min="8476" max="8476" width="1.44140625" style="2" customWidth="1"/>
    <col min="8477" max="8477" width="12.44140625" style="2" customWidth="1"/>
    <col min="8478" max="8478" width="1.44140625" style="2" customWidth="1"/>
    <col min="8479" max="8479" width="15.44140625" style="2" customWidth="1"/>
    <col min="8480" max="8721" width="8.88671875" style="2"/>
    <col min="8722" max="8723" width="21.44140625" style="2" customWidth="1"/>
    <col min="8724" max="8724" width="1.44140625" style="2" customWidth="1"/>
    <col min="8725" max="8725" width="12.44140625" style="2" customWidth="1"/>
    <col min="8726" max="8726" width="1.44140625" style="2" customWidth="1"/>
    <col min="8727" max="8727" width="12.44140625" style="2" customWidth="1"/>
    <col min="8728" max="8728" width="1.44140625" style="2" customWidth="1"/>
    <col min="8729" max="8729" width="12.44140625" style="2" customWidth="1"/>
    <col min="8730" max="8730" width="1.44140625" style="2" customWidth="1"/>
    <col min="8731" max="8731" width="12.44140625" style="2" customWidth="1"/>
    <col min="8732" max="8732" width="1.44140625" style="2" customWidth="1"/>
    <col min="8733" max="8733" width="12.44140625" style="2" customWidth="1"/>
    <col min="8734" max="8734" width="1.44140625" style="2" customWidth="1"/>
    <col min="8735" max="8735" width="15.44140625" style="2" customWidth="1"/>
    <col min="8736" max="8977" width="8.88671875" style="2"/>
    <col min="8978" max="8979" width="21.44140625" style="2" customWidth="1"/>
    <col min="8980" max="8980" width="1.44140625" style="2" customWidth="1"/>
    <col min="8981" max="8981" width="12.44140625" style="2" customWidth="1"/>
    <col min="8982" max="8982" width="1.44140625" style="2" customWidth="1"/>
    <col min="8983" max="8983" width="12.44140625" style="2" customWidth="1"/>
    <col min="8984" max="8984" width="1.44140625" style="2" customWidth="1"/>
    <col min="8985" max="8985" width="12.44140625" style="2" customWidth="1"/>
    <col min="8986" max="8986" width="1.44140625" style="2" customWidth="1"/>
    <col min="8987" max="8987" width="12.44140625" style="2" customWidth="1"/>
    <col min="8988" max="8988" width="1.44140625" style="2" customWidth="1"/>
    <col min="8989" max="8989" width="12.44140625" style="2" customWidth="1"/>
    <col min="8990" max="8990" width="1.44140625" style="2" customWidth="1"/>
    <col min="8991" max="8991" width="15.44140625" style="2" customWidth="1"/>
    <col min="8992" max="9233" width="8.88671875" style="2"/>
    <col min="9234" max="9235" width="21.44140625" style="2" customWidth="1"/>
    <col min="9236" max="9236" width="1.44140625" style="2" customWidth="1"/>
    <col min="9237" max="9237" width="12.44140625" style="2" customWidth="1"/>
    <col min="9238" max="9238" width="1.44140625" style="2" customWidth="1"/>
    <col min="9239" max="9239" width="12.44140625" style="2" customWidth="1"/>
    <col min="9240" max="9240" width="1.44140625" style="2" customWidth="1"/>
    <col min="9241" max="9241" width="12.44140625" style="2" customWidth="1"/>
    <col min="9242" max="9242" width="1.44140625" style="2" customWidth="1"/>
    <col min="9243" max="9243" width="12.44140625" style="2" customWidth="1"/>
    <col min="9244" max="9244" width="1.44140625" style="2" customWidth="1"/>
    <col min="9245" max="9245" width="12.44140625" style="2" customWidth="1"/>
    <col min="9246" max="9246" width="1.44140625" style="2" customWidth="1"/>
    <col min="9247" max="9247" width="15.44140625" style="2" customWidth="1"/>
    <col min="9248" max="9489" width="8.88671875" style="2"/>
    <col min="9490" max="9491" width="21.44140625" style="2" customWidth="1"/>
    <col min="9492" max="9492" width="1.44140625" style="2" customWidth="1"/>
    <col min="9493" max="9493" width="12.44140625" style="2" customWidth="1"/>
    <col min="9494" max="9494" width="1.44140625" style="2" customWidth="1"/>
    <col min="9495" max="9495" width="12.44140625" style="2" customWidth="1"/>
    <col min="9496" max="9496" width="1.44140625" style="2" customWidth="1"/>
    <col min="9497" max="9497" width="12.44140625" style="2" customWidth="1"/>
    <col min="9498" max="9498" width="1.44140625" style="2" customWidth="1"/>
    <col min="9499" max="9499" width="12.44140625" style="2" customWidth="1"/>
    <col min="9500" max="9500" width="1.44140625" style="2" customWidth="1"/>
    <col min="9501" max="9501" width="12.44140625" style="2" customWidth="1"/>
    <col min="9502" max="9502" width="1.44140625" style="2" customWidth="1"/>
    <col min="9503" max="9503" width="15.44140625" style="2" customWidth="1"/>
    <col min="9504" max="9745" width="8.88671875" style="2"/>
    <col min="9746" max="9747" width="21.44140625" style="2" customWidth="1"/>
    <col min="9748" max="9748" width="1.44140625" style="2" customWidth="1"/>
    <col min="9749" max="9749" width="12.44140625" style="2" customWidth="1"/>
    <col min="9750" max="9750" width="1.44140625" style="2" customWidth="1"/>
    <col min="9751" max="9751" width="12.44140625" style="2" customWidth="1"/>
    <col min="9752" max="9752" width="1.44140625" style="2" customWidth="1"/>
    <col min="9753" max="9753" width="12.44140625" style="2" customWidth="1"/>
    <col min="9754" max="9754" width="1.44140625" style="2" customWidth="1"/>
    <col min="9755" max="9755" width="12.44140625" style="2" customWidth="1"/>
    <col min="9756" max="9756" width="1.44140625" style="2" customWidth="1"/>
    <col min="9757" max="9757" width="12.44140625" style="2" customWidth="1"/>
    <col min="9758" max="9758" width="1.44140625" style="2" customWidth="1"/>
    <col min="9759" max="9759" width="15.44140625" style="2" customWidth="1"/>
    <col min="9760" max="10001" width="8.88671875" style="2"/>
    <col min="10002" max="10003" width="21.44140625" style="2" customWidth="1"/>
    <col min="10004" max="10004" width="1.44140625" style="2" customWidth="1"/>
    <col min="10005" max="10005" width="12.44140625" style="2" customWidth="1"/>
    <col min="10006" max="10006" width="1.44140625" style="2" customWidth="1"/>
    <col min="10007" max="10007" width="12.44140625" style="2" customWidth="1"/>
    <col min="10008" max="10008" width="1.44140625" style="2" customWidth="1"/>
    <col min="10009" max="10009" width="12.44140625" style="2" customWidth="1"/>
    <col min="10010" max="10010" width="1.44140625" style="2" customWidth="1"/>
    <col min="10011" max="10011" width="12.44140625" style="2" customWidth="1"/>
    <col min="10012" max="10012" width="1.44140625" style="2" customWidth="1"/>
    <col min="10013" max="10013" width="12.44140625" style="2" customWidth="1"/>
    <col min="10014" max="10014" width="1.44140625" style="2" customWidth="1"/>
    <col min="10015" max="10015" width="15.44140625" style="2" customWidth="1"/>
    <col min="10016" max="10257" width="8.88671875" style="2"/>
    <col min="10258" max="10259" width="21.44140625" style="2" customWidth="1"/>
    <col min="10260" max="10260" width="1.44140625" style="2" customWidth="1"/>
    <col min="10261" max="10261" width="12.44140625" style="2" customWidth="1"/>
    <col min="10262" max="10262" width="1.44140625" style="2" customWidth="1"/>
    <col min="10263" max="10263" width="12.44140625" style="2" customWidth="1"/>
    <col min="10264" max="10264" width="1.44140625" style="2" customWidth="1"/>
    <col min="10265" max="10265" width="12.44140625" style="2" customWidth="1"/>
    <col min="10266" max="10266" width="1.44140625" style="2" customWidth="1"/>
    <col min="10267" max="10267" width="12.44140625" style="2" customWidth="1"/>
    <col min="10268" max="10268" width="1.44140625" style="2" customWidth="1"/>
    <col min="10269" max="10269" width="12.44140625" style="2" customWidth="1"/>
    <col min="10270" max="10270" width="1.44140625" style="2" customWidth="1"/>
    <col min="10271" max="10271" width="15.44140625" style="2" customWidth="1"/>
    <col min="10272" max="10513" width="8.88671875" style="2"/>
    <col min="10514" max="10515" width="21.44140625" style="2" customWidth="1"/>
    <col min="10516" max="10516" width="1.44140625" style="2" customWidth="1"/>
    <col min="10517" max="10517" width="12.44140625" style="2" customWidth="1"/>
    <col min="10518" max="10518" width="1.44140625" style="2" customWidth="1"/>
    <col min="10519" max="10519" width="12.44140625" style="2" customWidth="1"/>
    <col min="10520" max="10520" width="1.44140625" style="2" customWidth="1"/>
    <col min="10521" max="10521" width="12.44140625" style="2" customWidth="1"/>
    <col min="10522" max="10522" width="1.44140625" style="2" customWidth="1"/>
    <col min="10523" max="10523" width="12.44140625" style="2" customWidth="1"/>
    <col min="10524" max="10524" width="1.44140625" style="2" customWidth="1"/>
    <col min="10525" max="10525" width="12.44140625" style="2" customWidth="1"/>
    <col min="10526" max="10526" width="1.44140625" style="2" customWidth="1"/>
    <col min="10527" max="10527" width="15.44140625" style="2" customWidth="1"/>
    <col min="10528" max="10769" width="8.88671875" style="2"/>
    <col min="10770" max="10771" width="21.44140625" style="2" customWidth="1"/>
    <col min="10772" max="10772" width="1.44140625" style="2" customWidth="1"/>
    <col min="10773" max="10773" width="12.44140625" style="2" customWidth="1"/>
    <col min="10774" max="10774" width="1.44140625" style="2" customWidth="1"/>
    <col min="10775" max="10775" width="12.44140625" style="2" customWidth="1"/>
    <col min="10776" max="10776" width="1.44140625" style="2" customWidth="1"/>
    <col min="10777" max="10777" width="12.44140625" style="2" customWidth="1"/>
    <col min="10778" max="10778" width="1.44140625" style="2" customWidth="1"/>
    <col min="10779" max="10779" width="12.44140625" style="2" customWidth="1"/>
    <col min="10780" max="10780" width="1.44140625" style="2" customWidth="1"/>
    <col min="10781" max="10781" width="12.44140625" style="2" customWidth="1"/>
    <col min="10782" max="10782" width="1.44140625" style="2" customWidth="1"/>
    <col min="10783" max="10783" width="15.44140625" style="2" customWidth="1"/>
    <col min="10784" max="11025" width="8.88671875" style="2"/>
    <col min="11026" max="11027" width="21.44140625" style="2" customWidth="1"/>
    <col min="11028" max="11028" width="1.44140625" style="2" customWidth="1"/>
    <col min="11029" max="11029" width="12.44140625" style="2" customWidth="1"/>
    <col min="11030" max="11030" width="1.44140625" style="2" customWidth="1"/>
    <col min="11031" max="11031" width="12.44140625" style="2" customWidth="1"/>
    <col min="11032" max="11032" width="1.44140625" style="2" customWidth="1"/>
    <col min="11033" max="11033" width="12.44140625" style="2" customWidth="1"/>
    <col min="11034" max="11034" width="1.44140625" style="2" customWidth="1"/>
    <col min="11035" max="11035" width="12.44140625" style="2" customWidth="1"/>
    <col min="11036" max="11036" width="1.44140625" style="2" customWidth="1"/>
    <col min="11037" max="11037" width="12.44140625" style="2" customWidth="1"/>
    <col min="11038" max="11038" width="1.44140625" style="2" customWidth="1"/>
    <col min="11039" max="11039" width="15.44140625" style="2" customWidth="1"/>
    <col min="11040" max="11281" width="8.88671875" style="2"/>
    <col min="11282" max="11283" width="21.44140625" style="2" customWidth="1"/>
    <col min="11284" max="11284" width="1.44140625" style="2" customWidth="1"/>
    <col min="11285" max="11285" width="12.44140625" style="2" customWidth="1"/>
    <col min="11286" max="11286" width="1.44140625" style="2" customWidth="1"/>
    <col min="11287" max="11287" width="12.44140625" style="2" customWidth="1"/>
    <col min="11288" max="11288" width="1.44140625" style="2" customWidth="1"/>
    <col min="11289" max="11289" width="12.44140625" style="2" customWidth="1"/>
    <col min="11290" max="11290" width="1.44140625" style="2" customWidth="1"/>
    <col min="11291" max="11291" width="12.44140625" style="2" customWidth="1"/>
    <col min="11292" max="11292" width="1.44140625" style="2" customWidth="1"/>
    <col min="11293" max="11293" width="12.44140625" style="2" customWidth="1"/>
    <col min="11294" max="11294" width="1.44140625" style="2" customWidth="1"/>
    <col min="11295" max="11295" width="15.44140625" style="2" customWidth="1"/>
    <col min="11296" max="11537" width="8.88671875" style="2"/>
    <col min="11538" max="11539" width="21.44140625" style="2" customWidth="1"/>
    <col min="11540" max="11540" width="1.44140625" style="2" customWidth="1"/>
    <col min="11541" max="11541" width="12.44140625" style="2" customWidth="1"/>
    <col min="11542" max="11542" width="1.44140625" style="2" customWidth="1"/>
    <col min="11543" max="11543" width="12.44140625" style="2" customWidth="1"/>
    <col min="11544" max="11544" width="1.44140625" style="2" customWidth="1"/>
    <col min="11545" max="11545" width="12.44140625" style="2" customWidth="1"/>
    <col min="11546" max="11546" width="1.44140625" style="2" customWidth="1"/>
    <col min="11547" max="11547" width="12.44140625" style="2" customWidth="1"/>
    <col min="11548" max="11548" width="1.44140625" style="2" customWidth="1"/>
    <col min="11549" max="11549" width="12.44140625" style="2" customWidth="1"/>
    <col min="11550" max="11550" width="1.44140625" style="2" customWidth="1"/>
    <col min="11551" max="11551" width="15.44140625" style="2" customWidth="1"/>
    <col min="11552" max="11793" width="8.88671875" style="2"/>
    <col min="11794" max="11795" width="21.44140625" style="2" customWidth="1"/>
    <col min="11796" max="11796" width="1.44140625" style="2" customWidth="1"/>
    <col min="11797" max="11797" width="12.44140625" style="2" customWidth="1"/>
    <col min="11798" max="11798" width="1.44140625" style="2" customWidth="1"/>
    <col min="11799" max="11799" width="12.44140625" style="2" customWidth="1"/>
    <col min="11800" max="11800" width="1.44140625" style="2" customWidth="1"/>
    <col min="11801" max="11801" width="12.44140625" style="2" customWidth="1"/>
    <col min="11802" max="11802" width="1.44140625" style="2" customWidth="1"/>
    <col min="11803" max="11803" width="12.44140625" style="2" customWidth="1"/>
    <col min="11804" max="11804" width="1.44140625" style="2" customWidth="1"/>
    <col min="11805" max="11805" width="12.44140625" style="2" customWidth="1"/>
    <col min="11806" max="11806" width="1.44140625" style="2" customWidth="1"/>
    <col min="11807" max="11807" width="15.44140625" style="2" customWidth="1"/>
    <col min="11808" max="12049" width="8.88671875" style="2"/>
    <col min="12050" max="12051" width="21.44140625" style="2" customWidth="1"/>
    <col min="12052" max="12052" width="1.44140625" style="2" customWidth="1"/>
    <col min="12053" max="12053" width="12.44140625" style="2" customWidth="1"/>
    <col min="12054" max="12054" width="1.44140625" style="2" customWidth="1"/>
    <col min="12055" max="12055" width="12.44140625" style="2" customWidth="1"/>
    <col min="12056" max="12056" width="1.44140625" style="2" customWidth="1"/>
    <col min="12057" max="12057" width="12.44140625" style="2" customWidth="1"/>
    <col min="12058" max="12058" width="1.44140625" style="2" customWidth="1"/>
    <col min="12059" max="12059" width="12.44140625" style="2" customWidth="1"/>
    <col min="12060" max="12060" width="1.44140625" style="2" customWidth="1"/>
    <col min="12061" max="12061" width="12.44140625" style="2" customWidth="1"/>
    <col min="12062" max="12062" width="1.44140625" style="2" customWidth="1"/>
    <col min="12063" max="12063" width="15.44140625" style="2" customWidth="1"/>
    <col min="12064" max="12305" width="8.88671875" style="2"/>
    <col min="12306" max="12307" width="21.44140625" style="2" customWidth="1"/>
    <col min="12308" max="12308" width="1.44140625" style="2" customWidth="1"/>
    <col min="12309" max="12309" width="12.44140625" style="2" customWidth="1"/>
    <col min="12310" max="12310" width="1.44140625" style="2" customWidth="1"/>
    <col min="12311" max="12311" width="12.44140625" style="2" customWidth="1"/>
    <col min="12312" max="12312" width="1.44140625" style="2" customWidth="1"/>
    <col min="12313" max="12313" width="12.44140625" style="2" customWidth="1"/>
    <col min="12314" max="12314" width="1.44140625" style="2" customWidth="1"/>
    <col min="12315" max="12315" width="12.44140625" style="2" customWidth="1"/>
    <col min="12316" max="12316" width="1.44140625" style="2" customWidth="1"/>
    <col min="12317" max="12317" width="12.44140625" style="2" customWidth="1"/>
    <col min="12318" max="12318" width="1.44140625" style="2" customWidth="1"/>
    <col min="12319" max="12319" width="15.44140625" style="2" customWidth="1"/>
    <col min="12320" max="12561" width="8.88671875" style="2"/>
    <col min="12562" max="12563" width="21.44140625" style="2" customWidth="1"/>
    <col min="12564" max="12564" width="1.44140625" style="2" customWidth="1"/>
    <col min="12565" max="12565" width="12.44140625" style="2" customWidth="1"/>
    <col min="12566" max="12566" width="1.44140625" style="2" customWidth="1"/>
    <col min="12567" max="12567" width="12.44140625" style="2" customWidth="1"/>
    <col min="12568" max="12568" width="1.44140625" style="2" customWidth="1"/>
    <col min="12569" max="12569" width="12.44140625" style="2" customWidth="1"/>
    <col min="12570" max="12570" width="1.44140625" style="2" customWidth="1"/>
    <col min="12571" max="12571" width="12.44140625" style="2" customWidth="1"/>
    <col min="12572" max="12572" width="1.44140625" style="2" customWidth="1"/>
    <col min="12573" max="12573" width="12.44140625" style="2" customWidth="1"/>
    <col min="12574" max="12574" width="1.44140625" style="2" customWidth="1"/>
    <col min="12575" max="12575" width="15.44140625" style="2" customWidth="1"/>
    <col min="12576" max="12817" width="8.88671875" style="2"/>
    <col min="12818" max="12819" width="21.44140625" style="2" customWidth="1"/>
    <col min="12820" max="12820" width="1.44140625" style="2" customWidth="1"/>
    <col min="12821" max="12821" width="12.44140625" style="2" customWidth="1"/>
    <col min="12822" max="12822" width="1.44140625" style="2" customWidth="1"/>
    <col min="12823" max="12823" width="12.44140625" style="2" customWidth="1"/>
    <col min="12824" max="12824" width="1.44140625" style="2" customWidth="1"/>
    <col min="12825" max="12825" width="12.44140625" style="2" customWidth="1"/>
    <col min="12826" max="12826" width="1.44140625" style="2" customWidth="1"/>
    <col min="12827" max="12827" width="12.44140625" style="2" customWidth="1"/>
    <col min="12828" max="12828" width="1.44140625" style="2" customWidth="1"/>
    <col min="12829" max="12829" width="12.44140625" style="2" customWidth="1"/>
    <col min="12830" max="12830" width="1.44140625" style="2" customWidth="1"/>
    <col min="12831" max="12831" width="15.44140625" style="2" customWidth="1"/>
    <col min="12832" max="13073" width="8.88671875" style="2"/>
    <col min="13074" max="13075" width="21.44140625" style="2" customWidth="1"/>
    <col min="13076" max="13076" width="1.44140625" style="2" customWidth="1"/>
    <col min="13077" max="13077" width="12.44140625" style="2" customWidth="1"/>
    <col min="13078" max="13078" width="1.44140625" style="2" customWidth="1"/>
    <col min="13079" max="13079" width="12.44140625" style="2" customWidth="1"/>
    <col min="13080" max="13080" width="1.44140625" style="2" customWidth="1"/>
    <col min="13081" max="13081" width="12.44140625" style="2" customWidth="1"/>
    <col min="13082" max="13082" width="1.44140625" style="2" customWidth="1"/>
    <col min="13083" max="13083" width="12.44140625" style="2" customWidth="1"/>
    <col min="13084" max="13084" width="1.44140625" style="2" customWidth="1"/>
    <col min="13085" max="13085" width="12.44140625" style="2" customWidth="1"/>
    <col min="13086" max="13086" width="1.44140625" style="2" customWidth="1"/>
    <col min="13087" max="13087" width="15.44140625" style="2" customWidth="1"/>
    <col min="13088" max="13329" width="8.88671875" style="2"/>
    <col min="13330" max="13331" width="21.44140625" style="2" customWidth="1"/>
    <col min="13332" max="13332" width="1.44140625" style="2" customWidth="1"/>
    <col min="13333" max="13333" width="12.44140625" style="2" customWidth="1"/>
    <col min="13334" max="13334" width="1.44140625" style="2" customWidth="1"/>
    <col min="13335" max="13335" width="12.44140625" style="2" customWidth="1"/>
    <col min="13336" max="13336" width="1.44140625" style="2" customWidth="1"/>
    <col min="13337" max="13337" width="12.44140625" style="2" customWidth="1"/>
    <col min="13338" max="13338" width="1.44140625" style="2" customWidth="1"/>
    <col min="13339" max="13339" width="12.44140625" style="2" customWidth="1"/>
    <col min="13340" max="13340" width="1.44140625" style="2" customWidth="1"/>
    <col min="13341" max="13341" width="12.44140625" style="2" customWidth="1"/>
    <col min="13342" max="13342" width="1.44140625" style="2" customWidth="1"/>
    <col min="13343" max="13343" width="15.44140625" style="2" customWidth="1"/>
    <col min="13344" max="13585" width="8.88671875" style="2"/>
    <col min="13586" max="13587" width="21.44140625" style="2" customWidth="1"/>
    <col min="13588" max="13588" width="1.44140625" style="2" customWidth="1"/>
    <col min="13589" max="13589" width="12.44140625" style="2" customWidth="1"/>
    <col min="13590" max="13590" width="1.44140625" style="2" customWidth="1"/>
    <col min="13591" max="13591" width="12.44140625" style="2" customWidth="1"/>
    <col min="13592" max="13592" width="1.44140625" style="2" customWidth="1"/>
    <col min="13593" max="13593" width="12.44140625" style="2" customWidth="1"/>
    <col min="13594" max="13594" width="1.44140625" style="2" customWidth="1"/>
    <col min="13595" max="13595" width="12.44140625" style="2" customWidth="1"/>
    <col min="13596" max="13596" width="1.44140625" style="2" customWidth="1"/>
    <col min="13597" max="13597" width="12.44140625" style="2" customWidth="1"/>
    <col min="13598" max="13598" width="1.44140625" style="2" customWidth="1"/>
    <col min="13599" max="13599" width="15.44140625" style="2" customWidth="1"/>
    <col min="13600" max="13841" width="8.88671875" style="2"/>
    <col min="13842" max="13843" width="21.44140625" style="2" customWidth="1"/>
    <col min="13844" max="13844" width="1.44140625" style="2" customWidth="1"/>
    <col min="13845" max="13845" width="12.44140625" style="2" customWidth="1"/>
    <col min="13846" max="13846" width="1.44140625" style="2" customWidth="1"/>
    <col min="13847" max="13847" width="12.44140625" style="2" customWidth="1"/>
    <col min="13848" max="13848" width="1.44140625" style="2" customWidth="1"/>
    <col min="13849" max="13849" width="12.44140625" style="2" customWidth="1"/>
    <col min="13850" max="13850" width="1.44140625" style="2" customWidth="1"/>
    <col min="13851" max="13851" width="12.44140625" style="2" customWidth="1"/>
    <col min="13852" max="13852" width="1.44140625" style="2" customWidth="1"/>
    <col min="13853" max="13853" width="12.44140625" style="2" customWidth="1"/>
    <col min="13854" max="13854" width="1.44140625" style="2" customWidth="1"/>
    <col min="13855" max="13855" width="15.44140625" style="2" customWidth="1"/>
    <col min="13856" max="14097" width="8.88671875" style="2"/>
    <col min="14098" max="14099" width="21.44140625" style="2" customWidth="1"/>
    <col min="14100" max="14100" width="1.44140625" style="2" customWidth="1"/>
    <col min="14101" max="14101" width="12.44140625" style="2" customWidth="1"/>
    <col min="14102" max="14102" width="1.44140625" style="2" customWidth="1"/>
    <col min="14103" max="14103" width="12.44140625" style="2" customWidth="1"/>
    <col min="14104" max="14104" width="1.44140625" style="2" customWidth="1"/>
    <col min="14105" max="14105" width="12.44140625" style="2" customWidth="1"/>
    <col min="14106" max="14106" width="1.44140625" style="2" customWidth="1"/>
    <col min="14107" max="14107" width="12.44140625" style="2" customWidth="1"/>
    <col min="14108" max="14108" width="1.44140625" style="2" customWidth="1"/>
    <col min="14109" max="14109" width="12.44140625" style="2" customWidth="1"/>
    <col min="14110" max="14110" width="1.44140625" style="2" customWidth="1"/>
    <col min="14111" max="14111" width="15.44140625" style="2" customWidth="1"/>
    <col min="14112" max="14353" width="8.88671875" style="2"/>
    <col min="14354" max="14355" width="21.44140625" style="2" customWidth="1"/>
    <col min="14356" max="14356" width="1.44140625" style="2" customWidth="1"/>
    <col min="14357" max="14357" width="12.44140625" style="2" customWidth="1"/>
    <col min="14358" max="14358" width="1.44140625" style="2" customWidth="1"/>
    <col min="14359" max="14359" width="12.44140625" style="2" customWidth="1"/>
    <col min="14360" max="14360" width="1.44140625" style="2" customWidth="1"/>
    <col min="14361" max="14361" width="12.44140625" style="2" customWidth="1"/>
    <col min="14362" max="14362" width="1.44140625" style="2" customWidth="1"/>
    <col min="14363" max="14363" width="12.44140625" style="2" customWidth="1"/>
    <col min="14364" max="14364" width="1.44140625" style="2" customWidth="1"/>
    <col min="14365" max="14365" width="12.44140625" style="2" customWidth="1"/>
    <col min="14366" max="14366" width="1.44140625" style="2" customWidth="1"/>
    <col min="14367" max="14367" width="15.44140625" style="2" customWidth="1"/>
    <col min="14368" max="14609" width="8.88671875" style="2"/>
    <col min="14610" max="14611" width="21.44140625" style="2" customWidth="1"/>
    <col min="14612" max="14612" width="1.44140625" style="2" customWidth="1"/>
    <col min="14613" max="14613" width="12.44140625" style="2" customWidth="1"/>
    <col min="14614" max="14614" width="1.44140625" style="2" customWidth="1"/>
    <col min="14615" max="14615" width="12.44140625" style="2" customWidth="1"/>
    <col min="14616" max="14616" width="1.44140625" style="2" customWidth="1"/>
    <col min="14617" max="14617" width="12.44140625" style="2" customWidth="1"/>
    <col min="14618" max="14618" width="1.44140625" style="2" customWidth="1"/>
    <col min="14619" max="14619" width="12.44140625" style="2" customWidth="1"/>
    <col min="14620" max="14620" width="1.44140625" style="2" customWidth="1"/>
    <col min="14621" max="14621" width="12.44140625" style="2" customWidth="1"/>
    <col min="14622" max="14622" width="1.44140625" style="2" customWidth="1"/>
    <col min="14623" max="14623" width="15.44140625" style="2" customWidth="1"/>
    <col min="14624" max="14865" width="8.88671875" style="2"/>
    <col min="14866" max="14867" width="21.44140625" style="2" customWidth="1"/>
    <col min="14868" max="14868" width="1.44140625" style="2" customWidth="1"/>
    <col min="14869" max="14869" width="12.44140625" style="2" customWidth="1"/>
    <col min="14870" max="14870" width="1.44140625" style="2" customWidth="1"/>
    <col min="14871" max="14871" width="12.44140625" style="2" customWidth="1"/>
    <col min="14872" max="14872" width="1.44140625" style="2" customWidth="1"/>
    <col min="14873" max="14873" width="12.44140625" style="2" customWidth="1"/>
    <col min="14874" max="14874" width="1.44140625" style="2" customWidth="1"/>
    <col min="14875" max="14875" width="12.44140625" style="2" customWidth="1"/>
    <col min="14876" max="14876" width="1.44140625" style="2" customWidth="1"/>
    <col min="14877" max="14877" width="12.44140625" style="2" customWidth="1"/>
    <col min="14878" max="14878" width="1.44140625" style="2" customWidth="1"/>
    <col min="14879" max="14879" width="15.44140625" style="2" customWidth="1"/>
    <col min="14880" max="15121" width="8.88671875" style="2"/>
    <col min="15122" max="15123" width="21.44140625" style="2" customWidth="1"/>
    <col min="15124" max="15124" width="1.44140625" style="2" customWidth="1"/>
    <col min="15125" max="15125" width="12.44140625" style="2" customWidth="1"/>
    <col min="15126" max="15126" width="1.44140625" style="2" customWidth="1"/>
    <col min="15127" max="15127" width="12.44140625" style="2" customWidth="1"/>
    <col min="15128" max="15128" width="1.44140625" style="2" customWidth="1"/>
    <col min="15129" max="15129" width="12.44140625" style="2" customWidth="1"/>
    <col min="15130" max="15130" width="1.44140625" style="2" customWidth="1"/>
    <col min="15131" max="15131" width="12.44140625" style="2" customWidth="1"/>
    <col min="15132" max="15132" width="1.44140625" style="2" customWidth="1"/>
    <col min="15133" max="15133" width="12.44140625" style="2" customWidth="1"/>
    <col min="15134" max="15134" width="1.44140625" style="2" customWidth="1"/>
    <col min="15135" max="15135" width="15.44140625" style="2" customWidth="1"/>
    <col min="15136" max="15377" width="8.88671875" style="2"/>
    <col min="15378" max="15379" width="21.44140625" style="2" customWidth="1"/>
    <col min="15380" max="15380" width="1.44140625" style="2" customWidth="1"/>
    <col min="15381" max="15381" width="12.44140625" style="2" customWidth="1"/>
    <col min="15382" max="15382" width="1.44140625" style="2" customWidth="1"/>
    <col min="15383" max="15383" width="12.44140625" style="2" customWidth="1"/>
    <col min="15384" max="15384" width="1.44140625" style="2" customWidth="1"/>
    <col min="15385" max="15385" width="12.44140625" style="2" customWidth="1"/>
    <col min="15386" max="15386" width="1.44140625" style="2" customWidth="1"/>
    <col min="15387" max="15387" width="12.44140625" style="2" customWidth="1"/>
    <col min="15388" max="15388" width="1.44140625" style="2" customWidth="1"/>
    <col min="15389" max="15389" width="12.44140625" style="2" customWidth="1"/>
    <col min="15390" max="15390" width="1.44140625" style="2" customWidth="1"/>
    <col min="15391" max="15391" width="15.44140625" style="2" customWidth="1"/>
    <col min="15392" max="16384" width="8.88671875" style="2"/>
  </cols>
  <sheetData>
    <row r="1" spans="1:10" s="1" customFormat="1" ht="30">
      <c r="A1" s="353"/>
      <c r="B1" s="353"/>
      <c r="C1" s="353"/>
      <c r="D1" s="353"/>
      <c r="E1" s="353"/>
      <c r="F1" s="353"/>
      <c r="G1" s="353"/>
      <c r="H1" s="353"/>
      <c r="I1" s="353"/>
      <c r="J1" s="353"/>
    </row>
    <row r="2" spans="1:10" ht="18">
      <c r="A2" s="13"/>
      <c r="B2" s="12"/>
      <c r="C2" s="12"/>
      <c r="D2" s="12"/>
      <c r="E2" s="32" t="s">
        <v>4</v>
      </c>
      <c r="F2" s="358" t="str">
        <f>Cover!G4</f>
        <v>Date</v>
      </c>
      <c r="G2" s="358"/>
    </row>
    <row r="3" spans="1:10" ht="17.399999999999999">
      <c r="A3" s="354" t="s">
        <v>103</v>
      </c>
      <c r="B3" s="354"/>
      <c r="C3" s="354"/>
      <c r="D3" s="354"/>
      <c r="E3" s="354"/>
      <c r="F3" s="354"/>
      <c r="G3" s="354"/>
    </row>
    <row r="4" spans="1:10" s="16" customFormat="1" ht="16.2">
      <c r="A4" s="30"/>
      <c r="B4" s="29"/>
      <c r="C4" s="29"/>
      <c r="D4" s="29"/>
      <c r="E4" s="60"/>
    </row>
    <row r="5" spans="1:10" s="16" customFormat="1" ht="16.2">
      <c r="A5" s="27" t="s">
        <v>1</v>
      </c>
      <c r="B5" s="200" t="str">
        <f>IF(Cover!C4="", "", Cover!C4)</f>
        <v>PW #</v>
      </c>
      <c r="C5" s="57"/>
      <c r="D5" s="57"/>
      <c r="E5" s="31" t="s">
        <v>104</v>
      </c>
      <c r="F5" s="357" t="str">
        <f>IF(Cover!C7="", "", Cover!C7)</f>
        <v>Test</v>
      </c>
      <c r="G5" s="357"/>
      <c r="H5" s="28"/>
    </row>
    <row r="6" spans="1:10" ht="15.6">
      <c r="A6" s="27" t="s">
        <v>105</v>
      </c>
      <c r="B6" s="200" t="str">
        <f>IF(Cover!C5="", "", Cover!C5)</f>
        <v>Project Name</v>
      </c>
      <c r="C6" s="58"/>
      <c r="D6" s="58"/>
      <c r="E6" s="26"/>
    </row>
    <row r="7" spans="1:10" ht="13.8">
      <c r="A7" s="355"/>
      <c r="B7" s="355"/>
      <c r="C7" s="355"/>
      <c r="D7" s="355"/>
      <c r="E7" s="355"/>
      <c r="F7" s="355"/>
      <c r="G7" s="355"/>
    </row>
    <row r="8" spans="1:10" s="17" customFormat="1" ht="15.6">
      <c r="A8" s="359" t="s">
        <v>106</v>
      </c>
      <c r="B8" s="359"/>
      <c r="C8" s="359"/>
      <c r="D8" s="359"/>
      <c r="E8" s="359"/>
      <c r="F8" s="359"/>
      <c r="G8" s="359"/>
      <c r="H8" s="25"/>
      <c r="I8" s="25"/>
      <c r="J8" s="25"/>
    </row>
    <row r="9" spans="1:10" s="3" customFormat="1" ht="13.8">
      <c r="A9" s="360" t="s">
        <v>107</v>
      </c>
      <c r="B9" s="360"/>
      <c r="C9" s="360"/>
      <c r="D9" s="360"/>
      <c r="E9" s="360"/>
      <c r="F9" s="360"/>
      <c r="G9" s="360"/>
      <c r="H9" s="25"/>
      <c r="I9" s="25"/>
      <c r="J9" s="25"/>
    </row>
    <row r="10" spans="1:10" s="17" customFormat="1" ht="15.6">
      <c r="A10" s="18"/>
      <c r="B10" s="6"/>
      <c r="C10" s="6"/>
      <c r="D10" s="6"/>
      <c r="E10" s="9"/>
      <c r="F10" s="6"/>
      <c r="G10" s="6"/>
    </row>
    <row r="11" spans="1:10" s="17" customFormat="1" ht="15.6">
      <c r="A11" s="361"/>
      <c r="B11" s="362"/>
      <c r="C11" s="363" t="s">
        <v>108</v>
      </c>
      <c r="D11" s="364"/>
      <c r="E11" s="364"/>
      <c r="F11" s="364"/>
      <c r="G11" s="365"/>
    </row>
    <row r="12" spans="1:10" s="17" customFormat="1" ht="92.4">
      <c r="A12" s="342" t="s">
        <v>109</v>
      </c>
      <c r="B12" s="269" t="s">
        <v>110</v>
      </c>
      <c r="C12" s="141" t="s">
        <v>111</v>
      </c>
      <c r="D12" s="100" t="s">
        <v>112</v>
      </c>
      <c r="E12" s="100" t="s">
        <v>113</v>
      </c>
      <c r="F12" s="100" t="s">
        <v>114</v>
      </c>
      <c r="G12" s="100" t="s">
        <v>115</v>
      </c>
    </row>
    <row r="13" spans="1:10" s="17" customFormat="1" ht="15.6">
      <c r="A13" s="343"/>
      <c r="B13" s="24"/>
      <c r="C13" s="101">
        <v>0</v>
      </c>
      <c r="D13" s="101">
        <v>1</v>
      </c>
      <c r="E13" s="102">
        <f>SUM(C13+D13)</f>
        <v>1</v>
      </c>
      <c r="F13" s="103">
        <f>D13/E13</f>
        <v>1</v>
      </c>
      <c r="G13" s="104"/>
    </row>
    <row r="14" spans="1:10" s="17" customFormat="1" ht="15.6">
      <c r="A14" s="343"/>
      <c r="B14" s="23"/>
      <c r="C14" s="105"/>
      <c r="D14" s="105"/>
      <c r="E14" s="102"/>
      <c r="F14" s="106"/>
      <c r="G14" s="107"/>
    </row>
    <row r="15" spans="1:10" s="17" customFormat="1" ht="15.6">
      <c r="A15" s="343"/>
      <c r="B15" s="23"/>
      <c r="C15" s="105"/>
      <c r="D15" s="105"/>
      <c r="E15" s="102"/>
      <c r="F15" s="106"/>
      <c r="G15" s="107"/>
    </row>
    <row r="16" spans="1:10" s="17" customFormat="1" ht="15.6">
      <c r="A16" s="343"/>
      <c r="B16" s="23"/>
      <c r="C16" s="105"/>
      <c r="D16" s="105"/>
      <c r="E16" s="102"/>
      <c r="F16" s="106"/>
      <c r="G16" s="107"/>
    </row>
    <row r="17" spans="1:10" s="17" customFormat="1" ht="15.6">
      <c r="A17" s="343"/>
      <c r="B17" s="23"/>
      <c r="C17" s="105"/>
      <c r="D17" s="105"/>
      <c r="E17" s="102"/>
      <c r="F17" s="106"/>
      <c r="G17" s="107"/>
    </row>
    <row r="18" spans="1:10" s="17" customFormat="1" ht="15.6">
      <c r="A18" s="356"/>
      <c r="B18" s="108"/>
      <c r="C18" s="105"/>
      <c r="D18" s="105"/>
      <c r="E18" s="102"/>
      <c r="F18" s="106" t="s">
        <v>116</v>
      </c>
      <c r="G18" s="107"/>
    </row>
    <row r="19" spans="1:10" ht="15.6">
      <c r="A19" s="22"/>
      <c r="B19" s="7"/>
      <c r="C19" s="7"/>
      <c r="D19" s="7"/>
      <c r="E19" s="7"/>
      <c r="F19" s="7"/>
      <c r="G19" s="21"/>
    </row>
    <row r="20" spans="1:10" ht="15.6">
      <c r="A20" s="367" t="s">
        <v>117</v>
      </c>
      <c r="B20" s="368"/>
      <c r="C20" s="10">
        <f>SUM(C13:C18)</f>
        <v>0</v>
      </c>
      <c r="D20" s="10">
        <f>SUM(D13:D18)</f>
        <v>1</v>
      </c>
      <c r="E20" s="10">
        <f>SUM(E13:E18)</f>
        <v>1</v>
      </c>
      <c r="F20" s="92">
        <f>IFERROR(D20/E20,0)</f>
        <v>1</v>
      </c>
      <c r="G20" s="11">
        <f>SUM(G13:G18)</f>
        <v>0</v>
      </c>
    </row>
    <row r="21" spans="1:10" ht="16.8">
      <c r="A21" s="369"/>
      <c r="B21" s="370"/>
      <c r="C21" s="371"/>
      <c r="D21" s="371"/>
      <c r="E21" s="371"/>
      <c r="F21" s="137"/>
      <c r="G21" s="138"/>
    </row>
    <row r="22" spans="1:10" ht="14.4">
      <c r="A22" s="366"/>
      <c r="B22" s="366"/>
      <c r="C22" s="366"/>
      <c r="D22" s="366"/>
      <c r="E22" s="366"/>
      <c r="F22" s="366"/>
      <c r="G22" s="366"/>
    </row>
    <row r="23" spans="1:10" ht="14.4">
      <c r="A23" s="20"/>
      <c r="B23" s="3"/>
      <c r="C23" s="3"/>
      <c r="D23" s="3"/>
      <c r="E23" s="8"/>
      <c r="F23" s="3"/>
      <c r="G23" s="3"/>
    </row>
    <row r="24" spans="1:10" ht="14.4">
      <c r="A24" s="20"/>
    </row>
    <row r="25" spans="1:10" ht="92.4">
      <c r="A25" s="342" t="s">
        <v>118</v>
      </c>
      <c r="B25" s="270" t="s">
        <v>110</v>
      </c>
      <c r="C25" s="141" t="s">
        <v>111</v>
      </c>
      <c r="D25" s="100" t="s">
        <v>112</v>
      </c>
      <c r="E25" s="100" t="s">
        <v>113</v>
      </c>
      <c r="F25" s="100" t="s">
        <v>114</v>
      </c>
      <c r="G25" s="100" t="s">
        <v>115</v>
      </c>
      <c r="H25" s="19"/>
      <c r="I25" s="19"/>
      <c r="J25" s="19"/>
    </row>
    <row r="26" spans="1:10" ht="13.8">
      <c r="A26" s="343"/>
      <c r="B26" s="24"/>
      <c r="C26" s="101">
        <v>0</v>
      </c>
      <c r="D26" s="101">
        <v>1</v>
      </c>
      <c r="E26" s="102">
        <f>SUM(C26+D26)</f>
        <v>1</v>
      </c>
      <c r="F26" s="103" t="s">
        <v>119</v>
      </c>
      <c r="G26" s="104"/>
    </row>
    <row r="27" spans="1:10" ht="13.8">
      <c r="A27" s="343"/>
      <c r="B27" s="23"/>
      <c r="C27" s="105"/>
      <c r="D27" s="105"/>
      <c r="E27" s="102"/>
      <c r="F27" s="106"/>
      <c r="G27" s="107"/>
    </row>
    <row r="28" spans="1:10" ht="13.8">
      <c r="A28" s="343"/>
      <c r="B28" s="23"/>
      <c r="C28" s="105"/>
      <c r="D28" s="105"/>
      <c r="E28" s="102"/>
      <c r="F28" s="106"/>
      <c r="G28" s="107"/>
    </row>
    <row r="29" spans="1:10" ht="13.8">
      <c r="A29" s="343"/>
      <c r="B29" s="23"/>
      <c r="C29" s="105"/>
      <c r="D29" s="105"/>
      <c r="E29" s="102"/>
      <c r="F29" s="106"/>
      <c r="G29" s="107"/>
    </row>
    <row r="30" spans="1:10" ht="13.8">
      <c r="A30" s="343"/>
      <c r="B30" s="23"/>
      <c r="C30" s="105"/>
      <c r="D30" s="105"/>
      <c r="E30" s="102"/>
      <c r="F30" s="106" t="s">
        <v>116</v>
      </c>
      <c r="G30" s="107"/>
    </row>
    <row r="31" spans="1:10" ht="13.8">
      <c r="A31" s="356"/>
      <c r="B31" s="108"/>
      <c r="C31" s="105"/>
      <c r="D31" s="105"/>
      <c r="E31" s="102"/>
      <c r="F31" s="106" t="s">
        <v>116</v>
      </c>
      <c r="G31" s="107"/>
    </row>
    <row r="32" spans="1:10" ht="13.8">
      <c r="A32" s="109"/>
      <c r="B32" s="7"/>
      <c r="C32" s="7"/>
      <c r="D32" s="7"/>
      <c r="E32" s="7"/>
      <c r="F32" s="7"/>
      <c r="G32" s="21"/>
    </row>
    <row r="33" spans="1:7" ht="13.8">
      <c r="A33" s="348" t="s">
        <v>117</v>
      </c>
      <c r="B33" s="349"/>
      <c r="C33" s="110">
        <f>SUM(C26:C31)</f>
        <v>0</v>
      </c>
      <c r="D33" s="110">
        <f>SUM(D26:D31)</f>
        <v>1</v>
      </c>
      <c r="E33" s="110">
        <f>SUM(E26:E31)</f>
        <v>1</v>
      </c>
      <c r="F33" s="111">
        <f>IFERROR(D33/E33,0)</f>
        <v>1</v>
      </c>
      <c r="G33" s="112">
        <f>SUM(G26:G31)</f>
        <v>0</v>
      </c>
    </row>
    <row r="34" spans="1:7" ht="13.8">
      <c r="A34" s="340"/>
      <c r="B34" s="341"/>
      <c r="C34" s="372"/>
      <c r="D34" s="372"/>
      <c r="E34" s="372"/>
      <c r="F34" s="139"/>
      <c r="G34" s="140"/>
    </row>
    <row r="35" spans="1:7" ht="13.8">
      <c r="A35" s="113"/>
      <c r="B35" s="114"/>
      <c r="C35" s="114"/>
      <c r="D35" s="114"/>
      <c r="E35" s="115"/>
      <c r="F35" s="114"/>
      <c r="G35" s="114"/>
    </row>
    <row r="36" spans="1:7" ht="13.8">
      <c r="A36" s="113"/>
      <c r="B36" s="114"/>
      <c r="C36" s="114"/>
      <c r="D36" s="114"/>
      <c r="E36" s="115"/>
      <c r="F36" s="114"/>
      <c r="G36" s="114"/>
    </row>
    <row r="37" spans="1:7" ht="92.4">
      <c r="A37" s="342" t="s">
        <v>120</v>
      </c>
      <c r="B37" s="270" t="s">
        <v>110</v>
      </c>
      <c r="C37" s="141" t="s">
        <v>111</v>
      </c>
      <c r="D37" s="116" t="s">
        <v>112</v>
      </c>
      <c r="E37" s="116" t="s">
        <v>113</v>
      </c>
      <c r="F37" s="116" t="s">
        <v>114</v>
      </c>
      <c r="G37" s="116" t="s">
        <v>115</v>
      </c>
    </row>
    <row r="38" spans="1:7" ht="13.8">
      <c r="A38" s="343"/>
      <c r="B38" s="62"/>
      <c r="C38" s="101">
        <v>0</v>
      </c>
      <c r="D38" s="117">
        <v>1</v>
      </c>
      <c r="E38" s="118">
        <v>1</v>
      </c>
      <c r="F38" s="119">
        <v>1</v>
      </c>
      <c r="G38" s="120"/>
    </row>
    <row r="39" spans="1:7" ht="13.8">
      <c r="A39" s="343"/>
      <c r="B39" s="62"/>
      <c r="C39" s="105"/>
      <c r="D39" s="121"/>
      <c r="E39" s="118"/>
      <c r="F39" s="122"/>
      <c r="G39" s="123"/>
    </row>
    <row r="40" spans="1:7" ht="13.8">
      <c r="A40" s="343"/>
      <c r="B40" s="62"/>
      <c r="C40" s="105"/>
      <c r="D40" s="121"/>
      <c r="E40" s="118"/>
      <c r="F40" s="122"/>
      <c r="G40" s="123"/>
    </row>
    <row r="41" spans="1:7" ht="13.8">
      <c r="A41" s="343"/>
      <c r="B41" s="62"/>
      <c r="C41" s="105"/>
      <c r="D41" s="121"/>
      <c r="E41" s="118"/>
      <c r="F41" s="122"/>
      <c r="G41" s="123"/>
    </row>
    <row r="42" spans="1:7" ht="13.8">
      <c r="A42" s="343"/>
      <c r="B42" s="62"/>
      <c r="C42" s="105"/>
      <c r="D42" s="121"/>
      <c r="E42" s="118"/>
      <c r="F42" s="122"/>
      <c r="G42" s="123"/>
    </row>
    <row r="43" spans="1:7" ht="13.8">
      <c r="A43" s="343"/>
      <c r="B43" s="62"/>
      <c r="C43" s="105"/>
      <c r="D43" s="121"/>
      <c r="E43" s="118"/>
      <c r="F43" s="122"/>
      <c r="G43" s="123"/>
    </row>
    <row r="44" spans="1:7" ht="13.8">
      <c r="A44" s="344"/>
      <c r="B44" s="124"/>
      <c r="C44" s="105"/>
      <c r="D44" s="121"/>
      <c r="E44" s="118"/>
      <c r="F44" s="122"/>
      <c r="G44" s="123"/>
    </row>
    <row r="45" spans="1:7" ht="13.8">
      <c r="A45" s="125"/>
      <c r="B45" s="61"/>
      <c r="C45" s="63"/>
      <c r="D45" s="63"/>
      <c r="E45" s="61"/>
      <c r="F45" s="63"/>
      <c r="G45" s="64"/>
    </row>
    <row r="46" spans="1:7" ht="13.8">
      <c r="A46" s="348" t="s">
        <v>117</v>
      </c>
      <c r="B46" s="349"/>
      <c r="C46" s="126">
        <v>0</v>
      </c>
      <c r="D46" s="127">
        <v>1</v>
      </c>
      <c r="E46" s="127">
        <v>1</v>
      </c>
      <c r="F46" s="111">
        <f>IFERROR(D46/E46,0)</f>
        <v>1</v>
      </c>
      <c r="G46" s="128">
        <v>0</v>
      </c>
    </row>
    <row r="47" spans="1:7" ht="13.8">
      <c r="A47" s="340"/>
      <c r="B47" s="341"/>
      <c r="C47" s="350"/>
      <c r="D47" s="350"/>
      <c r="E47" s="350"/>
      <c r="F47" s="139"/>
      <c r="G47" s="140"/>
    </row>
    <row r="48" spans="1:7" ht="13.8">
      <c r="A48" s="113"/>
      <c r="B48" s="114"/>
      <c r="C48" s="114"/>
      <c r="D48" s="114"/>
      <c r="E48" s="115"/>
      <c r="F48" s="114"/>
      <c r="G48" s="114"/>
    </row>
    <row r="49" spans="1:7" ht="92.4">
      <c r="A49" s="342" t="s">
        <v>121</v>
      </c>
      <c r="B49" s="271" t="s">
        <v>110</v>
      </c>
      <c r="C49" s="141" t="s">
        <v>111</v>
      </c>
      <c r="D49" s="116" t="s">
        <v>112</v>
      </c>
      <c r="E49" s="116" t="s">
        <v>113</v>
      </c>
      <c r="F49" s="116" t="s">
        <v>114</v>
      </c>
      <c r="G49" s="116" t="s">
        <v>115</v>
      </c>
    </row>
    <row r="50" spans="1:7" ht="13.8">
      <c r="A50" s="343"/>
      <c r="B50" s="62"/>
      <c r="C50" s="101">
        <v>0</v>
      </c>
      <c r="D50" s="117">
        <v>1</v>
      </c>
      <c r="E50" s="118">
        <v>1</v>
      </c>
      <c r="F50" s="119">
        <v>1</v>
      </c>
      <c r="G50" s="120"/>
    </row>
    <row r="51" spans="1:7" ht="13.8">
      <c r="A51" s="343"/>
      <c r="B51" s="62"/>
      <c r="C51" s="105"/>
      <c r="D51" s="121"/>
      <c r="E51" s="118"/>
      <c r="F51" s="122"/>
      <c r="G51" s="123"/>
    </row>
    <row r="52" spans="1:7" ht="13.8">
      <c r="A52" s="343"/>
      <c r="B52" s="62"/>
      <c r="C52" s="105"/>
      <c r="D52" s="121"/>
      <c r="E52" s="118"/>
      <c r="F52" s="122"/>
      <c r="G52" s="123"/>
    </row>
    <row r="53" spans="1:7" ht="13.8">
      <c r="A53" s="343"/>
      <c r="B53" s="62"/>
      <c r="C53" s="105"/>
      <c r="D53" s="121"/>
      <c r="E53" s="118"/>
      <c r="F53" s="122"/>
      <c r="G53" s="123"/>
    </row>
    <row r="54" spans="1:7" ht="13.8">
      <c r="A54" s="343"/>
      <c r="B54" s="62"/>
      <c r="C54" s="105"/>
      <c r="D54" s="121"/>
      <c r="E54" s="118"/>
      <c r="F54" s="122"/>
      <c r="G54" s="123"/>
    </row>
    <row r="55" spans="1:7" ht="13.8">
      <c r="A55" s="344"/>
      <c r="B55" s="124"/>
      <c r="C55" s="105"/>
      <c r="D55" s="121"/>
      <c r="E55" s="118"/>
      <c r="F55" s="122"/>
      <c r="G55" s="123"/>
    </row>
    <row r="56" spans="1:7" ht="13.8">
      <c r="A56" s="125"/>
      <c r="B56" s="61"/>
      <c r="C56" s="63"/>
      <c r="D56" s="63"/>
      <c r="E56" s="61"/>
      <c r="F56" s="63"/>
      <c r="G56" s="64"/>
    </row>
    <row r="57" spans="1:7" ht="13.8">
      <c r="A57" s="348" t="s">
        <v>117</v>
      </c>
      <c r="B57" s="349"/>
      <c r="C57" s="126">
        <v>0</v>
      </c>
      <c r="D57" s="127">
        <v>1</v>
      </c>
      <c r="E57" s="127">
        <v>1</v>
      </c>
      <c r="F57" s="111">
        <f>IFERROR(D57/E57,0)</f>
        <v>1</v>
      </c>
      <c r="G57" s="128">
        <v>0</v>
      </c>
    </row>
    <row r="58" spans="1:7" ht="13.8">
      <c r="A58" s="340"/>
      <c r="B58" s="341"/>
      <c r="C58" s="350"/>
      <c r="D58" s="350"/>
      <c r="E58" s="350"/>
      <c r="F58" s="139"/>
      <c r="G58" s="140"/>
    </row>
    <row r="59" spans="1:7" ht="13.8">
      <c r="A59" s="113"/>
      <c r="B59" s="114"/>
      <c r="C59" s="114"/>
      <c r="D59" s="114"/>
      <c r="E59" s="115"/>
      <c r="F59" s="114"/>
      <c r="G59" s="114"/>
    </row>
    <row r="60" spans="1:7" ht="13.8">
      <c r="A60" s="113"/>
      <c r="B60" s="114"/>
      <c r="C60" s="114"/>
      <c r="D60" s="114"/>
      <c r="E60" s="115"/>
      <c r="F60" s="114"/>
      <c r="G60" s="114"/>
    </row>
    <row r="61" spans="1:7" ht="13.8">
      <c r="A61" s="113"/>
      <c r="B61" s="114"/>
      <c r="C61" s="114"/>
      <c r="D61" s="114"/>
      <c r="E61" s="115"/>
      <c r="F61" s="114"/>
      <c r="G61" s="114"/>
    </row>
    <row r="62" spans="1:7" ht="92.4">
      <c r="A62" s="342" t="s">
        <v>122</v>
      </c>
      <c r="B62" s="271" t="s">
        <v>110</v>
      </c>
      <c r="C62" s="141" t="s">
        <v>111</v>
      </c>
      <c r="D62" s="116" t="s">
        <v>112</v>
      </c>
      <c r="E62" s="116" t="s">
        <v>113</v>
      </c>
      <c r="F62" s="116" t="s">
        <v>114</v>
      </c>
      <c r="G62" s="116" t="s">
        <v>115</v>
      </c>
    </row>
    <row r="63" spans="1:7" ht="13.8">
      <c r="A63" s="343"/>
      <c r="B63" s="62"/>
      <c r="C63" s="101">
        <v>0</v>
      </c>
      <c r="D63" s="117">
        <v>1</v>
      </c>
      <c r="E63" s="118">
        <v>1</v>
      </c>
      <c r="F63" s="119">
        <v>1</v>
      </c>
      <c r="G63" s="120"/>
    </row>
    <row r="64" spans="1:7" ht="13.8">
      <c r="A64" s="343"/>
      <c r="B64" s="62"/>
      <c r="C64" s="105"/>
      <c r="D64" s="121"/>
      <c r="E64" s="118"/>
      <c r="F64" s="122"/>
      <c r="G64" s="123"/>
    </row>
    <row r="65" spans="1:7" ht="13.8">
      <c r="A65" s="343"/>
      <c r="B65" s="62"/>
      <c r="C65" s="105"/>
      <c r="D65" s="121"/>
      <c r="E65" s="118"/>
      <c r="F65" s="122"/>
      <c r="G65" s="123"/>
    </row>
    <row r="66" spans="1:7" ht="13.8">
      <c r="A66" s="343"/>
      <c r="B66" s="62"/>
      <c r="C66" s="105"/>
      <c r="D66" s="121"/>
      <c r="E66" s="118"/>
      <c r="F66" s="122"/>
      <c r="G66" s="123"/>
    </row>
    <row r="67" spans="1:7" ht="13.8">
      <c r="A67" s="343"/>
      <c r="B67" s="62"/>
      <c r="C67" s="105"/>
      <c r="D67" s="121"/>
      <c r="E67" s="118"/>
      <c r="F67" s="122"/>
      <c r="G67" s="123"/>
    </row>
    <row r="68" spans="1:7" ht="13.8">
      <c r="A68" s="343"/>
      <c r="B68" s="124"/>
      <c r="C68" s="105"/>
      <c r="D68" s="121"/>
      <c r="E68" s="118"/>
      <c r="F68" s="122"/>
      <c r="G68" s="123"/>
    </row>
    <row r="69" spans="1:7" ht="13.8">
      <c r="A69" s="125"/>
      <c r="B69" s="61"/>
      <c r="C69" s="63"/>
      <c r="D69" s="63"/>
      <c r="E69" s="61"/>
      <c r="F69" s="63"/>
      <c r="G69" s="64"/>
    </row>
    <row r="70" spans="1:7" ht="13.8">
      <c r="A70" s="348" t="s">
        <v>117</v>
      </c>
      <c r="B70" s="349"/>
      <c r="C70" s="126">
        <v>0</v>
      </c>
      <c r="D70" s="127">
        <v>1</v>
      </c>
      <c r="E70" s="127">
        <v>1</v>
      </c>
      <c r="F70" s="111">
        <f>IFERROR(D70/E70,0)</f>
        <v>1</v>
      </c>
      <c r="G70" s="128">
        <v>0</v>
      </c>
    </row>
    <row r="71" spans="1:7" ht="13.8">
      <c r="A71" s="340"/>
      <c r="B71" s="341"/>
      <c r="C71" s="350"/>
      <c r="D71" s="350"/>
      <c r="E71" s="350"/>
      <c r="F71" s="139"/>
      <c r="G71" s="140"/>
    </row>
    <row r="72" spans="1:7" ht="13.8">
      <c r="A72" s="113"/>
      <c r="B72" s="114"/>
      <c r="C72" s="114"/>
      <c r="D72" s="114"/>
      <c r="E72" s="115"/>
      <c r="F72" s="114"/>
      <c r="G72" s="114"/>
    </row>
    <row r="73" spans="1:7" ht="92.4">
      <c r="A73" s="342" t="s">
        <v>123</v>
      </c>
      <c r="B73" s="165" t="s">
        <v>110</v>
      </c>
      <c r="C73" s="141" t="s">
        <v>111</v>
      </c>
      <c r="D73" s="116" t="s">
        <v>112</v>
      </c>
      <c r="E73" s="116" t="s">
        <v>113</v>
      </c>
      <c r="F73" s="116" t="s">
        <v>114</v>
      </c>
      <c r="G73" s="116" t="s">
        <v>115</v>
      </c>
    </row>
    <row r="74" spans="1:7" ht="13.8">
      <c r="A74" s="343"/>
      <c r="B74" s="62"/>
      <c r="C74" s="101">
        <v>0</v>
      </c>
      <c r="D74" s="117">
        <v>1</v>
      </c>
      <c r="E74" s="118">
        <v>1</v>
      </c>
      <c r="F74" s="119">
        <v>1</v>
      </c>
      <c r="G74" s="120"/>
    </row>
    <row r="75" spans="1:7" ht="13.8">
      <c r="A75" s="343"/>
      <c r="B75" s="62"/>
      <c r="C75" s="105"/>
      <c r="D75" s="121"/>
      <c r="E75" s="118"/>
      <c r="F75" s="122"/>
      <c r="G75" s="123"/>
    </row>
    <row r="76" spans="1:7" ht="13.8">
      <c r="A76" s="343"/>
      <c r="B76" s="62"/>
      <c r="C76" s="105"/>
      <c r="D76" s="121"/>
      <c r="E76" s="118"/>
      <c r="F76" s="122"/>
      <c r="G76" s="123"/>
    </row>
    <row r="77" spans="1:7" ht="13.8">
      <c r="A77" s="343"/>
      <c r="B77" s="62"/>
      <c r="C77" s="105"/>
      <c r="D77" s="121"/>
      <c r="E77" s="118"/>
      <c r="F77" s="122"/>
      <c r="G77" s="123"/>
    </row>
    <row r="78" spans="1:7" ht="13.8">
      <c r="A78" s="343"/>
      <c r="B78" s="62"/>
      <c r="C78" s="105"/>
      <c r="D78" s="121"/>
      <c r="E78" s="118"/>
      <c r="F78" s="122"/>
      <c r="G78" s="123"/>
    </row>
    <row r="79" spans="1:7" ht="13.8">
      <c r="A79" s="344"/>
      <c r="B79" s="124"/>
      <c r="C79" s="105"/>
      <c r="D79" s="121"/>
      <c r="E79" s="118"/>
      <c r="F79" s="122"/>
      <c r="G79" s="123"/>
    </row>
    <row r="80" spans="1:7" ht="13.8">
      <c r="A80" s="125"/>
      <c r="B80" s="61"/>
      <c r="C80" s="63"/>
      <c r="D80" s="63"/>
      <c r="E80" s="61"/>
      <c r="F80" s="63"/>
      <c r="G80" s="64"/>
    </row>
    <row r="81" spans="1:7" ht="13.8">
      <c r="A81" s="348" t="s">
        <v>117</v>
      </c>
      <c r="B81" s="349"/>
      <c r="C81" s="126">
        <v>0</v>
      </c>
      <c r="D81" s="127">
        <v>1</v>
      </c>
      <c r="E81" s="127">
        <v>1</v>
      </c>
      <c r="F81" s="111">
        <f>IFERROR(D81/E81,0)</f>
        <v>1</v>
      </c>
      <c r="G81" s="128">
        <v>0</v>
      </c>
    </row>
    <row r="82" spans="1:7" ht="13.8">
      <c r="A82" s="340"/>
      <c r="B82" s="341"/>
      <c r="C82" s="350"/>
      <c r="D82" s="350"/>
      <c r="E82" s="350"/>
      <c r="F82" s="139"/>
      <c r="G82" s="140"/>
    </row>
    <row r="83" spans="1:7" ht="13.8">
      <c r="A83" s="113"/>
      <c r="B83" s="114"/>
      <c r="C83" s="114"/>
      <c r="D83" s="114"/>
      <c r="E83" s="115"/>
      <c r="F83" s="114"/>
      <c r="G83" s="114"/>
    </row>
    <row r="84" spans="1:7" ht="92.4">
      <c r="A84" s="342" t="s">
        <v>124</v>
      </c>
      <c r="B84" s="166" t="s">
        <v>110</v>
      </c>
      <c r="C84" s="141" t="s">
        <v>111</v>
      </c>
      <c r="D84" s="116" t="s">
        <v>112</v>
      </c>
      <c r="E84" s="116" t="s">
        <v>113</v>
      </c>
      <c r="F84" s="116" t="s">
        <v>114</v>
      </c>
      <c r="G84" s="116" t="s">
        <v>115</v>
      </c>
    </row>
    <row r="85" spans="1:7" ht="13.8">
      <c r="A85" s="343"/>
      <c r="B85" s="62"/>
      <c r="C85" s="101">
        <v>0</v>
      </c>
      <c r="D85" s="117">
        <v>1</v>
      </c>
      <c r="E85" s="118">
        <v>1</v>
      </c>
      <c r="F85" s="119">
        <v>1</v>
      </c>
      <c r="G85" s="120"/>
    </row>
    <row r="86" spans="1:7" ht="13.8">
      <c r="A86" s="343"/>
      <c r="B86" s="62"/>
      <c r="C86" s="105"/>
      <c r="D86" s="121"/>
      <c r="E86" s="118"/>
      <c r="F86" s="122"/>
      <c r="G86" s="123"/>
    </row>
    <row r="87" spans="1:7" ht="13.8">
      <c r="A87" s="343"/>
      <c r="B87" s="62"/>
      <c r="C87" s="105"/>
      <c r="D87" s="121"/>
      <c r="E87" s="118"/>
      <c r="F87" s="122"/>
      <c r="G87" s="123"/>
    </row>
    <row r="88" spans="1:7" ht="13.8">
      <c r="A88" s="343"/>
      <c r="B88" s="62"/>
      <c r="C88" s="105"/>
      <c r="D88" s="121"/>
      <c r="E88" s="118"/>
      <c r="F88" s="122"/>
      <c r="G88" s="123"/>
    </row>
    <row r="89" spans="1:7" ht="13.8">
      <c r="A89" s="343"/>
      <c r="B89" s="62"/>
      <c r="C89" s="105"/>
      <c r="D89" s="121"/>
      <c r="E89" s="118"/>
      <c r="F89" s="122"/>
      <c r="G89" s="123"/>
    </row>
    <row r="90" spans="1:7" ht="13.8">
      <c r="A90" s="344"/>
      <c r="B90" s="124"/>
      <c r="C90" s="105"/>
      <c r="D90" s="121"/>
      <c r="E90" s="118"/>
      <c r="F90" s="122"/>
      <c r="G90" s="123"/>
    </row>
    <row r="91" spans="1:7" ht="13.8">
      <c r="A91" s="125"/>
      <c r="B91" s="61"/>
      <c r="C91" s="63"/>
      <c r="D91" s="63"/>
      <c r="E91" s="61"/>
      <c r="F91" s="63"/>
      <c r="G91" s="64"/>
    </row>
    <row r="92" spans="1:7" ht="13.8">
      <c r="A92" s="348" t="s">
        <v>117</v>
      </c>
      <c r="B92" s="349"/>
      <c r="C92" s="126">
        <v>0</v>
      </c>
      <c r="D92" s="127">
        <v>1</v>
      </c>
      <c r="E92" s="127">
        <v>1</v>
      </c>
      <c r="F92" s="111">
        <f>IFERROR(D92/E92,0)</f>
        <v>1</v>
      </c>
      <c r="G92" s="128">
        <v>0</v>
      </c>
    </row>
    <row r="93" spans="1:7" ht="13.8">
      <c r="A93" s="340"/>
      <c r="B93" s="341"/>
      <c r="C93" s="350"/>
      <c r="D93" s="350"/>
      <c r="E93" s="350"/>
      <c r="F93" s="139"/>
      <c r="G93" s="140"/>
    </row>
    <row r="94" spans="1:7" ht="13.8">
      <c r="A94" s="113"/>
      <c r="B94" s="114"/>
      <c r="C94" s="114"/>
      <c r="D94" s="114"/>
      <c r="E94" s="115"/>
      <c r="F94" s="114"/>
      <c r="G94" s="114"/>
    </row>
    <row r="95" spans="1:7" ht="92.4">
      <c r="A95" s="342" t="s">
        <v>125</v>
      </c>
      <c r="B95" s="116" t="s">
        <v>126</v>
      </c>
      <c r="C95" s="141" t="s">
        <v>111</v>
      </c>
      <c r="D95" s="116" t="s">
        <v>112</v>
      </c>
      <c r="E95" s="116" t="s">
        <v>113</v>
      </c>
      <c r="F95" s="116" t="s">
        <v>114</v>
      </c>
      <c r="G95" s="116" t="s">
        <v>115</v>
      </c>
    </row>
    <row r="96" spans="1:7" ht="13.8">
      <c r="A96" s="343"/>
      <c r="B96" s="62" t="s">
        <v>119</v>
      </c>
      <c r="C96" s="101">
        <v>0</v>
      </c>
      <c r="D96" s="117">
        <v>0</v>
      </c>
      <c r="E96" s="118">
        <v>1</v>
      </c>
      <c r="F96" s="119">
        <v>1</v>
      </c>
      <c r="G96" s="120">
        <v>0</v>
      </c>
    </row>
    <row r="97" spans="1:7" ht="13.8">
      <c r="A97" s="343"/>
      <c r="B97" s="62" t="s">
        <v>119</v>
      </c>
      <c r="C97" s="105"/>
      <c r="D97" s="121" t="s">
        <v>119</v>
      </c>
      <c r="E97" s="118"/>
      <c r="F97" s="122"/>
      <c r="G97" s="123"/>
    </row>
    <row r="98" spans="1:7" ht="13.8">
      <c r="A98" s="343"/>
      <c r="B98" s="62"/>
      <c r="C98" s="105"/>
      <c r="D98" s="121"/>
      <c r="E98" s="118"/>
      <c r="F98" s="122"/>
      <c r="G98" s="123"/>
    </row>
    <row r="99" spans="1:7" ht="13.8">
      <c r="A99" s="343"/>
      <c r="B99" s="62"/>
      <c r="C99" s="105"/>
      <c r="D99" s="121"/>
      <c r="E99" s="118"/>
      <c r="F99" s="122"/>
      <c r="G99" s="123"/>
    </row>
    <row r="100" spans="1:7" ht="13.8">
      <c r="A100" s="344"/>
      <c r="B100" s="124"/>
      <c r="C100" s="105"/>
      <c r="D100" s="121"/>
      <c r="E100" s="118"/>
      <c r="F100" s="122"/>
      <c r="G100" s="123"/>
    </row>
    <row r="101" spans="1:7" ht="13.8">
      <c r="A101" s="125"/>
      <c r="B101" s="61"/>
      <c r="C101" s="63"/>
      <c r="D101" s="63"/>
      <c r="E101" s="61"/>
      <c r="F101" s="63"/>
      <c r="G101" s="64"/>
    </row>
    <row r="102" spans="1:7" ht="13.8">
      <c r="A102" s="348" t="s">
        <v>117</v>
      </c>
      <c r="B102" s="349"/>
      <c r="C102" s="126">
        <v>0</v>
      </c>
      <c r="D102" s="127">
        <v>1</v>
      </c>
      <c r="E102" s="127">
        <v>1</v>
      </c>
      <c r="F102" s="111">
        <f>IFERROR(D102/E102,0)</f>
        <v>1</v>
      </c>
      <c r="G102" s="128">
        <v>0</v>
      </c>
    </row>
    <row r="103" spans="1:7" ht="13.8">
      <c r="A103" s="340"/>
      <c r="B103" s="341"/>
      <c r="C103" s="350"/>
      <c r="D103" s="350"/>
      <c r="E103" s="350"/>
      <c r="F103" s="139"/>
      <c r="G103" s="140"/>
    </row>
    <row r="104" spans="1:7" ht="13.8">
      <c r="A104" s="113"/>
      <c r="B104" s="114"/>
      <c r="C104" s="114"/>
      <c r="D104" s="114"/>
      <c r="E104" s="115"/>
      <c r="F104" s="114"/>
      <c r="G104" s="114"/>
    </row>
    <row r="105" spans="1:7" ht="13.8">
      <c r="A105" s="113"/>
      <c r="B105" s="114"/>
      <c r="C105" s="114"/>
      <c r="D105" s="114"/>
      <c r="E105" s="115"/>
      <c r="F105" s="114"/>
      <c r="G105" s="114"/>
    </row>
    <row r="106" spans="1:7" ht="92.4">
      <c r="A106" s="129" t="s">
        <v>127</v>
      </c>
      <c r="B106" s="142" t="s">
        <v>119</v>
      </c>
      <c r="C106" s="143" t="s">
        <v>111</v>
      </c>
      <c r="D106" s="144" t="s">
        <v>112</v>
      </c>
      <c r="E106" s="130" t="s">
        <v>113</v>
      </c>
      <c r="F106" s="130" t="s">
        <v>128</v>
      </c>
      <c r="G106" s="130" t="s">
        <v>115</v>
      </c>
    </row>
    <row r="107" spans="1:7" ht="13.8">
      <c r="A107" s="131"/>
      <c r="B107" s="89"/>
      <c r="C107" s="90"/>
      <c r="D107" s="90"/>
      <c r="E107" s="89"/>
      <c r="F107" s="90"/>
      <c r="G107" s="91"/>
    </row>
    <row r="108" spans="1:7" ht="13.8">
      <c r="A108" s="351" t="s">
        <v>117</v>
      </c>
      <c r="B108" s="352"/>
      <c r="C108" s="132">
        <v>0</v>
      </c>
      <c r="D108" s="133">
        <f>SUM(D20+D33+D46+D57+D70+D81+D92+D102)</f>
        <v>8</v>
      </c>
      <c r="E108" s="133">
        <f>SUM(E20+E33+E46+E57+E70+E81+E92+E102)</f>
        <v>8</v>
      </c>
      <c r="F108" s="111">
        <f>IFERROR(D108/E108,0)</f>
        <v>1</v>
      </c>
      <c r="G108" s="134">
        <v>0</v>
      </c>
    </row>
    <row r="109" spans="1:7" ht="13.8">
      <c r="A109" s="345"/>
      <c r="B109" s="346"/>
      <c r="C109" s="347"/>
      <c r="D109" s="347"/>
      <c r="E109" s="347"/>
      <c r="F109" s="135">
        <v>0.2</v>
      </c>
      <c r="G109" s="136"/>
    </row>
    <row r="110" spans="1:7" ht="13.8">
      <c r="A110" s="113"/>
      <c r="B110" s="114"/>
      <c r="C110" s="114"/>
      <c r="D110" s="114"/>
      <c r="E110" s="115"/>
      <c r="F110" s="114"/>
      <c r="G110" s="114"/>
    </row>
    <row r="111" spans="1:7" ht="13.8">
      <c r="A111" s="113"/>
      <c r="B111" s="114"/>
      <c r="C111" s="114"/>
      <c r="D111" s="114"/>
      <c r="E111" s="115"/>
      <c r="F111" s="114"/>
      <c r="G111" s="114"/>
    </row>
    <row r="112" spans="1:7" ht="13.8">
      <c r="A112" s="113"/>
      <c r="B112" s="114"/>
      <c r="C112" s="114"/>
      <c r="D112" s="114"/>
      <c r="E112" s="115"/>
      <c r="F112" s="114"/>
      <c r="G112" s="114"/>
    </row>
    <row r="113" spans="1:7" ht="13.8">
      <c r="A113" s="113"/>
      <c r="B113" s="114"/>
      <c r="C113" s="114"/>
      <c r="D113" s="114"/>
      <c r="E113" s="115"/>
      <c r="F113" s="114"/>
      <c r="G113" s="114"/>
    </row>
    <row r="114" spans="1:7" ht="13.8">
      <c r="A114" s="113"/>
      <c r="B114" s="114"/>
      <c r="C114" s="114"/>
      <c r="D114" s="114"/>
      <c r="E114" s="115"/>
      <c r="F114" s="114"/>
      <c r="G114" s="114"/>
    </row>
    <row r="115" spans="1:7" ht="13.8">
      <c r="A115" s="113"/>
      <c r="B115" s="114"/>
      <c r="C115" s="114"/>
      <c r="D115" s="114"/>
      <c r="E115" s="115"/>
      <c r="F115" s="114"/>
      <c r="G115" s="114"/>
    </row>
    <row r="116" spans="1:7" ht="13.8">
      <c r="A116" s="113"/>
      <c r="B116" s="114"/>
      <c r="C116" s="114"/>
      <c r="D116" s="114"/>
      <c r="E116" s="115"/>
      <c r="F116" s="114"/>
      <c r="G116" s="114"/>
    </row>
    <row r="117" spans="1:7" ht="13.8">
      <c r="A117" s="113"/>
      <c r="B117" s="114"/>
      <c r="C117" s="114"/>
      <c r="D117" s="114"/>
      <c r="E117" s="115"/>
      <c r="F117" s="114"/>
      <c r="G117" s="114"/>
    </row>
    <row r="118" spans="1:7" ht="13.8">
      <c r="A118" s="113"/>
      <c r="B118" s="114"/>
      <c r="C118" s="114"/>
      <c r="D118" s="114"/>
      <c r="E118" s="115"/>
      <c r="F118" s="114"/>
      <c r="G118" s="114"/>
    </row>
    <row r="119" spans="1:7" ht="13.8">
      <c r="A119" s="113"/>
      <c r="B119" s="114"/>
      <c r="C119" s="114"/>
      <c r="D119" s="114"/>
      <c r="E119" s="115"/>
      <c r="F119" s="114"/>
      <c r="G119" s="114"/>
    </row>
    <row r="120" spans="1:7" ht="13.8">
      <c r="A120" s="113"/>
      <c r="B120" s="114"/>
      <c r="C120" s="114"/>
      <c r="D120" s="114"/>
      <c r="E120" s="115"/>
      <c r="F120" s="114"/>
      <c r="G120" s="114"/>
    </row>
    <row r="121" spans="1:7" ht="13.8">
      <c r="A121" s="113"/>
      <c r="B121" s="114"/>
      <c r="C121" s="114"/>
      <c r="D121" s="114"/>
      <c r="E121" s="115"/>
      <c r="F121" s="114"/>
      <c r="G121" s="114"/>
    </row>
    <row r="122" spans="1:7" ht="13.8">
      <c r="A122" s="113"/>
      <c r="B122" s="114"/>
      <c r="C122" s="114"/>
      <c r="D122" s="114"/>
      <c r="E122" s="115"/>
      <c r="F122" s="114"/>
      <c r="G122" s="114"/>
    </row>
  </sheetData>
  <mergeCells count="45">
    <mergeCell ref="C82:E82"/>
    <mergeCell ref="C58:E58"/>
    <mergeCell ref="A62:A68"/>
    <mergeCell ref="A70:B70"/>
    <mergeCell ref="A71:B71"/>
    <mergeCell ref="C71:E71"/>
    <mergeCell ref="C47:E47"/>
    <mergeCell ref="C34:E34"/>
    <mergeCell ref="A34:B34"/>
    <mergeCell ref="A33:B33"/>
    <mergeCell ref="A57:B57"/>
    <mergeCell ref="A46:B46"/>
    <mergeCell ref="A47:B47"/>
    <mergeCell ref="A49:A55"/>
    <mergeCell ref="A1:J1"/>
    <mergeCell ref="A3:G3"/>
    <mergeCell ref="A7:G7"/>
    <mergeCell ref="A25:A31"/>
    <mergeCell ref="A37:A44"/>
    <mergeCell ref="F5:G5"/>
    <mergeCell ref="A12:A18"/>
    <mergeCell ref="F2:G2"/>
    <mergeCell ref="A8:G8"/>
    <mergeCell ref="A9:G9"/>
    <mergeCell ref="A11:B11"/>
    <mergeCell ref="C11:G11"/>
    <mergeCell ref="A22:G22"/>
    <mergeCell ref="A20:B20"/>
    <mergeCell ref="A21:B21"/>
    <mergeCell ref="C21:E21"/>
    <mergeCell ref="A84:A90"/>
    <mergeCell ref="A92:B92"/>
    <mergeCell ref="A58:B58"/>
    <mergeCell ref="A73:A79"/>
    <mergeCell ref="A81:B81"/>
    <mergeCell ref="A82:B82"/>
    <mergeCell ref="A93:B93"/>
    <mergeCell ref="A95:A100"/>
    <mergeCell ref="A109:B109"/>
    <mergeCell ref="C109:E109"/>
    <mergeCell ref="A102:B102"/>
    <mergeCell ref="A103:B103"/>
    <mergeCell ref="C103:E103"/>
    <mergeCell ref="A108:B108"/>
    <mergeCell ref="C93:E93"/>
  </mergeCells>
  <phoneticPr fontId="28" type="noConversion"/>
  <printOptions horizontalCentered="1" verticalCentered="1"/>
  <pageMargins left="0.7" right="0.7" top="0.75" bottom="0.75" header="0.3" footer="0.3"/>
  <pageSetup scale="21" orientation="landscape" r:id="rId1"/>
  <rowBreaks count="2" manualBreakCount="2">
    <brk id="36" max="16383" man="1"/>
    <brk id="72" max="16383" man="1"/>
  </rowBreaks>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2"/>
  <sheetViews>
    <sheetView showGridLines="0" zoomScalePageLayoutView="70" workbookViewId="0">
      <selection activeCell="A12" sqref="A12:D12"/>
    </sheetView>
  </sheetViews>
  <sheetFormatPr defaultColWidth="8.88671875" defaultRowHeight="14.4"/>
  <cols>
    <col min="1" max="1" width="37.44140625" customWidth="1"/>
    <col min="2" max="2" width="26.109375" customWidth="1"/>
    <col min="3" max="3" width="28.109375" customWidth="1"/>
    <col min="4" max="4" width="38.88671875" customWidth="1"/>
    <col min="6" max="6" width="13.44140625" customWidth="1"/>
    <col min="7" max="8" width="14.109375" customWidth="1"/>
    <col min="12" max="12" width="14.88671875" customWidth="1"/>
  </cols>
  <sheetData>
    <row r="1" spans="1:6" ht="31.2">
      <c r="A1" s="373"/>
      <c r="B1" s="373"/>
      <c r="C1" s="374"/>
      <c r="D1" s="374"/>
    </row>
    <row r="2" spans="1:6" ht="18">
      <c r="A2" s="41"/>
      <c r="B2" s="41"/>
      <c r="C2" s="42"/>
      <c r="D2" s="42"/>
    </row>
    <row r="3" spans="1:6" ht="27.9" customHeight="1">
      <c r="A3" s="376" t="s">
        <v>129</v>
      </c>
      <c r="B3" s="376"/>
      <c r="C3" s="377"/>
      <c r="D3" s="377"/>
    </row>
    <row r="4" spans="1:6" ht="15">
      <c r="A4" s="375" t="s">
        <v>119</v>
      </c>
      <c r="B4" s="375"/>
      <c r="C4" s="375"/>
      <c r="D4" s="375"/>
    </row>
    <row r="5" spans="1:6" ht="15.6">
      <c r="A5" s="51" t="s">
        <v>1</v>
      </c>
      <c r="B5" s="52" t="str">
        <f>IF(Cover!C4="", "", Cover!C4)</f>
        <v>PW #</v>
      </c>
      <c r="C5" s="46"/>
      <c r="D5" s="46"/>
      <c r="E5" s="57"/>
      <c r="F5" s="57"/>
    </row>
    <row r="6" spans="1:6" ht="15.6">
      <c r="A6" s="51" t="s">
        <v>105</v>
      </c>
      <c r="B6" s="53" t="str">
        <f>IF(Cover!C5="", "", Cover!C5)</f>
        <v>Project Name</v>
      </c>
      <c r="C6" s="46"/>
      <c r="D6" s="54" t="s">
        <v>104</v>
      </c>
      <c r="E6" s="57"/>
      <c r="F6" s="57"/>
    </row>
    <row r="7" spans="1:6" ht="15.6">
      <c r="A7" s="51" t="s">
        <v>130</v>
      </c>
      <c r="B7" s="55" t="str">
        <f>IF(Cover!G4="", "", Cover!G4)</f>
        <v>Date</v>
      </c>
      <c r="C7" s="46"/>
      <c r="D7" s="46"/>
      <c r="E7" s="57"/>
      <c r="F7" s="57"/>
    </row>
    <row r="8" spans="1:6" ht="15.6">
      <c r="A8" s="45"/>
      <c r="B8" s="45"/>
      <c r="C8" s="46"/>
      <c r="D8" s="46"/>
      <c r="E8" s="57"/>
      <c r="F8" s="57"/>
    </row>
    <row r="9" spans="1:6" ht="15.6">
      <c r="A9" s="49"/>
      <c r="B9" s="14"/>
      <c r="C9" s="57"/>
      <c r="D9" s="57"/>
      <c r="E9" s="57"/>
      <c r="F9" s="57"/>
    </row>
    <row r="10" spans="1:6" ht="15.6">
      <c r="A10" s="49"/>
      <c r="B10" s="14"/>
      <c r="C10" s="57"/>
      <c r="D10" s="57"/>
      <c r="E10" s="57"/>
      <c r="F10" s="57"/>
    </row>
    <row r="11" spans="1:6" ht="15.6">
      <c r="A11" s="45"/>
      <c r="B11" s="14"/>
      <c r="C11" s="57"/>
      <c r="D11" s="57"/>
      <c r="E11" s="57"/>
      <c r="F11" s="57"/>
    </row>
    <row r="12" spans="1:6" ht="93.75" customHeight="1">
      <c r="A12" s="378" t="s">
        <v>131</v>
      </c>
      <c r="B12" s="378"/>
      <c r="C12" s="378"/>
      <c r="D12" s="378"/>
      <c r="E12" s="57"/>
      <c r="F12" s="57"/>
    </row>
    <row r="13" spans="1:6" ht="15.6">
      <c r="A13" s="45"/>
      <c r="B13" s="46"/>
      <c r="C13" s="46"/>
      <c r="D13" s="47"/>
      <c r="E13" s="57"/>
      <c r="F13" s="57"/>
    </row>
    <row r="14" spans="1:6" s="43" customFormat="1" ht="65.25" customHeight="1">
      <c r="A14" s="86" t="s">
        <v>132</v>
      </c>
      <c r="B14" s="87" t="s">
        <v>133</v>
      </c>
      <c r="C14" s="87" t="s">
        <v>134</v>
      </c>
      <c r="D14" s="88" t="s">
        <v>135</v>
      </c>
      <c r="E14" s="59"/>
      <c r="F14" s="59"/>
    </row>
    <row r="15" spans="1:6" s="43" customFormat="1" ht="18.75" customHeight="1">
      <c r="A15" s="205" t="str">
        <f>IF(Cover!C7="", "", Cover!C7)</f>
        <v>Test</v>
      </c>
      <c r="B15" s="211" t="str">
        <f>Subcontractors!G7</f>
        <v>Prime hours</v>
      </c>
      <c r="C15" s="204"/>
      <c r="D15" s="220">
        <f>IFERROR('EDZ Plan'!$C15/'EDZ Plan'!$B15,0)</f>
        <v>0</v>
      </c>
      <c r="E15" s="59"/>
      <c r="F15" s="59"/>
    </row>
    <row r="16" spans="1:6" s="43" customFormat="1" ht="16.5" customHeight="1">
      <c r="A16" s="201" t="str">
        <f>Subcontractors!A8</f>
        <v>Subcontract 1</v>
      </c>
      <c r="B16" s="211">
        <f>Subcontractors!G8</f>
        <v>1</v>
      </c>
      <c r="C16" s="48">
        <v>2</v>
      </c>
      <c r="D16" s="220">
        <f>IFERROR('EDZ Plan'!$C16/'EDZ Plan'!$B16,0)</f>
        <v>2</v>
      </c>
      <c r="E16" s="59"/>
      <c r="F16" s="59"/>
    </row>
    <row r="17" spans="1:6" s="43" customFormat="1" ht="16.5" customHeight="1">
      <c r="A17" s="201" t="str">
        <f>Subcontractors!A9</f>
        <v>Subcontract 2</v>
      </c>
      <c r="B17" s="211">
        <f>Subcontractors!G9</f>
        <v>2</v>
      </c>
      <c r="C17" s="48"/>
      <c r="D17" s="220">
        <f>IFERROR('EDZ Plan'!$C17/'EDZ Plan'!$B17,0)</f>
        <v>0</v>
      </c>
      <c r="E17" s="59"/>
      <c r="F17" s="59"/>
    </row>
    <row r="18" spans="1:6" s="43" customFormat="1" ht="16.5" customHeight="1">
      <c r="A18" s="201" t="str">
        <f>Subcontractors!A10</f>
        <v>Subcontract  3</v>
      </c>
      <c r="B18" s="211">
        <f>Subcontractors!G10</f>
        <v>3</v>
      </c>
      <c r="C18" s="48"/>
      <c r="D18" s="220">
        <f>IFERROR('EDZ Plan'!$C18/'EDZ Plan'!$B18,0)</f>
        <v>0</v>
      </c>
      <c r="E18" s="59"/>
      <c r="F18" s="59"/>
    </row>
    <row r="19" spans="1:6" s="43" customFormat="1" ht="16.5" customHeight="1">
      <c r="A19" s="201" t="str">
        <f>Subcontractors!A11</f>
        <v>Subcontract 4</v>
      </c>
      <c r="B19" s="211">
        <f>Subcontractors!G11</f>
        <v>4</v>
      </c>
      <c r="C19" s="48"/>
      <c r="D19" s="220">
        <f>IFERROR('EDZ Plan'!$C19/'EDZ Plan'!$B19,0)</f>
        <v>0</v>
      </c>
      <c r="E19" s="59"/>
      <c r="F19" s="59"/>
    </row>
    <row r="20" spans="1:6" s="43" customFormat="1" ht="16.5" customHeight="1">
      <c r="A20" s="209" t="str">
        <f>Subcontractors!A12</f>
        <v>test</v>
      </c>
      <c r="B20" s="211">
        <f>Subcontractors!G12</f>
        <v>5</v>
      </c>
      <c r="C20" s="48"/>
      <c r="D20" s="220">
        <f>IFERROR('EDZ Plan'!$C20/'EDZ Plan'!$B20,0)</f>
        <v>0</v>
      </c>
      <c r="E20" s="59"/>
      <c r="F20" s="59"/>
    </row>
    <row r="21" spans="1:6" s="43" customFormat="1" ht="16.5" customHeight="1">
      <c r="A21" s="201" t="str">
        <f>Subcontractors!A13</f>
        <v>Subcontract 6</v>
      </c>
      <c r="B21" s="211">
        <f>Subcontractors!G13</f>
        <v>6</v>
      </c>
      <c r="C21" s="48"/>
      <c r="D21" s="220">
        <f>IFERROR('EDZ Plan'!$C21/'EDZ Plan'!$B21,0)</f>
        <v>0</v>
      </c>
      <c r="E21" s="59"/>
      <c r="F21" s="59"/>
    </row>
    <row r="22" spans="1:6" s="43" customFormat="1" ht="16.5" customHeight="1">
      <c r="A22" s="210" t="str">
        <f>Subcontractors!A14</f>
        <v>test</v>
      </c>
      <c r="B22" s="211">
        <f>Subcontractors!G14</f>
        <v>7</v>
      </c>
      <c r="C22" s="48"/>
      <c r="D22" s="220">
        <f>IFERROR('EDZ Plan'!$C22/'EDZ Plan'!$B22,0)</f>
        <v>0</v>
      </c>
      <c r="E22" s="59"/>
      <c r="F22" s="59"/>
    </row>
    <row r="23" spans="1:6" s="43" customFormat="1" ht="16.5" customHeight="1">
      <c r="A23" s="201" t="str">
        <f>Subcontractors!A15</f>
        <v>Subcontract 8</v>
      </c>
      <c r="B23" s="211">
        <f>Subcontractors!G15</f>
        <v>8</v>
      </c>
      <c r="C23" s="48"/>
      <c r="D23" s="220">
        <f>IFERROR('EDZ Plan'!$C23/'EDZ Plan'!$B23,0)</f>
        <v>0</v>
      </c>
      <c r="E23" s="59"/>
      <c r="F23" s="59"/>
    </row>
    <row r="24" spans="1:6" s="43" customFormat="1" ht="16.5" customHeight="1">
      <c r="A24" s="201" t="str">
        <f>Subcontractors!A16</f>
        <v>Subcontract 9</v>
      </c>
      <c r="B24" s="211">
        <f>Subcontractors!G16</f>
        <v>9</v>
      </c>
      <c r="C24" s="48"/>
      <c r="D24" s="220">
        <f>IFERROR('EDZ Plan'!$C24/'EDZ Plan'!$B24,0)</f>
        <v>0</v>
      </c>
      <c r="E24" s="59"/>
      <c r="F24" s="59"/>
    </row>
    <row r="25" spans="1:6" s="43" customFormat="1" ht="16.5" customHeight="1">
      <c r="A25" s="202" t="str">
        <f>Subcontractors!A17</f>
        <v>Subcontract 10</v>
      </c>
      <c r="B25" s="211">
        <f>Subcontractors!G17</f>
        <v>10</v>
      </c>
      <c r="C25" s="48"/>
      <c r="D25" s="221">
        <f>IFERROR('EDZ Plan'!$C25/'EDZ Plan'!$B25,0)</f>
        <v>0</v>
      </c>
      <c r="E25" s="59"/>
      <c r="F25" s="59"/>
    </row>
    <row r="26" spans="1:6" ht="15.6">
      <c r="A26" s="201" t="str">
        <f>Subcontractors!A18</f>
        <v>Subcontract 11</v>
      </c>
      <c r="B26" s="211">
        <f>Subcontractors!G18</f>
        <v>11</v>
      </c>
      <c r="C26" s="48"/>
      <c r="D26" s="220">
        <f>IFERROR('EDZ Plan'!$C26/'EDZ Plan'!$B26,0)</f>
        <v>0</v>
      </c>
      <c r="E26" s="57"/>
      <c r="F26" s="57"/>
    </row>
    <row r="27" spans="1:6" ht="15.6">
      <c r="A27" s="201" t="str">
        <f>Subcontractors!A19</f>
        <v>Subcontract 12</v>
      </c>
      <c r="B27" s="211">
        <f>Subcontractors!G19</f>
        <v>12</v>
      </c>
      <c r="C27" s="48"/>
      <c r="D27" s="220">
        <f>IFERROR('EDZ Plan'!$C27/'EDZ Plan'!$B27,0)</f>
        <v>0</v>
      </c>
      <c r="E27" s="57"/>
      <c r="F27" s="57"/>
    </row>
    <row r="28" spans="1:6" ht="15.6">
      <c r="A28" s="201" t="str">
        <f>Subcontractors!A20</f>
        <v>Subcontract 13</v>
      </c>
      <c r="B28" s="211">
        <f>Subcontractors!G20</f>
        <v>13</v>
      </c>
      <c r="C28" s="48"/>
      <c r="D28" s="220">
        <f>IFERROR('EDZ Plan'!$C28/'EDZ Plan'!$B28,0)</f>
        <v>0</v>
      </c>
      <c r="E28" s="57"/>
      <c r="F28" s="57"/>
    </row>
    <row r="29" spans="1:6" ht="15.6">
      <c r="A29" s="201" t="str">
        <f>Subcontractors!A21</f>
        <v>Subcontract 14</v>
      </c>
      <c r="B29" s="211">
        <f>Subcontractors!G21</f>
        <v>14</v>
      </c>
      <c r="C29" s="48"/>
      <c r="D29" s="220">
        <f>IFERROR('EDZ Plan'!$C29/'EDZ Plan'!$B29,0)</f>
        <v>0</v>
      </c>
      <c r="E29" s="57"/>
      <c r="F29" s="57"/>
    </row>
    <row r="30" spans="1:6" ht="15.6">
      <c r="A30" s="201" t="str">
        <f>Subcontractors!A22</f>
        <v>Subcontract 15</v>
      </c>
      <c r="B30" s="211">
        <f>Subcontractors!G22</f>
        <v>15</v>
      </c>
      <c r="C30" s="48"/>
      <c r="D30" s="220">
        <f>IFERROR('EDZ Plan'!$C30/'EDZ Plan'!$B30,0)</f>
        <v>0</v>
      </c>
      <c r="E30" s="57"/>
      <c r="F30" s="57"/>
    </row>
    <row r="31" spans="1:6" ht="15.6">
      <c r="A31" s="201" t="str">
        <f>Subcontractors!A23</f>
        <v>Subcontract 16</v>
      </c>
      <c r="B31" s="211">
        <f>Subcontractors!G23</f>
        <v>16</v>
      </c>
      <c r="C31" s="48"/>
      <c r="D31" s="220">
        <f>IFERROR('EDZ Plan'!$C31/'EDZ Plan'!$B31,0)</f>
        <v>0</v>
      </c>
      <c r="E31" s="57"/>
      <c r="F31" s="57"/>
    </row>
    <row r="32" spans="1:6" ht="15.6">
      <c r="A32" s="201" t="str">
        <f>Subcontractors!A24</f>
        <v>Subcontract 17</v>
      </c>
      <c r="B32" s="211">
        <f>Subcontractors!G24</f>
        <v>17</v>
      </c>
      <c r="C32" s="48"/>
      <c r="D32" s="220">
        <f>IFERROR('EDZ Plan'!$C32/'EDZ Plan'!$B32,0)</f>
        <v>0</v>
      </c>
      <c r="E32" s="57"/>
      <c r="F32" s="57"/>
    </row>
    <row r="33" spans="1:6" ht="15.6">
      <c r="A33" s="201" t="str">
        <f>Subcontractors!A25</f>
        <v>Subcontract 18</v>
      </c>
      <c r="B33" s="211">
        <f>Subcontractors!G25</f>
        <v>18</v>
      </c>
      <c r="C33" s="48"/>
      <c r="D33" s="220">
        <f>IFERROR('EDZ Plan'!$C33/'EDZ Plan'!$B33,0)</f>
        <v>0</v>
      </c>
      <c r="E33" s="57"/>
      <c r="F33" s="57"/>
    </row>
    <row r="34" spans="1:6" ht="15.6">
      <c r="A34" s="201" t="str">
        <f>Subcontractors!A26</f>
        <v>Subcontract 19</v>
      </c>
      <c r="B34" s="211">
        <f>Subcontractors!G26</f>
        <v>19</v>
      </c>
      <c r="C34" s="48"/>
      <c r="D34" s="220">
        <f>IFERROR('EDZ Plan'!$C34/'EDZ Plan'!$B34,0)</f>
        <v>0</v>
      </c>
      <c r="E34" s="57"/>
      <c r="F34" s="57"/>
    </row>
    <row r="35" spans="1:6" ht="15.6">
      <c r="A35" s="201" t="str">
        <f>Subcontractors!A27</f>
        <v>Subcontract 20</v>
      </c>
      <c r="B35" s="211">
        <f>Subcontractors!G27</f>
        <v>20</v>
      </c>
      <c r="C35" s="48"/>
      <c r="D35" s="220">
        <f>IFERROR('EDZ Plan'!$C35/'EDZ Plan'!$B35,0)</f>
        <v>0</v>
      </c>
      <c r="E35" s="57"/>
      <c r="F35" s="57"/>
    </row>
    <row r="36" spans="1:6" ht="15.6">
      <c r="A36" s="201" t="str">
        <f>Subcontractors!A28</f>
        <v>Subcontract 21</v>
      </c>
      <c r="B36" s="211">
        <f>Subcontractors!G28</f>
        <v>21</v>
      </c>
      <c r="C36" s="48"/>
      <c r="D36" s="220">
        <f>IFERROR('EDZ Plan'!$C36/'EDZ Plan'!$B36,0)</f>
        <v>0</v>
      </c>
      <c r="E36" s="57"/>
      <c r="F36" s="57"/>
    </row>
    <row r="37" spans="1:6" ht="15.6">
      <c r="A37" s="201" t="str">
        <f>Subcontractors!A29</f>
        <v>Subcontract 22</v>
      </c>
      <c r="B37" s="211">
        <f>Subcontractors!G29</f>
        <v>22</v>
      </c>
      <c r="C37" s="48"/>
      <c r="D37" s="220">
        <f>IFERROR('EDZ Plan'!$C37/'EDZ Plan'!$B37,0)</f>
        <v>0</v>
      </c>
      <c r="E37" s="57"/>
      <c r="F37" s="57"/>
    </row>
    <row r="38" spans="1:6" ht="15.6">
      <c r="A38" s="202" t="str">
        <f>Subcontractors!A30</f>
        <v>Subcontract 23</v>
      </c>
      <c r="B38" s="211">
        <f>Subcontractors!G30</f>
        <v>23</v>
      </c>
      <c r="C38" s="48"/>
      <c r="D38" s="220">
        <f>IFERROR('EDZ Plan'!$C38/'EDZ Plan'!$B38,0)</f>
        <v>0</v>
      </c>
      <c r="E38" s="57"/>
      <c r="F38" s="57"/>
    </row>
    <row r="39" spans="1:6" ht="15.6">
      <c r="A39" s="202" t="str">
        <f>Subcontractors!A31</f>
        <v>Subcontract 24</v>
      </c>
      <c r="B39" s="211">
        <f>Subcontractors!G31</f>
        <v>24</v>
      </c>
      <c r="C39" s="48"/>
      <c r="D39" s="220">
        <f>IFERROR('EDZ Plan'!$C39/'EDZ Plan'!$B39,0)</f>
        <v>0</v>
      </c>
      <c r="E39" s="57"/>
      <c r="F39" s="57"/>
    </row>
    <row r="40" spans="1:6" ht="15.6">
      <c r="A40" s="203" t="str">
        <f>Subcontractors!A32</f>
        <v>Subcontract 25</v>
      </c>
      <c r="B40" s="211">
        <f>Subcontractors!G32</f>
        <v>25</v>
      </c>
      <c r="C40" s="48"/>
      <c r="D40" s="221">
        <f>IFERROR('EDZ Plan'!$C40/'EDZ Plan'!$B40,0)</f>
        <v>0</v>
      </c>
      <c r="E40" s="57"/>
      <c r="F40" s="57"/>
    </row>
    <row r="41" spans="1:6" s="44" customFormat="1" ht="15.6">
      <c r="A41" s="167"/>
      <c r="B41" s="211">
        <f>Subcontractors!G33</f>
        <v>325</v>
      </c>
      <c r="C41" s="168">
        <f>SUBTOTAL(109,'EDZ Plan'!$C$16:$C$40)</f>
        <v>2</v>
      </c>
      <c r="D41" s="222">
        <f>IFERROR('EDZ Plan'!$C$41/'EDZ Plan'!$B$41,0)</f>
        <v>6.1538461538461538E-3</v>
      </c>
      <c r="E41" s="15"/>
      <c r="F41" s="15"/>
    </row>
    <row r="42" spans="1:6" ht="15.6">
      <c r="A42" s="57"/>
      <c r="B42" s="57"/>
      <c r="C42" s="57"/>
      <c r="D42" s="57"/>
      <c r="E42" s="57"/>
      <c r="F42" s="57"/>
    </row>
  </sheetData>
  <autoFilter ref="A14:D40" xr:uid="{00000000-0009-0000-0000-000003000000}"/>
  <mergeCells count="4">
    <mergeCell ref="A1:D1"/>
    <mergeCell ref="A4:D4"/>
    <mergeCell ref="A3:D3"/>
    <mergeCell ref="A12:D12"/>
  </mergeCells>
  <phoneticPr fontId="28" type="noConversion"/>
  <pageMargins left="0.7" right="0.7" top="0.75" bottom="0.75" header="0.3" footer="0.3"/>
  <pageSetup scale="93" fitToHeight="0" orientation="landscape" r:id="rId1"/>
  <headerFooter>
    <oddHeader>&amp;R&amp;"Arial,Regular"&amp;12 4/6</oddHeader>
    <oddFooter>&amp;L&amp;"Arial,Regular"&amp;12*New hires are union dispatches. Preferred Entry apprentices must work at least 350/700 hours on the project to count toward the requirement.&amp;R&amp;"Arial,Regular"&amp;12 4/4</oddFooter>
  </headerFooter>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9"/>
  <sheetViews>
    <sheetView topLeftCell="A33" workbookViewId="0">
      <selection activeCell="A9" sqref="A9:K9"/>
    </sheetView>
  </sheetViews>
  <sheetFormatPr defaultColWidth="11.44140625" defaultRowHeight="14.4"/>
  <cols>
    <col min="1" max="1" width="24.6640625" customWidth="1"/>
    <col min="4" max="4" width="11.44140625" customWidth="1"/>
    <col min="5" max="5" width="11" customWidth="1"/>
    <col min="6" max="6" width="13.88671875" customWidth="1"/>
    <col min="7" max="7" width="13.109375" customWidth="1"/>
  </cols>
  <sheetData>
    <row r="1" spans="1:12" ht="31.2">
      <c r="A1" s="373"/>
      <c r="B1" s="373"/>
      <c r="C1" s="373"/>
      <c r="D1" s="374"/>
    </row>
    <row r="2" spans="1:12" ht="18">
      <c r="A2" s="41"/>
      <c r="B2" s="41"/>
      <c r="C2" s="41"/>
      <c r="D2" s="42"/>
      <c r="E2" s="42"/>
      <c r="F2" s="42"/>
    </row>
    <row r="3" spans="1:12" ht="33.9" customHeight="1">
      <c r="A3" s="379" t="s">
        <v>136</v>
      </c>
      <c r="B3" s="380"/>
      <c r="C3" s="380"/>
      <c r="D3" s="380"/>
      <c r="E3" s="380"/>
      <c r="F3" s="380"/>
      <c r="G3" s="380"/>
      <c r="H3" s="380"/>
      <c r="I3" s="380"/>
      <c r="J3" s="380"/>
      <c r="K3" s="380"/>
    </row>
    <row r="4" spans="1:12" ht="15">
      <c r="A4" s="375" t="s">
        <v>119</v>
      </c>
      <c r="B4" s="375"/>
      <c r="C4" s="375"/>
      <c r="D4" s="375"/>
    </row>
    <row r="5" spans="1:12" ht="15.6">
      <c r="A5" s="51" t="s">
        <v>1</v>
      </c>
      <c r="B5" s="52" t="str">
        <f>IF(Cover!C4="", "", Cover!C4)</f>
        <v>PW #</v>
      </c>
      <c r="C5" s="65"/>
      <c r="D5" s="47" t="s">
        <v>137</v>
      </c>
      <c r="E5" s="47"/>
      <c r="F5" s="46"/>
    </row>
    <row r="6" spans="1:12" ht="15.6">
      <c r="A6" s="51" t="s">
        <v>105</v>
      </c>
      <c r="B6" s="53" t="str">
        <f>IF(Cover!C5="", "", Cover!C5)</f>
        <v>Project Name</v>
      </c>
      <c r="C6" s="66"/>
      <c r="D6" s="65"/>
      <c r="E6" s="65" t="str">
        <f>IF(Cover!E7="", "", Cover!E7)</f>
        <v/>
      </c>
      <c r="F6" s="94"/>
    </row>
    <row r="7" spans="1:12" ht="15.6">
      <c r="A7" s="51" t="s">
        <v>138</v>
      </c>
      <c r="B7" s="55" t="str">
        <f>IF(Cover!G4="", "", Cover!G4)</f>
        <v>Date</v>
      </c>
      <c r="C7" s="67"/>
      <c r="D7" s="47"/>
      <c r="E7" s="47"/>
      <c r="F7" s="46"/>
    </row>
    <row r="8" spans="1:12" ht="15.6">
      <c r="A8" s="45"/>
      <c r="B8" s="45"/>
      <c r="C8" s="45"/>
      <c r="D8" s="47"/>
      <c r="E8" s="47"/>
      <c r="F8" s="46"/>
    </row>
    <row r="9" spans="1:12" ht="61.5" customHeight="1">
      <c r="A9" s="381" t="s">
        <v>139</v>
      </c>
      <c r="B9" s="381"/>
      <c r="C9" s="381"/>
      <c r="D9" s="381"/>
      <c r="E9" s="381"/>
      <c r="F9" s="381"/>
      <c r="G9" s="381"/>
      <c r="H9" s="381"/>
      <c r="I9" s="381"/>
      <c r="J9" s="381"/>
      <c r="K9" s="381"/>
    </row>
    <row r="10" spans="1:12" ht="15.6">
      <c r="A10" s="50"/>
      <c r="B10" s="57"/>
      <c r="C10" s="57"/>
      <c r="D10" s="56" t="s">
        <v>119</v>
      </c>
      <c r="E10" s="56" t="s">
        <v>119</v>
      </c>
      <c r="F10" s="57"/>
    </row>
    <row r="11" spans="1:12" ht="15.6">
      <c r="A11" s="50"/>
      <c r="B11" s="57"/>
      <c r="C11" s="57"/>
      <c r="D11" s="383" t="s">
        <v>140</v>
      </c>
      <c r="E11" s="383"/>
      <c r="F11" s="383"/>
      <c r="G11" s="383"/>
      <c r="H11" s="382" t="s">
        <v>141</v>
      </c>
      <c r="I11" s="382"/>
      <c r="J11" s="382"/>
      <c r="K11" s="382"/>
      <c r="L11" s="278" t="s">
        <v>119</v>
      </c>
    </row>
    <row r="12" spans="1:12" ht="82.8">
      <c r="A12" s="95" t="s">
        <v>142</v>
      </c>
      <c r="B12" s="96" t="s">
        <v>143</v>
      </c>
      <c r="C12" s="96" t="s">
        <v>144</v>
      </c>
      <c r="D12" s="177" t="s">
        <v>145</v>
      </c>
      <c r="E12" s="177" t="s">
        <v>146</v>
      </c>
      <c r="F12" s="178" t="s">
        <v>147</v>
      </c>
      <c r="G12" s="179" t="s">
        <v>148</v>
      </c>
      <c r="H12" s="180" t="s">
        <v>149</v>
      </c>
      <c r="I12" s="181" t="s">
        <v>150</v>
      </c>
      <c r="J12" s="182" t="s">
        <v>151</v>
      </c>
      <c r="K12" s="183" t="s">
        <v>152</v>
      </c>
    </row>
    <row r="13" spans="1:12" ht="15">
      <c r="A13" s="205" t="str">
        <f>IF(Cover!C4="", "", Cover!C4)</f>
        <v>PW #</v>
      </c>
      <c r="B13" s="212" t="s">
        <v>77</v>
      </c>
      <c r="C13" s="69">
        <v>0</v>
      </c>
      <c r="D13" s="70">
        <v>0</v>
      </c>
      <c r="E13" s="70">
        <v>0</v>
      </c>
      <c r="F13" s="71" t="e">
        <f t="shared" ref="F13:F22" si="0">E13/C13</f>
        <v>#DIV/0!</v>
      </c>
      <c r="G13" s="72" t="e">
        <f t="shared" ref="G13:G22" si="1">SUM(D13+E13)/B13</f>
        <v>#VALUE!</v>
      </c>
      <c r="H13" s="73">
        <v>0</v>
      </c>
      <c r="I13" s="74">
        <v>0</v>
      </c>
      <c r="J13" s="75" t="e">
        <f t="shared" ref="J13:J22" si="2">I13/C13</f>
        <v>#DIV/0!</v>
      </c>
      <c r="K13" s="76">
        <f>IFERROR('EDZ Plan'!#REF!/'EDZ Plan'!$B7,0)</f>
        <v>0</v>
      </c>
    </row>
    <row r="14" spans="1:12" ht="240">
      <c r="A14" s="201" t="str">
        <f>Subcontractors!A6</f>
        <v>List each subcontract (including the self-performance for the Prime) below. This list will carry-forward to other spreadsheets. If the same contractor holds multiple contracts, list each separately. If the name is unknown at the time of Pre-Job, list the Scope of Work and update once the Subcontractor is known.</v>
      </c>
      <c r="B14" s="213">
        <v>1</v>
      </c>
      <c r="C14" s="69">
        <v>0</v>
      </c>
      <c r="D14" s="70">
        <v>0</v>
      </c>
      <c r="E14" s="70">
        <v>0</v>
      </c>
      <c r="F14" s="71" t="e">
        <f t="shared" si="0"/>
        <v>#DIV/0!</v>
      </c>
      <c r="G14" s="72">
        <f t="shared" si="1"/>
        <v>0</v>
      </c>
      <c r="H14" s="73">
        <v>0</v>
      </c>
      <c r="I14" s="74">
        <v>0</v>
      </c>
      <c r="J14" s="75" t="e">
        <f t="shared" si="2"/>
        <v>#DIV/0!</v>
      </c>
      <c r="K14" s="76">
        <f>IFERROR('EDZ Plan'!#REF!/'EDZ Plan'!$B8,0)</f>
        <v>0</v>
      </c>
    </row>
    <row r="15" spans="1:12" ht="15">
      <c r="A15" s="201" t="str">
        <f>Subcontractors!A7</f>
        <v>Test</v>
      </c>
      <c r="B15" s="214">
        <v>2</v>
      </c>
      <c r="C15" s="69">
        <v>0</v>
      </c>
      <c r="D15" s="70">
        <v>0</v>
      </c>
      <c r="E15" s="70">
        <v>0</v>
      </c>
      <c r="F15" s="71" t="e">
        <f t="shared" si="0"/>
        <v>#DIV/0!</v>
      </c>
      <c r="G15" s="72">
        <f t="shared" si="1"/>
        <v>0</v>
      </c>
      <c r="H15" s="73">
        <v>0</v>
      </c>
      <c r="I15" s="74">
        <v>0</v>
      </c>
      <c r="J15" s="75" t="e">
        <f t="shared" si="2"/>
        <v>#DIV/0!</v>
      </c>
      <c r="K15" s="76">
        <f>IFERROR('EDZ Plan'!#REF!/'EDZ Plan'!$B9,0)</f>
        <v>0</v>
      </c>
    </row>
    <row r="16" spans="1:12" ht="15">
      <c r="A16" s="201" t="str">
        <f>Subcontractors!A8</f>
        <v>Subcontract 1</v>
      </c>
      <c r="B16" s="214">
        <v>3</v>
      </c>
      <c r="C16" s="69">
        <v>0</v>
      </c>
      <c r="D16" s="70">
        <v>0</v>
      </c>
      <c r="E16" s="70">
        <v>0</v>
      </c>
      <c r="F16" s="71" t="e">
        <f t="shared" si="0"/>
        <v>#DIV/0!</v>
      </c>
      <c r="G16" s="72">
        <f t="shared" si="1"/>
        <v>0</v>
      </c>
      <c r="H16" s="73">
        <v>0</v>
      </c>
      <c r="I16" s="74">
        <v>0</v>
      </c>
      <c r="J16" s="75" t="e">
        <f t="shared" si="2"/>
        <v>#DIV/0!</v>
      </c>
      <c r="K16" s="76">
        <f>IFERROR('EDZ Plan'!#REF!/'EDZ Plan'!$B10,0)</f>
        <v>0</v>
      </c>
    </row>
    <row r="17" spans="1:11" ht="15">
      <c r="A17" s="201" t="str">
        <f>Subcontractors!A9</f>
        <v>Subcontract 2</v>
      </c>
      <c r="B17" s="214">
        <v>4</v>
      </c>
      <c r="C17" s="69">
        <v>0</v>
      </c>
      <c r="D17" s="70">
        <v>0</v>
      </c>
      <c r="E17" s="70">
        <v>0</v>
      </c>
      <c r="F17" s="71" t="e">
        <f t="shared" si="0"/>
        <v>#DIV/0!</v>
      </c>
      <c r="G17" s="72">
        <f t="shared" si="1"/>
        <v>0</v>
      </c>
      <c r="H17" s="73">
        <v>0</v>
      </c>
      <c r="I17" s="74">
        <v>0</v>
      </c>
      <c r="J17" s="75" t="e">
        <f t="shared" si="2"/>
        <v>#DIV/0!</v>
      </c>
      <c r="K17" s="76">
        <f>IFERROR('EDZ Plan'!#REF!/'EDZ Plan'!$B11,0)</f>
        <v>0</v>
      </c>
    </row>
    <row r="18" spans="1:11" ht="15">
      <c r="A18" s="209" t="str">
        <f>Subcontractors!A10</f>
        <v>Subcontract  3</v>
      </c>
      <c r="B18" s="214">
        <v>5</v>
      </c>
      <c r="C18" s="69">
        <v>0</v>
      </c>
      <c r="D18" s="70">
        <v>0</v>
      </c>
      <c r="E18" s="70">
        <v>0</v>
      </c>
      <c r="F18" s="71" t="e">
        <f t="shared" si="0"/>
        <v>#DIV/0!</v>
      </c>
      <c r="G18" s="72">
        <f t="shared" si="1"/>
        <v>0</v>
      </c>
      <c r="H18" s="73">
        <v>0</v>
      </c>
      <c r="I18" s="74">
        <v>0</v>
      </c>
      <c r="J18" s="75" t="e">
        <f t="shared" si="2"/>
        <v>#DIV/0!</v>
      </c>
      <c r="K18" s="76">
        <f>IFERROR('EDZ Plan'!#REF!/'EDZ Plan'!$B12,0)</f>
        <v>0</v>
      </c>
    </row>
    <row r="19" spans="1:11" ht="15">
      <c r="A19" s="201" t="str">
        <f>Subcontractors!A11</f>
        <v>Subcontract 4</v>
      </c>
      <c r="B19" s="214">
        <v>6</v>
      </c>
      <c r="C19" s="69">
        <v>0</v>
      </c>
      <c r="D19" s="70">
        <v>0</v>
      </c>
      <c r="E19" s="70">
        <v>0</v>
      </c>
      <c r="F19" s="71" t="e">
        <f t="shared" si="0"/>
        <v>#DIV/0!</v>
      </c>
      <c r="G19" s="72">
        <f t="shared" si="1"/>
        <v>0</v>
      </c>
      <c r="H19" s="73">
        <v>0</v>
      </c>
      <c r="I19" s="74">
        <v>0</v>
      </c>
      <c r="J19" s="75" t="e">
        <f t="shared" si="2"/>
        <v>#DIV/0!</v>
      </c>
      <c r="K19" s="76">
        <f>IFERROR('EDZ Plan'!#REF!/'EDZ Plan'!$B13,0)</f>
        <v>0</v>
      </c>
    </row>
    <row r="20" spans="1:11" ht="15">
      <c r="A20" s="210" t="str">
        <f>Subcontractors!A12</f>
        <v>test</v>
      </c>
      <c r="B20" s="214">
        <v>7</v>
      </c>
      <c r="C20" s="69">
        <v>0</v>
      </c>
      <c r="D20" s="70">
        <v>0</v>
      </c>
      <c r="E20" s="70">
        <v>0</v>
      </c>
      <c r="F20" s="71" t="e">
        <f t="shared" si="0"/>
        <v>#DIV/0!</v>
      </c>
      <c r="G20" s="72">
        <f t="shared" si="1"/>
        <v>0</v>
      </c>
      <c r="H20" s="73">
        <v>0</v>
      </c>
      <c r="I20" s="74">
        <v>0</v>
      </c>
      <c r="J20" s="75" t="e">
        <f t="shared" si="2"/>
        <v>#DIV/0!</v>
      </c>
      <c r="K20" s="76">
        <f>IFERROR('EDZ Plan'!#REF!/'EDZ Plan'!$B14,0)</f>
        <v>0</v>
      </c>
    </row>
    <row r="21" spans="1:11" ht="15">
      <c r="A21" s="201" t="str">
        <f>Subcontractors!A13</f>
        <v>Subcontract 6</v>
      </c>
      <c r="B21" s="214">
        <v>8</v>
      </c>
      <c r="C21" s="69">
        <v>0</v>
      </c>
      <c r="D21" s="70">
        <v>0</v>
      </c>
      <c r="E21" s="70">
        <v>0</v>
      </c>
      <c r="F21" s="71" t="e">
        <f t="shared" si="0"/>
        <v>#DIV/0!</v>
      </c>
      <c r="G21" s="72">
        <f t="shared" si="1"/>
        <v>0</v>
      </c>
      <c r="H21" s="73">
        <v>0</v>
      </c>
      <c r="I21" s="74">
        <v>0</v>
      </c>
      <c r="J21" s="75" t="e">
        <f t="shared" si="2"/>
        <v>#DIV/0!</v>
      </c>
      <c r="K21" s="76">
        <f>IFERROR('EDZ Plan'!#REF!/'EDZ Plan'!$B15,0)</f>
        <v>0</v>
      </c>
    </row>
    <row r="22" spans="1:11" ht="15">
      <c r="A22" s="201" t="str">
        <f>Subcontractors!A14</f>
        <v>test</v>
      </c>
      <c r="B22" s="214">
        <v>9</v>
      </c>
      <c r="C22" s="69">
        <v>0</v>
      </c>
      <c r="D22" s="70">
        <v>0</v>
      </c>
      <c r="E22" s="70">
        <v>0</v>
      </c>
      <c r="F22" s="71" t="e">
        <f t="shared" si="0"/>
        <v>#DIV/0!</v>
      </c>
      <c r="G22" s="72">
        <f t="shared" si="1"/>
        <v>0</v>
      </c>
      <c r="H22" s="73">
        <v>0</v>
      </c>
      <c r="I22" s="74">
        <v>0</v>
      </c>
      <c r="J22" s="75" t="e">
        <f t="shared" si="2"/>
        <v>#DIV/0!</v>
      </c>
      <c r="K22" s="76">
        <f>IFERROR('EDZ Plan'!#REF!/'EDZ Plan'!$B16,0)</f>
        <v>0</v>
      </c>
    </row>
    <row r="23" spans="1:11" ht="15">
      <c r="A23" s="202" t="str">
        <f>Subcontractors!A15</f>
        <v>Subcontract 8</v>
      </c>
      <c r="B23" s="214">
        <v>10</v>
      </c>
      <c r="C23" s="69">
        <v>0</v>
      </c>
      <c r="D23" s="70">
        <v>0</v>
      </c>
      <c r="E23" s="70">
        <v>0</v>
      </c>
      <c r="F23" s="71" t="e">
        <f t="shared" ref="F23:F39" si="3">E23/C23</f>
        <v>#DIV/0!</v>
      </c>
      <c r="G23" s="72">
        <f>SUM(D23+E23)/B23</f>
        <v>0</v>
      </c>
      <c r="H23" s="73">
        <v>0</v>
      </c>
      <c r="I23" s="74">
        <v>0</v>
      </c>
      <c r="J23" s="75" t="e">
        <f t="shared" ref="J23:J39" si="4">I23/C23</f>
        <v>#DIV/0!</v>
      </c>
      <c r="K23" s="76">
        <f>IFERROR('EDZ Plan'!#REF!/'EDZ Plan'!$B17,0)</f>
        <v>0</v>
      </c>
    </row>
    <row r="24" spans="1:11" ht="15">
      <c r="A24" s="201" t="str">
        <f>Subcontractors!A16</f>
        <v>Subcontract 9</v>
      </c>
      <c r="B24" s="215">
        <v>11</v>
      </c>
      <c r="C24" s="69">
        <v>0</v>
      </c>
      <c r="D24" s="70">
        <v>0</v>
      </c>
      <c r="E24" s="70">
        <v>0</v>
      </c>
      <c r="F24" s="71" t="e">
        <f t="shared" si="3"/>
        <v>#DIV/0!</v>
      </c>
      <c r="G24" s="72">
        <f t="shared" ref="G24:G39" si="5">SUM(D24+D24)/B24</f>
        <v>0</v>
      </c>
      <c r="H24" s="73">
        <v>0</v>
      </c>
      <c r="I24" s="74">
        <v>0</v>
      </c>
      <c r="J24" s="75" t="e">
        <f t="shared" si="4"/>
        <v>#DIV/0!</v>
      </c>
      <c r="K24" s="76">
        <f>IFERROR('EDZ Plan'!#REF!/'EDZ Plan'!$B18,0)</f>
        <v>0</v>
      </c>
    </row>
    <row r="25" spans="1:11" ht="15">
      <c r="A25" s="201" t="str">
        <f>Subcontractors!A17</f>
        <v>Subcontract 10</v>
      </c>
      <c r="B25" s="214">
        <v>12</v>
      </c>
      <c r="C25" s="69">
        <v>0</v>
      </c>
      <c r="D25" s="70">
        <v>0</v>
      </c>
      <c r="E25" s="70">
        <v>0</v>
      </c>
      <c r="F25" s="71" t="e">
        <f t="shared" si="3"/>
        <v>#DIV/0!</v>
      </c>
      <c r="G25" s="72">
        <f t="shared" si="5"/>
        <v>0</v>
      </c>
      <c r="H25" s="73">
        <v>0</v>
      </c>
      <c r="I25" s="74">
        <v>0</v>
      </c>
      <c r="J25" s="75" t="e">
        <f t="shared" si="4"/>
        <v>#DIV/0!</v>
      </c>
      <c r="K25" s="76">
        <f>IFERROR('EDZ Plan'!#REF!/'EDZ Plan'!$B19,0)</f>
        <v>0</v>
      </c>
    </row>
    <row r="26" spans="1:11" ht="15">
      <c r="A26" s="201" t="str">
        <f>Subcontractors!A18</f>
        <v>Subcontract 11</v>
      </c>
      <c r="B26" s="214">
        <v>13</v>
      </c>
      <c r="C26" s="69">
        <v>0</v>
      </c>
      <c r="D26" s="70">
        <v>0</v>
      </c>
      <c r="E26" s="70">
        <v>0</v>
      </c>
      <c r="F26" s="71" t="e">
        <f t="shared" si="3"/>
        <v>#DIV/0!</v>
      </c>
      <c r="G26" s="72">
        <f t="shared" si="5"/>
        <v>0</v>
      </c>
      <c r="H26" s="73">
        <v>0</v>
      </c>
      <c r="I26" s="74">
        <v>0</v>
      </c>
      <c r="J26" s="75" t="e">
        <f t="shared" si="4"/>
        <v>#DIV/0!</v>
      </c>
      <c r="K26" s="76">
        <f>IFERROR('EDZ Plan'!#REF!/'EDZ Plan'!$B20,0)</f>
        <v>0</v>
      </c>
    </row>
    <row r="27" spans="1:11" ht="15">
      <c r="A27" s="201" t="str">
        <f>Subcontractors!A19</f>
        <v>Subcontract 12</v>
      </c>
      <c r="B27" s="214">
        <v>14</v>
      </c>
      <c r="C27" s="69">
        <v>0</v>
      </c>
      <c r="D27" s="70">
        <v>0</v>
      </c>
      <c r="E27" s="70">
        <v>0</v>
      </c>
      <c r="F27" s="71" t="e">
        <f t="shared" si="3"/>
        <v>#DIV/0!</v>
      </c>
      <c r="G27" s="72">
        <f t="shared" si="5"/>
        <v>0</v>
      </c>
      <c r="H27" s="73">
        <v>0</v>
      </c>
      <c r="I27" s="74">
        <v>0</v>
      </c>
      <c r="J27" s="75" t="e">
        <f t="shared" si="4"/>
        <v>#DIV/0!</v>
      </c>
      <c r="K27" s="76">
        <f>IFERROR('EDZ Plan'!#REF!/'EDZ Plan'!$B21,0)</f>
        <v>0</v>
      </c>
    </row>
    <row r="28" spans="1:11" ht="15">
      <c r="A28" s="201" t="str">
        <f>Subcontractors!A20</f>
        <v>Subcontract 13</v>
      </c>
      <c r="B28" s="214">
        <v>15</v>
      </c>
      <c r="C28" s="69">
        <v>0</v>
      </c>
      <c r="D28" s="70">
        <v>0</v>
      </c>
      <c r="E28" s="70">
        <v>0</v>
      </c>
      <c r="F28" s="71" t="e">
        <f t="shared" si="3"/>
        <v>#DIV/0!</v>
      </c>
      <c r="G28" s="72">
        <f t="shared" si="5"/>
        <v>0</v>
      </c>
      <c r="H28" s="73">
        <v>0</v>
      </c>
      <c r="I28" s="74">
        <v>0</v>
      </c>
      <c r="J28" s="75" t="e">
        <f t="shared" si="4"/>
        <v>#DIV/0!</v>
      </c>
      <c r="K28" s="76">
        <f>IFERROR('EDZ Plan'!#REF!/'EDZ Plan'!$B22,0)</f>
        <v>0</v>
      </c>
    </row>
    <row r="29" spans="1:11" ht="15">
      <c r="A29" s="201" t="str">
        <f>Subcontractors!A21</f>
        <v>Subcontract 14</v>
      </c>
      <c r="B29" s="214">
        <v>16</v>
      </c>
      <c r="C29" s="69">
        <v>0</v>
      </c>
      <c r="D29" s="70">
        <v>0</v>
      </c>
      <c r="E29" s="70">
        <v>0</v>
      </c>
      <c r="F29" s="71" t="e">
        <f t="shared" si="3"/>
        <v>#DIV/0!</v>
      </c>
      <c r="G29" s="72">
        <f t="shared" si="5"/>
        <v>0</v>
      </c>
      <c r="H29" s="73">
        <v>0</v>
      </c>
      <c r="I29" s="74">
        <v>0</v>
      </c>
      <c r="J29" s="75" t="e">
        <f t="shared" si="4"/>
        <v>#DIV/0!</v>
      </c>
      <c r="K29" s="76">
        <f>IFERROR('EDZ Plan'!#REF!/'EDZ Plan'!$B23,0)</f>
        <v>0</v>
      </c>
    </row>
    <row r="30" spans="1:11" ht="15">
      <c r="A30" s="201" t="str">
        <f>Subcontractors!A22</f>
        <v>Subcontract 15</v>
      </c>
      <c r="B30" s="214">
        <v>17</v>
      </c>
      <c r="C30" s="69">
        <v>0</v>
      </c>
      <c r="D30" s="70">
        <v>0</v>
      </c>
      <c r="E30" s="70">
        <v>0</v>
      </c>
      <c r="F30" s="71" t="e">
        <f t="shared" si="3"/>
        <v>#DIV/0!</v>
      </c>
      <c r="G30" s="72">
        <f t="shared" si="5"/>
        <v>0</v>
      </c>
      <c r="H30" s="73">
        <v>0</v>
      </c>
      <c r="I30" s="74">
        <v>0</v>
      </c>
      <c r="J30" s="75" t="e">
        <f t="shared" si="4"/>
        <v>#DIV/0!</v>
      </c>
      <c r="K30" s="76">
        <f>IFERROR('EDZ Plan'!#REF!/'EDZ Plan'!$B24,0)</f>
        <v>0</v>
      </c>
    </row>
    <row r="31" spans="1:11" ht="15">
      <c r="A31" s="201" t="str">
        <f>Subcontractors!A23</f>
        <v>Subcontract 16</v>
      </c>
      <c r="B31" s="214">
        <v>18</v>
      </c>
      <c r="C31" s="69">
        <v>0</v>
      </c>
      <c r="D31" s="70">
        <v>0</v>
      </c>
      <c r="E31" s="70">
        <v>0</v>
      </c>
      <c r="F31" s="71" t="e">
        <f t="shared" si="3"/>
        <v>#DIV/0!</v>
      </c>
      <c r="G31" s="72">
        <f t="shared" si="5"/>
        <v>0</v>
      </c>
      <c r="H31" s="73">
        <v>0</v>
      </c>
      <c r="I31" s="77">
        <v>0</v>
      </c>
      <c r="J31" s="75" t="e">
        <f t="shared" si="4"/>
        <v>#DIV/0!</v>
      </c>
      <c r="K31" s="78">
        <f>IFERROR('EDZ Plan'!#REF!/'EDZ Plan'!$B25,0)</f>
        <v>0</v>
      </c>
    </row>
    <row r="32" spans="1:11" ht="15">
      <c r="A32" s="201" t="str">
        <f>Subcontractors!A24</f>
        <v>Subcontract 17</v>
      </c>
      <c r="B32" s="214">
        <v>19</v>
      </c>
      <c r="C32" s="69">
        <v>0</v>
      </c>
      <c r="D32" s="70">
        <v>0</v>
      </c>
      <c r="E32" s="70">
        <v>0</v>
      </c>
      <c r="F32" s="71" t="e">
        <f t="shared" si="3"/>
        <v>#DIV/0!</v>
      </c>
      <c r="G32" s="72">
        <f t="shared" si="5"/>
        <v>0</v>
      </c>
      <c r="H32" s="73">
        <v>0</v>
      </c>
      <c r="I32" s="74">
        <v>0</v>
      </c>
      <c r="J32" s="75" t="e">
        <f t="shared" si="4"/>
        <v>#DIV/0!</v>
      </c>
      <c r="K32" s="76">
        <f>IFERROR('EDZ Plan'!#REF!/'EDZ Plan'!$B26,0)</f>
        <v>0</v>
      </c>
    </row>
    <row r="33" spans="1:11" ht="15">
      <c r="A33" s="201" t="str">
        <f>Subcontractors!A25</f>
        <v>Subcontract 18</v>
      </c>
      <c r="B33" s="214">
        <v>20</v>
      </c>
      <c r="C33" s="69">
        <v>0</v>
      </c>
      <c r="D33" s="70">
        <v>0</v>
      </c>
      <c r="E33" s="70">
        <v>0</v>
      </c>
      <c r="F33" s="71" t="e">
        <f t="shared" si="3"/>
        <v>#DIV/0!</v>
      </c>
      <c r="G33" s="72">
        <f t="shared" si="5"/>
        <v>0</v>
      </c>
      <c r="H33" s="73">
        <v>0</v>
      </c>
      <c r="I33" s="74">
        <v>0</v>
      </c>
      <c r="J33" s="75" t="e">
        <f t="shared" si="4"/>
        <v>#DIV/0!</v>
      </c>
      <c r="K33" s="76">
        <f>IFERROR('EDZ Plan'!#REF!/'EDZ Plan'!$B27,0)</f>
        <v>0</v>
      </c>
    </row>
    <row r="34" spans="1:11" ht="15">
      <c r="A34" s="201" t="str">
        <f>Subcontractors!A26</f>
        <v>Subcontract 19</v>
      </c>
      <c r="B34" s="214">
        <v>21</v>
      </c>
      <c r="C34" s="69">
        <v>0</v>
      </c>
      <c r="D34" s="70">
        <v>0</v>
      </c>
      <c r="E34" s="70">
        <v>0</v>
      </c>
      <c r="F34" s="71" t="e">
        <f t="shared" si="3"/>
        <v>#DIV/0!</v>
      </c>
      <c r="G34" s="72">
        <f t="shared" si="5"/>
        <v>0</v>
      </c>
      <c r="H34" s="73">
        <v>0</v>
      </c>
      <c r="I34" s="74">
        <v>0</v>
      </c>
      <c r="J34" s="75" t="e">
        <f t="shared" si="4"/>
        <v>#DIV/0!</v>
      </c>
      <c r="K34" s="76">
        <f>IFERROR('EDZ Plan'!#REF!/'EDZ Plan'!$B28,0)</f>
        <v>0</v>
      </c>
    </row>
    <row r="35" spans="1:11" ht="15">
      <c r="A35" s="201" t="str">
        <f>Subcontractors!A27</f>
        <v>Subcontract 20</v>
      </c>
      <c r="B35" s="214">
        <v>22</v>
      </c>
      <c r="C35" s="69">
        <v>0</v>
      </c>
      <c r="D35" s="70">
        <v>0</v>
      </c>
      <c r="E35" s="70">
        <v>0</v>
      </c>
      <c r="F35" s="71" t="e">
        <f t="shared" si="3"/>
        <v>#DIV/0!</v>
      </c>
      <c r="G35" s="72">
        <f t="shared" si="5"/>
        <v>0</v>
      </c>
      <c r="H35" s="73">
        <v>0</v>
      </c>
      <c r="I35" s="74">
        <v>0</v>
      </c>
      <c r="J35" s="75" t="e">
        <f t="shared" si="4"/>
        <v>#DIV/0!</v>
      </c>
      <c r="K35" s="76">
        <f>IFERROR('EDZ Plan'!#REF!/'EDZ Plan'!$B29,0)</f>
        <v>0</v>
      </c>
    </row>
    <row r="36" spans="1:11" ht="15">
      <c r="A36" s="202" t="str">
        <f>Subcontractors!A28</f>
        <v>Subcontract 21</v>
      </c>
      <c r="B36" s="214">
        <v>23</v>
      </c>
      <c r="C36" s="69">
        <v>0</v>
      </c>
      <c r="D36" s="70">
        <v>0</v>
      </c>
      <c r="E36" s="70">
        <v>0</v>
      </c>
      <c r="F36" s="71" t="e">
        <f t="shared" si="3"/>
        <v>#DIV/0!</v>
      </c>
      <c r="G36" s="72">
        <f t="shared" si="5"/>
        <v>0</v>
      </c>
      <c r="H36" s="73">
        <v>0</v>
      </c>
      <c r="I36" s="74">
        <v>0</v>
      </c>
      <c r="J36" s="75" t="e">
        <f t="shared" si="4"/>
        <v>#DIV/0!</v>
      </c>
      <c r="K36" s="76">
        <f>IFERROR('EDZ Plan'!#REF!/'EDZ Plan'!$B30,0)</f>
        <v>0</v>
      </c>
    </row>
    <row r="37" spans="1:11" ht="15">
      <c r="A37" s="202" t="str">
        <f>Subcontractors!A29</f>
        <v>Subcontract 22</v>
      </c>
      <c r="B37" s="214">
        <v>24</v>
      </c>
      <c r="C37" s="69">
        <v>0</v>
      </c>
      <c r="D37" s="70">
        <v>0</v>
      </c>
      <c r="E37" s="70">
        <v>0</v>
      </c>
      <c r="F37" s="71" t="e">
        <f t="shared" si="3"/>
        <v>#DIV/0!</v>
      </c>
      <c r="G37" s="72">
        <f t="shared" si="5"/>
        <v>0</v>
      </c>
      <c r="H37" s="73">
        <v>0</v>
      </c>
      <c r="I37" s="74">
        <v>0</v>
      </c>
      <c r="J37" s="75" t="e">
        <f t="shared" si="4"/>
        <v>#DIV/0!</v>
      </c>
      <c r="K37" s="76">
        <f>IFERROR('EDZ Plan'!#REF!/'EDZ Plan'!$B31,0)</f>
        <v>0</v>
      </c>
    </row>
    <row r="38" spans="1:11" ht="15">
      <c r="A38" s="203" t="str">
        <f>Subcontractors!A30</f>
        <v>Subcontract 23</v>
      </c>
      <c r="B38" s="214">
        <v>25</v>
      </c>
      <c r="C38" s="69">
        <v>0</v>
      </c>
      <c r="D38" s="70">
        <v>0</v>
      </c>
      <c r="E38" s="70">
        <v>0</v>
      </c>
      <c r="F38" s="71" t="e">
        <f t="shared" si="3"/>
        <v>#DIV/0!</v>
      </c>
      <c r="G38" s="72">
        <f t="shared" si="5"/>
        <v>0</v>
      </c>
      <c r="H38" s="73">
        <v>0</v>
      </c>
      <c r="I38" s="74">
        <v>0</v>
      </c>
      <c r="J38" s="75" t="e">
        <f t="shared" si="4"/>
        <v>#DIV/0!</v>
      </c>
      <c r="K38" s="76">
        <f>IFERROR('EDZ Plan'!#REF!/'EDZ Plan'!#REF!,0)</f>
        <v>0</v>
      </c>
    </row>
    <row r="39" spans="1:11" ht="15.6">
      <c r="A39" s="68" t="s">
        <v>153</v>
      </c>
      <c r="B39" s="219">
        <f>SUM(B13:B38)</f>
        <v>325</v>
      </c>
      <c r="C39" s="79">
        <f>SUM(C13:C38)</f>
        <v>0</v>
      </c>
      <c r="D39" s="80">
        <f>SUM(D13:D38)</f>
        <v>0</v>
      </c>
      <c r="E39" s="80">
        <f>SUM(E13:E38)</f>
        <v>0</v>
      </c>
      <c r="F39" s="81" t="e">
        <f t="shared" si="3"/>
        <v>#DIV/0!</v>
      </c>
      <c r="G39" s="82">
        <f t="shared" si="5"/>
        <v>0</v>
      </c>
      <c r="H39" s="83">
        <f>SUM(H13:H38)</f>
        <v>0</v>
      </c>
      <c r="I39" s="84">
        <f>SUM(I23:I38)</f>
        <v>0</v>
      </c>
      <c r="J39" s="81" t="e">
        <f t="shared" si="4"/>
        <v>#DIV/0!</v>
      </c>
      <c r="K39" s="85">
        <f>IFERROR('EDZ Plan'!#REF!/'EDZ Plan'!$B$41,0)</f>
        <v>0</v>
      </c>
    </row>
  </sheetData>
  <mergeCells count="6">
    <mergeCell ref="A1:D1"/>
    <mergeCell ref="A4:D4"/>
    <mergeCell ref="A3:K3"/>
    <mergeCell ref="A9:K9"/>
    <mergeCell ref="H11:K11"/>
    <mergeCell ref="D11:G11"/>
  </mergeCells>
  <pageMargins left="0.7" right="0.7" top="0.75" bottom="0.75" header="0.3" footer="0.3"/>
  <pageSetup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1AEC4-27F3-4033-987F-533C5AADD651}">
  <dimension ref="A1:E129"/>
  <sheetViews>
    <sheetView workbookViewId="0">
      <selection activeCell="C3" sqref="C3"/>
    </sheetView>
  </sheetViews>
  <sheetFormatPr defaultColWidth="8.88671875" defaultRowHeight="14.4"/>
  <cols>
    <col min="1" max="1" width="21" customWidth="1"/>
    <col min="2" max="2" width="22.88671875" customWidth="1"/>
    <col min="3" max="3" width="25.44140625" customWidth="1"/>
    <col min="4" max="4" width="29.88671875" customWidth="1"/>
    <col min="5" max="5" width="33.44140625" customWidth="1"/>
  </cols>
  <sheetData>
    <row r="1" spans="1:5" ht="41.25" customHeight="1">
      <c r="A1" s="387" t="s">
        <v>154</v>
      </c>
      <c r="B1" s="388"/>
      <c r="C1" s="388"/>
      <c r="D1" s="388"/>
      <c r="E1" s="389"/>
    </row>
    <row r="2" spans="1:5" ht="42.75" customHeight="1">
      <c r="A2" s="384" t="s">
        <v>155</v>
      </c>
      <c r="B2" s="385"/>
      <c r="C2" s="385"/>
      <c r="D2" s="385"/>
      <c r="E2" s="386"/>
    </row>
    <row r="3" spans="1:5" ht="15.6">
      <c r="A3" s="199" t="s">
        <v>156</v>
      </c>
      <c r="B3" s="164" t="s">
        <v>157</v>
      </c>
      <c r="C3" s="163" t="s">
        <v>158</v>
      </c>
      <c r="D3" s="164" t="s">
        <v>159</v>
      </c>
      <c r="E3" s="164" t="s">
        <v>160</v>
      </c>
    </row>
    <row r="4" spans="1:5" ht="15.6">
      <c r="A4" s="227" t="str">
        <f>Cover!C7</f>
        <v>Test</v>
      </c>
      <c r="B4" s="156"/>
      <c r="C4" s="156"/>
      <c r="D4" s="255">
        <v>0</v>
      </c>
      <c r="E4" s="155"/>
    </row>
    <row r="5" spans="1:5" ht="15.6">
      <c r="A5" s="228" t="s">
        <v>161</v>
      </c>
      <c r="B5" s="156"/>
      <c r="C5" s="156"/>
      <c r="D5" s="255">
        <v>1</v>
      </c>
      <c r="E5" s="155"/>
    </row>
    <row r="6" spans="1:5" ht="15.6">
      <c r="A6" s="229"/>
      <c r="B6" s="155"/>
      <c r="C6" s="156"/>
      <c r="D6" s="255">
        <v>2</v>
      </c>
      <c r="E6" s="155"/>
    </row>
    <row r="7" spans="1:5" ht="15.6">
      <c r="A7" s="230"/>
      <c r="B7" s="155"/>
      <c r="C7" s="156"/>
      <c r="D7" s="255">
        <v>3</v>
      </c>
      <c r="E7" s="155"/>
    </row>
    <row r="8" spans="1:5" ht="15.6">
      <c r="A8" s="230"/>
      <c r="B8" s="155"/>
      <c r="C8" s="156"/>
      <c r="D8" s="255">
        <v>4</v>
      </c>
      <c r="E8" s="155"/>
    </row>
    <row r="9" spans="1:5" ht="15.6">
      <c r="A9" s="231" t="str">
        <f>Subcontractors!A9</f>
        <v>Subcontract 2</v>
      </c>
      <c r="B9" s="154"/>
      <c r="C9" s="154"/>
      <c r="D9" s="256"/>
      <c r="E9" s="97"/>
    </row>
    <row r="10" spans="1:5" ht="15.6">
      <c r="A10" s="232" t="s">
        <v>162</v>
      </c>
      <c r="B10" s="154"/>
      <c r="C10" s="154"/>
      <c r="D10" s="256"/>
      <c r="E10" s="97"/>
    </row>
    <row r="11" spans="1:5" ht="15.6">
      <c r="A11" s="233"/>
      <c r="B11" s="154"/>
      <c r="C11" s="154"/>
      <c r="D11" s="256"/>
      <c r="E11" s="97"/>
    </row>
    <row r="12" spans="1:5" ht="15.6">
      <c r="A12" s="233"/>
      <c r="B12" s="154"/>
      <c r="C12" s="154"/>
      <c r="D12" s="256"/>
      <c r="E12" s="97"/>
    </row>
    <row r="13" spans="1:5" ht="15.6">
      <c r="A13" s="234"/>
      <c r="B13" s="192"/>
      <c r="C13" s="154"/>
      <c r="D13" s="256"/>
      <c r="E13" s="97"/>
    </row>
    <row r="14" spans="1:5" ht="15.6">
      <c r="A14" s="235" t="str">
        <f>Subcontractors!A10</f>
        <v>Subcontract  3</v>
      </c>
      <c r="B14" s="193"/>
      <c r="C14" s="156"/>
      <c r="D14" s="255"/>
      <c r="E14" s="155"/>
    </row>
    <row r="15" spans="1:5" ht="15.6">
      <c r="A15" s="236" t="s">
        <v>163</v>
      </c>
      <c r="B15" s="191"/>
      <c r="C15" s="156"/>
      <c r="D15" s="255"/>
      <c r="E15" s="155"/>
    </row>
    <row r="16" spans="1:5" ht="15.6">
      <c r="A16" s="237"/>
      <c r="B16" s="156"/>
      <c r="C16" s="156"/>
      <c r="D16" s="255"/>
      <c r="E16" s="155"/>
    </row>
    <row r="17" spans="1:5" ht="15.6">
      <c r="A17" s="237"/>
      <c r="B17" s="156"/>
      <c r="C17" s="156"/>
      <c r="D17" s="255"/>
      <c r="E17" s="155"/>
    </row>
    <row r="18" spans="1:5" ht="15.6">
      <c r="A18" s="238"/>
      <c r="B18" s="156"/>
      <c r="C18" s="156"/>
      <c r="D18" s="255"/>
      <c r="E18" s="155"/>
    </row>
    <row r="19" spans="1:5" ht="15.6">
      <c r="A19" s="231" t="str">
        <f>Subcontractors!A11</f>
        <v>Subcontract 4</v>
      </c>
      <c r="B19" s="154"/>
      <c r="C19" s="154"/>
      <c r="D19" s="256"/>
      <c r="E19" s="97"/>
    </row>
    <row r="20" spans="1:5" ht="15.6">
      <c r="A20" s="232" t="s">
        <v>163</v>
      </c>
      <c r="B20" s="154"/>
      <c r="C20" s="154"/>
      <c r="D20" s="256"/>
      <c r="E20" s="97"/>
    </row>
    <row r="21" spans="1:5" ht="15.6">
      <c r="A21" s="233"/>
      <c r="B21" s="154"/>
      <c r="C21" s="154"/>
      <c r="D21" s="256"/>
      <c r="E21" s="97"/>
    </row>
    <row r="22" spans="1:5" ht="15.6">
      <c r="A22" s="233"/>
      <c r="B22" s="154"/>
      <c r="C22" s="154"/>
      <c r="D22" s="256"/>
      <c r="E22" s="97"/>
    </row>
    <row r="23" spans="1:5" ht="15.6">
      <c r="A23" s="234"/>
      <c r="B23" s="192"/>
      <c r="C23" s="154"/>
      <c r="D23" s="256"/>
      <c r="E23" s="97"/>
    </row>
    <row r="24" spans="1:5" ht="15.6">
      <c r="A24" s="235" t="str">
        <f>Subcontractors!A12</f>
        <v>test</v>
      </c>
      <c r="B24" s="155"/>
      <c r="C24" s="156"/>
      <c r="D24" s="255"/>
      <c r="E24" s="155"/>
    </row>
    <row r="25" spans="1:5" ht="15.6">
      <c r="A25" s="239" t="s">
        <v>163</v>
      </c>
      <c r="B25" s="191"/>
      <c r="C25" s="156"/>
      <c r="D25" s="255"/>
      <c r="E25" s="155"/>
    </row>
    <row r="26" spans="1:5" ht="15.6">
      <c r="A26" s="240"/>
      <c r="B26" s="158"/>
      <c r="C26" s="158"/>
      <c r="D26" s="257"/>
      <c r="E26" s="157"/>
    </row>
    <row r="27" spans="1:5" ht="15.6">
      <c r="A27" s="240"/>
      <c r="B27" s="156"/>
      <c r="C27" s="155"/>
      <c r="D27" s="255"/>
      <c r="E27" s="155"/>
    </row>
    <row r="28" spans="1:5" ht="15.6">
      <c r="A28" s="241"/>
      <c r="B28" s="158"/>
      <c r="C28" s="155"/>
      <c r="D28" s="255"/>
      <c r="E28" s="155"/>
    </row>
    <row r="29" spans="1:5" ht="15.6">
      <c r="A29" s="242" t="str">
        <f>Subcontractors!A13</f>
        <v>Subcontract 6</v>
      </c>
      <c r="B29" s="195"/>
      <c r="C29" s="154"/>
      <c r="D29" s="256"/>
      <c r="E29" s="97"/>
    </row>
    <row r="30" spans="1:5" ht="15.6">
      <c r="A30" s="243" t="s">
        <v>163</v>
      </c>
      <c r="B30" s="194"/>
      <c r="C30" s="154"/>
      <c r="D30" s="256"/>
      <c r="E30" s="97"/>
    </row>
    <row r="31" spans="1:5" ht="15.6">
      <c r="A31" s="233"/>
      <c r="B31" s="154"/>
      <c r="C31" s="154"/>
      <c r="D31" s="256"/>
      <c r="E31" s="97"/>
    </row>
    <row r="32" spans="1:5" ht="15.6">
      <c r="A32" s="233"/>
      <c r="B32" s="154"/>
      <c r="C32" s="154"/>
      <c r="D32" s="256"/>
      <c r="E32" s="97"/>
    </row>
    <row r="33" spans="1:5" ht="15.6">
      <c r="A33" s="234"/>
      <c r="B33" s="154"/>
      <c r="C33" s="154"/>
      <c r="D33" s="256"/>
      <c r="E33" s="97"/>
    </row>
    <row r="34" spans="1:5" ht="15.6">
      <c r="A34" s="244" t="str">
        <f>Subcontractors!A14</f>
        <v>test</v>
      </c>
      <c r="B34" s="156"/>
      <c r="C34" s="156"/>
      <c r="D34" s="255"/>
      <c r="E34" s="155"/>
    </row>
    <row r="35" spans="1:5" ht="15.6">
      <c r="A35" s="245" t="s">
        <v>163</v>
      </c>
      <c r="B35" s="156"/>
      <c r="C35" s="156"/>
      <c r="D35" s="255"/>
      <c r="E35" s="155"/>
    </row>
    <row r="36" spans="1:5" ht="15.6">
      <c r="A36" s="237"/>
      <c r="B36" s="158"/>
      <c r="C36" s="158"/>
      <c r="D36" s="257"/>
      <c r="E36" s="157"/>
    </row>
    <row r="37" spans="1:5" ht="15.6">
      <c r="A37" s="237"/>
      <c r="B37" s="156"/>
      <c r="C37" s="155"/>
      <c r="D37" s="255"/>
      <c r="E37" s="155"/>
    </row>
    <row r="38" spans="1:5" ht="15.6">
      <c r="A38" s="238"/>
      <c r="B38" s="158"/>
      <c r="C38" s="155"/>
      <c r="D38" s="255"/>
      <c r="E38" s="155"/>
    </row>
    <row r="39" spans="1:5" ht="15.6">
      <c r="A39" s="242" t="str">
        <f>Subcontractors!A15</f>
        <v>Subcontract 8</v>
      </c>
      <c r="B39" s="159"/>
      <c r="C39" s="160"/>
      <c r="D39" s="258"/>
      <c r="E39" s="159"/>
    </row>
    <row r="40" spans="1:5" ht="15.6">
      <c r="A40" s="246" t="s">
        <v>163</v>
      </c>
      <c r="B40" s="189"/>
      <c r="C40" s="160"/>
      <c r="D40" s="258"/>
      <c r="E40" s="159"/>
    </row>
    <row r="41" spans="1:5" ht="15.6">
      <c r="A41" s="247"/>
      <c r="B41" s="162"/>
      <c r="C41" s="162"/>
      <c r="D41" s="259"/>
      <c r="E41" s="161"/>
    </row>
    <row r="42" spans="1:5" ht="15.6">
      <c r="A42" s="247"/>
      <c r="B42" s="160"/>
      <c r="C42" s="159"/>
      <c r="D42" s="258"/>
      <c r="E42" s="159"/>
    </row>
    <row r="43" spans="1:5" ht="15.6">
      <c r="A43" s="248"/>
      <c r="B43" s="162"/>
      <c r="C43" s="159"/>
      <c r="D43" s="258"/>
      <c r="E43" s="159"/>
    </row>
    <row r="44" spans="1:5" ht="15.6">
      <c r="A44" s="235" t="str">
        <f>Subcontractors!A16</f>
        <v>Subcontract 9</v>
      </c>
      <c r="B44" s="193"/>
      <c r="C44" s="156"/>
      <c r="D44" s="255"/>
      <c r="E44" s="155"/>
    </row>
    <row r="45" spans="1:5" ht="15.6">
      <c r="A45" s="236" t="s">
        <v>163</v>
      </c>
      <c r="B45" s="191"/>
      <c r="C45" s="156"/>
      <c r="D45" s="255"/>
      <c r="E45" s="155"/>
    </row>
    <row r="46" spans="1:5" ht="15.6">
      <c r="A46" s="237"/>
      <c r="B46" s="158"/>
      <c r="C46" s="158"/>
      <c r="D46" s="257"/>
      <c r="E46" s="157"/>
    </row>
    <row r="47" spans="1:5" ht="15.6">
      <c r="A47" s="237"/>
      <c r="B47" s="156"/>
      <c r="C47" s="155"/>
      <c r="D47" s="255"/>
      <c r="E47" s="155"/>
    </row>
    <row r="48" spans="1:5" ht="15.6">
      <c r="A48" s="238"/>
      <c r="B48" s="158"/>
      <c r="C48" s="155"/>
      <c r="D48" s="255"/>
      <c r="E48" s="155"/>
    </row>
    <row r="49" spans="1:5" ht="15.6">
      <c r="A49" s="249" t="str">
        <f>Subcontractors!A17</f>
        <v>Subcontract 10</v>
      </c>
      <c r="B49" s="197"/>
      <c r="C49" s="160"/>
      <c r="D49" s="258"/>
      <c r="E49" s="159"/>
    </row>
    <row r="50" spans="1:5" ht="15.6">
      <c r="A50" s="246" t="s">
        <v>163</v>
      </c>
      <c r="B50" s="196"/>
      <c r="C50" s="160"/>
      <c r="D50" s="258"/>
      <c r="E50" s="159"/>
    </row>
    <row r="51" spans="1:5" ht="15.6">
      <c r="A51" s="250"/>
      <c r="B51" s="190"/>
      <c r="C51" s="162"/>
      <c r="D51" s="259"/>
      <c r="E51" s="161"/>
    </row>
    <row r="52" spans="1:5" ht="15.6">
      <c r="A52" s="247"/>
      <c r="B52" s="160"/>
      <c r="C52" s="159"/>
      <c r="D52" s="258"/>
      <c r="E52" s="159"/>
    </row>
    <row r="53" spans="1:5" ht="15.6">
      <c r="A53" s="247"/>
      <c r="B53" s="160"/>
      <c r="C53" s="159"/>
      <c r="D53" s="258"/>
      <c r="E53" s="159"/>
    </row>
    <row r="54" spans="1:5" ht="15.6">
      <c r="A54" s="235" t="str">
        <f>Subcontractors!A18</f>
        <v>Subcontract 11</v>
      </c>
      <c r="B54" s="193"/>
      <c r="C54" s="156"/>
      <c r="D54" s="255"/>
      <c r="E54" s="155"/>
    </row>
    <row r="55" spans="1:5" ht="15.6">
      <c r="A55" s="236" t="s">
        <v>163</v>
      </c>
      <c r="B55" s="191"/>
      <c r="C55" s="156"/>
      <c r="D55" s="255"/>
      <c r="E55" s="155"/>
    </row>
    <row r="56" spans="1:5" ht="15.6">
      <c r="A56" s="237"/>
      <c r="B56" s="158"/>
      <c r="C56" s="158"/>
      <c r="D56" s="257"/>
      <c r="E56" s="157"/>
    </row>
    <row r="57" spans="1:5" ht="15.6">
      <c r="A57" s="237"/>
      <c r="B57" s="156"/>
      <c r="C57" s="155"/>
      <c r="D57" s="255"/>
      <c r="E57" s="155"/>
    </row>
    <row r="58" spans="1:5" ht="15.6">
      <c r="A58" s="238"/>
      <c r="B58" s="158"/>
      <c r="C58" s="155"/>
      <c r="D58" s="255"/>
      <c r="E58" s="155"/>
    </row>
    <row r="59" spans="1:5" ht="15.6">
      <c r="A59" s="249" t="str">
        <f>Subcontractors!A19</f>
        <v>Subcontract 12</v>
      </c>
      <c r="B59" s="197"/>
      <c r="C59" s="160"/>
      <c r="D59" s="258"/>
      <c r="E59" s="159"/>
    </row>
    <row r="60" spans="1:5" ht="15.6">
      <c r="A60" s="246" t="s">
        <v>163</v>
      </c>
      <c r="B60" s="196"/>
      <c r="C60" s="160"/>
      <c r="D60" s="258"/>
      <c r="E60" s="159"/>
    </row>
    <row r="61" spans="1:5" ht="15.6">
      <c r="A61" s="250"/>
      <c r="B61" s="190"/>
      <c r="C61" s="162"/>
      <c r="D61" s="259"/>
      <c r="E61" s="161"/>
    </row>
    <row r="62" spans="1:5" ht="15.6">
      <c r="A62" s="247"/>
      <c r="B62" s="160"/>
      <c r="C62" s="159"/>
      <c r="D62" s="258"/>
      <c r="E62" s="159"/>
    </row>
    <row r="63" spans="1:5" ht="15.6">
      <c r="A63" s="247"/>
      <c r="B63" s="160"/>
      <c r="C63" s="159"/>
      <c r="D63" s="258"/>
      <c r="E63" s="159"/>
    </row>
    <row r="64" spans="1:5" ht="15.6">
      <c r="A64" s="235" t="str">
        <f>Subcontractors!A20</f>
        <v>Subcontract 13</v>
      </c>
      <c r="B64" s="193"/>
      <c r="C64" s="156"/>
      <c r="D64" s="255"/>
      <c r="E64" s="155"/>
    </row>
    <row r="65" spans="1:5" ht="15.6">
      <c r="A65" s="236" t="s">
        <v>163</v>
      </c>
      <c r="B65" s="191"/>
      <c r="C65" s="156"/>
      <c r="D65" s="255"/>
      <c r="E65" s="155"/>
    </row>
    <row r="66" spans="1:5" ht="15.6">
      <c r="A66" s="237"/>
      <c r="B66" s="158"/>
      <c r="C66" s="158"/>
      <c r="D66" s="257"/>
      <c r="E66" s="157"/>
    </row>
    <row r="67" spans="1:5" ht="15.6">
      <c r="A67" s="237"/>
      <c r="B67" s="156"/>
      <c r="C67" s="155"/>
      <c r="D67" s="255"/>
      <c r="E67" s="155"/>
    </row>
    <row r="68" spans="1:5" ht="15.6">
      <c r="A68" s="238"/>
      <c r="B68" s="158"/>
      <c r="C68" s="155"/>
      <c r="D68" s="255"/>
      <c r="E68" s="155"/>
    </row>
    <row r="69" spans="1:5" ht="15.6">
      <c r="A69" s="249" t="str">
        <f>Subcontractors!A21</f>
        <v>Subcontract 14</v>
      </c>
      <c r="B69" s="197"/>
      <c r="C69" s="160"/>
      <c r="D69" s="258"/>
      <c r="E69" s="159"/>
    </row>
    <row r="70" spans="1:5" ht="15.6">
      <c r="A70" s="246" t="s">
        <v>163</v>
      </c>
      <c r="B70" s="196"/>
      <c r="C70" s="160"/>
      <c r="D70" s="258"/>
      <c r="E70" s="159"/>
    </row>
    <row r="71" spans="1:5" ht="15.6">
      <c r="A71" s="250"/>
      <c r="B71" s="190"/>
      <c r="C71" s="162"/>
      <c r="D71" s="259"/>
      <c r="E71" s="161"/>
    </row>
    <row r="72" spans="1:5" ht="15.6">
      <c r="A72" s="247"/>
      <c r="B72" s="160"/>
      <c r="C72" s="159"/>
      <c r="D72" s="258"/>
      <c r="E72" s="159"/>
    </row>
    <row r="73" spans="1:5" ht="15.6">
      <c r="A73" s="247"/>
      <c r="B73" s="160"/>
      <c r="C73" s="159"/>
      <c r="D73" s="258"/>
      <c r="E73" s="159"/>
    </row>
    <row r="74" spans="1:5" ht="15.6">
      <c r="A74" s="235" t="str">
        <f>Subcontractors!A22</f>
        <v>Subcontract 15</v>
      </c>
      <c r="B74" s="193"/>
      <c r="C74" s="156"/>
      <c r="D74" s="255"/>
      <c r="E74" s="155"/>
    </row>
    <row r="75" spans="1:5" ht="15.6">
      <c r="A75" s="236" t="s">
        <v>163</v>
      </c>
      <c r="B75" s="191"/>
      <c r="C75" s="156"/>
      <c r="D75" s="255"/>
      <c r="E75" s="155"/>
    </row>
    <row r="76" spans="1:5" ht="15.6">
      <c r="A76" s="237"/>
      <c r="B76" s="158"/>
      <c r="C76" s="158"/>
      <c r="D76" s="257"/>
      <c r="E76" s="157"/>
    </row>
    <row r="77" spans="1:5" ht="15.6">
      <c r="A77" s="237"/>
      <c r="B77" s="156"/>
      <c r="C77" s="155"/>
      <c r="D77" s="255"/>
      <c r="E77" s="155"/>
    </row>
    <row r="78" spans="1:5" ht="15.6">
      <c r="A78" s="238"/>
      <c r="B78" s="158"/>
      <c r="C78" s="155"/>
      <c r="D78" s="255"/>
      <c r="E78" s="155"/>
    </row>
    <row r="79" spans="1:5" ht="15.6">
      <c r="A79" s="249" t="str">
        <f>Subcontractors!A23</f>
        <v>Subcontract 16</v>
      </c>
      <c r="B79" s="197"/>
      <c r="C79" s="160"/>
      <c r="D79" s="258"/>
      <c r="E79" s="159"/>
    </row>
    <row r="80" spans="1:5" ht="15.6">
      <c r="A80" s="246" t="s">
        <v>163</v>
      </c>
      <c r="B80" s="196"/>
      <c r="C80" s="160"/>
      <c r="D80" s="258"/>
      <c r="E80" s="159"/>
    </row>
    <row r="81" spans="1:5" ht="15.6">
      <c r="A81" s="250"/>
      <c r="B81" s="190"/>
      <c r="C81" s="162"/>
      <c r="D81" s="259"/>
      <c r="E81" s="161"/>
    </row>
    <row r="82" spans="1:5" ht="15.6">
      <c r="A82" s="247"/>
      <c r="B82" s="160"/>
      <c r="C82" s="159"/>
      <c r="D82" s="258"/>
      <c r="E82" s="159"/>
    </row>
    <row r="83" spans="1:5" ht="15.6">
      <c r="A83" s="247"/>
      <c r="B83" s="160"/>
      <c r="C83" s="159"/>
      <c r="D83" s="258"/>
      <c r="E83" s="159"/>
    </row>
    <row r="84" spans="1:5" ht="15.6">
      <c r="A84" s="235" t="str">
        <f>Subcontractors!A24</f>
        <v>Subcontract 17</v>
      </c>
      <c r="B84" s="193"/>
      <c r="C84" s="156"/>
      <c r="D84" s="255"/>
      <c r="E84" s="155"/>
    </row>
    <row r="85" spans="1:5" ht="15.6">
      <c r="A85" s="236" t="s">
        <v>163</v>
      </c>
      <c r="B85" s="191"/>
      <c r="C85" s="156"/>
      <c r="D85" s="255"/>
      <c r="E85" s="155"/>
    </row>
    <row r="86" spans="1:5" ht="15.6">
      <c r="A86" s="237"/>
      <c r="B86" s="158"/>
      <c r="C86" s="158"/>
      <c r="D86" s="257"/>
      <c r="E86" s="157"/>
    </row>
    <row r="87" spans="1:5" ht="15.6">
      <c r="A87" s="237"/>
      <c r="B87" s="156"/>
      <c r="C87" s="155"/>
      <c r="D87" s="255"/>
      <c r="E87" s="155"/>
    </row>
    <row r="88" spans="1:5" ht="15.6">
      <c r="A88" s="238"/>
      <c r="B88" s="158"/>
      <c r="C88" s="155"/>
      <c r="D88" s="255"/>
      <c r="E88" s="155"/>
    </row>
    <row r="89" spans="1:5" ht="15.6">
      <c r="A89" s="249" t="str">
        <f>Subcontractors!A25</f>
        <v>Subcontract 18</v>
      </c>
      <c r="B89" s="197"/>
      <c r="C89" s="160"/>
      <c r="D89" s="258"/>
      <c r="E89" s="159"/>
    </row>
    <row r="90" spans="1:5" ht="15.6">
      <c r="A90" s="246" t="s">
        <v>163</v>
      </c>
      <c r="B90" s="196"/>
      <c r="C90" s="160"/>
      <c r="D90" s="258"/>
      <c r="E90" s="159"/>
    </row>
    <row r="91" spans="1:5" ht="15.6">
      <c r="A91" s="250"/>
      <c r="B91" s="190"/>
      <c r="C91" s="162"/>
      <c r="D91" s="259"/>
      <c r="E91" s="161"/>
    </row>
    <row r="92" spans="1:5" ht="15.6">
      <c r="A92" s="247"/>
      <c r="B92" s="160"/>
      <c r="C92" s="159"/>
      <c r="D92" s="258"/>
      <c r="E92" s="159"/>
    </row>
    <row r="93" spans="1:5" ht="15.6">
      <c r="A93" s="247"/>
      <c r="B93" s="160"/>
      <c r="C93" s="159"/>
      <c r="D93" s="258"/>
      <c r="E93" s="159"/>
    </row>
    <row r="94" spans="1:5" ht="15.6">
      <c r="A94" s="235" t="str">
        <f>Subcontractors!A26</f>
        <v>Subcontract 19</v>
      </c>
      <c r="B94" s="193"/>
      <c r="C94" s="156"/>
      <c r="D94" s="255"/>
      <c r="E94" s="155"/>
    </row>
    <row r="95" spans="1:5" ht="15.6">
      <c r="A95" s="236" t="s">
        <v>163</v>
      </c>
      <c r="B95" s="191"/>
      <c r="C95" s="156"/>
      <c r="D95" s="255"/>
      <c r="E95" s="155"/>
    </row>
    <row r="96" spans="1:5" ht="15.6">
      <c r="A96" s="237"/>
      <c r="B96" s="158"/>
      <c r="C96" s="158"/>
      <c r="D96" s="257"/>
      <c r="E96" s="157"/>
    </row>
    <row r="97" spans="1:5" ht="15.6">
      <c r="A97" s="237"/>
      <c r="B97" s="156"/>
      <c r="C97" s="155"/>
      <c r="D97" s="255"/>
      <c r="E97" s="155"/>
    </row>
    <row r="98" spans="1:5" ht="15.6">
      <c r="A98" s="238"/>
      <c r="B98" s="158"/>
      <c r="C98" s="155"/>
      <c r="D98" s="255"/>
      <c r="E98" s="155"/>
    </row>
    <row r="99" spans="1:5" ht="15.6">
      <c r="A99" s="249" t="str">
        <f>Subcontractors!A27</f>
        <v>Subcontract 20</v>
      </c>
      <c r="B99" s="197"/>
      <c r="C99" s="160"/>
      <c r="D99" s="258"/>
      <c r="E99" s="159"/>
    </row>
    <row r="100" spans="1:5" ht="15.6">
      <c r="A100" s="246" t="s">
        <v>163</v>
      </c>
      <c r="B100" s="196"/>
      <c r="C100" s="160"/>
      <c r="D100" s="258" t="s">
        <v>119</v>
      </c>
      <c r="E100" s="159"/>
    </row>
    <row r="101" spans="1:5" ht="15.6">
      <c r="A101" s="250"/>
      <c r="B101" s="190"/>
      <c r="C101" s="162"/>
      <c r="D101" s="259"/>
      <c r="E101" s="161"/>
    </row>
    <row r="102" spans="1:5" ht="15.6">
      <c r="A102" s="247"/>
      <c r="B102" s="160"/>
      <c r="C102" s="159"/>
      <c r="D102" s="258"/>
      <c r="E102" s="159"/>
    </row>
    <row r="103" spans="1:5" ht="15.6">
      <c r="A103" s="247"/>
      <c r="B103" s="160"/>
      <c r="C103" s="159"/>
      <c r="D103" s="258"/>
      <c r="E103" s="159"/>
    </row>
    <row r="104" spans="1:5" ht="15.6">
      <c r="A104" s="235" t="str">
        <f>Subcontractors!A28</f>
        <v>Subcontract 21</v>
      </c>
      <c r="B104" s="193"/>
      <c r="C104" s="156"/>
      <c r="D104" s="255"/>
      <c r="E104" s="155"/>
    </row>
    <row r="105" spans="1:5" ht="15.6">
      <c r="A105" s="236" t="s">
        <v>163</v>
      </c>
      <c r="B105" s="191"/>
      <c r="C105" s="156"/>
      <c r="D105" s="255"/>
      <c r="E105" s="155"/>
    </row>
    <row r="106" spans="1:5" ht="15.6">
      <c r="A106" s="237"/>
      <c r="B106" s="158"/>
      <c r="C106" s="158"/>
      <c r="D106" s="257"/>
      <c r="E106" s="157"/>
    </row>
    <row r="107" spans="1:5" ht="15.6">
      <c r="A107" s="237"/>
      <c r="B107" s="156"/>
      <c r="C107" s="155"/>
      <c r="D107" s="255"/>
      <c r="E107" s="155"/>
    </row>
    <row r="108" spans="1:5" ht="15.6">
      <c r="A108" s="238"/>
      <c r="B108" s="158"/>
      <c r="C108" s="155"/>
      <c r="D108" s="255"/>
      <c r="E108" s="155"/>
    </row>
    <row r="109" spans="1:5" ht="15.6">
      <c r="A109" s="249" t="str">
        <f>Subcontractors!A29</f>
        <v>Subcontract 22</v>
      </c>
      <c r="B109" s="197"/>
      <c r="C109" s="160"/>
      <c r="D109" s="258"/>
      <c r="E109" s="159"/>
    </row>
    <row r="110" spans="1:5" ht="15.6">
      <c r="A110" s="246" t="s">
        <v>163</v>
      </c>
      <c r="B110" s="196"/>
      <c r="C110" s="160"/>
      <c r="D110" s="258"/>
      <c r="E110" s="159"/>
    </row>
    <row r="111" spans="1:5" ht="15.6">
      <c r="A111" s="250"/>
      <c r="B111" s="190"/>
      <c r="C111" s="162"/>
      <c r="D111" s="259"/>
      <c r="E111" s="161"/>
    </row>
    <row r="112" spans="1:5" ht="15.6">
      <c r="A112" s="247"/>
      <c r="B112" s="160"/>
      <c r="C112" s="159"/>
      <c r="D112" s="258"/>
      <c r="E112" s="159"/>
    </row>
    <row r="113" spans="1:5" ht="15.6">
      <c r="A113" s="247"/>
      <c r="B113" s="160"/>
      <c r="C113" s="159"/>
      <c r="D113" s="258"/>
      <c r="E113" s="159"/>
    </row>
    <row r="114" spans="1:5" ht="15.6">
      <c r="A114" s="235" t="str">
        <f>Subcontractors!A30</f>
        <v>Subcontract 23</v>
      </c>
      <c r="B114" s="193"/>
      <c r="C114" s="156"/>
      <c r="D114" s="255"/>
      <c r="E114" s="155"/>
    </row>
    <row r="115" spans="1:5" ht="15.6">
      <c r="A115" s="236" t="s">
        <v>163</v>
      </c>
      <c r="B115" s="191"/>
      <c r="C115" s="156"/>
      <c r="D115" s="255"/>
      <c r="E115" s="155"/>
    </row>
    <row r="116" spans="1:5" ht="15.6">
      <c r="A116" s="237"/>
      <c r="B116" s="158"/>
      <c r="C116" s="158"/>
      <c r="D116" s="257"/>
      <c r="E116" s="157"/>
    </row>
    <row r="117" spans="1:5" ht="15.6">
      <c r="A117" s="237"/>
      <c r="B117" s="156"/>
      <c r="C117" s="155"/>
      <c r="D117" s="255"/>
      <c r="E117" s="155"/>
    </row>
    <row r="118" spans="1:5" ht="15.6">
      <c r="A118" s="238"/>
      <c r="B118" s="158"/>
      <c r="C118" s="155"/>
      <c r="D118" s="255"/>
      <c r="E118" s="155"/>
    </row>
    <row r="119" spans="1:5" ht="15.6">
      <c r="A119" s="249" t="str">
        <f>Subcontractors!A31</f>
        <v>Subcontract 24</v>
      </c>
      <c r="B119" s="197"/>
      <c r="C119" s="160"/>
      <c r="D119" s="258"/>
      <c r="E119" s="159"/>
    </row>
    <row r="120" spans="1:5" ht="15.6">
      <c r="A120" s="246" t="s">
        <v>163</v>
      </c>
      <c r="B120" s="196"/>
      <c r="C120" s="160"/>
      <c r="D120" s="258"/>
      <c r="E120" s="159"/>
    </row>
    <row r="121" spans="1:5" ht="15.6">
      <c r="A121" s="250"/>
      <c r="B121" s="190"/>
      <c r="C121" s="162"/>
      <c r="D121" s="259"/>
      <c r="E121" s="161"/>
    </row>
    <row r="122" spans="1:5" ht="15.6">
      <c r="A122" s="247"/>
      <c r="B122" s="160"/>
      <c r="C122" s="159"/>
      <c r="D122" s="258"/>
      <c r="E122" s="159"/>
    </row>
    <row r="123" spans="1:5" ht="15.6">
      <c r="A123" s="247"/>
      <c r="B123" s="160"/>
      <c r="C123" s="159"/>
      <c r="D123" s="258"/>
      <c r="E123" s="159"/>
    </row>
    <row r="124" spans="1:5" ht="15.6">
      <c r="A124" s="251" t="str">
        <f>Subcontractors!A32</f>
        <v>Subcontract 25</v>
      </c>
      <c r="B124" s="223"/>
      <c r="C124" s="224"/>
      <c r="D124" s="260"/>
      <c r="E124" s="224"/>
    </row>
    <row r="125" spans="1:5" ht="15.6">
      <c r="A125" s="252" t="s">
        <v>163</v>
      </c>
      <c r="B125" s="225"/>
      <c r="C125" s="225"/>
      <c r="D125" s="261"/>
      <c r="E125" s="225"/>
    </row>
    <row r="126" spans="1:5" ht="15.6">
      <c r="A126" s="253"/>
      <c r="B126" s="226"/>
      <c r="C126" s="226"/>
      <c r="D126" s="262"/>
      <c r="E126" s="226"/>
    </row>
    <row r="127" spans="1:5" ht="15.6">
      <c r="A127" s="253"/>
      <c r="B127" s="224"/>
      <c r="C127" s="224"/>
      <c r="D127" s="260"/>
      <c r="E127" s="224"/>
    </row>
    <row r="128" spans="1:5" ht="15.6">
      <c r="A128" s="254"/>
      <c r="B128" s="226"/>
      <c r="C128" s="225"/>
      <c r="D128" s="261"/>
      <c r="E128" s="225"/>
    </row>
    <row r="129" spans="1:5" ht="15.6">
      <c r="A129" s="263" t="s">
        <v>164</v>
      </c>
      <c r="B129" s="264">
        <f>COUNT(B4:B128)</f>
        <v>0</v>
      </c>
      <c r="C129" s="265"/>
      <c r="D129" s="266">
        <f>COUNT(D4:D128)</f>
        <v>5</v>
      </c>
      <c r="E129" s="265"/>
    </row>
  </sheetData>
  <mergeCells count="2">
    <mergeCell ref="A2:E2"/>
    <mergeCell ref="A1:E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ec60af1-6d1e-4575-bf73-1b6e791fcd10">
      <UserInfo>
        <DisplayName/>
        <AccountId xsi:nil="true"/>
        <AccountType/>
      </UserInfo>
    </SharedWithUsers>
    <Topic xmlns="02977273-e850-4062-b14d-d28a0c4e8613" xsi:nil="true"/>
    <Meeting_x0020_Date xmlns="02977273-e850-4062-b14d-d28a0c4e8613" xsi:nil="true"/>
    <PublishingExpirationDate xmlns="http://schemas.microsoft.com/sharepoint/v3" xsi:nil="true"/>
    <PublishingStartDate xmlns="http://schemas.microsoft.com/sharepoint/v3" xsi:nil="true"/>
    <meeting_x0020_material xmlns="02977273-e850-4062-b14d-d28a0c4e8613">false</meeting_x0020_materia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C369085A7D654CB7C89E5BF4AD4C98" ma:contentTypeVersion="6" ma:contentTypeDescription="Create a new document." ma:contentTypeScope="" ma:versionID="630a9946bff93e4022264309d20ee829">
  <xsd:schema xmlns:xsd="http://www.w3.org/2001/XMLSchema" xmlns:xs="http://www.w3.org/2001/XMLSchema" xmlns:p="http://schemas.microsoft.com/office/2006/metadata/properties" xmlns:ns1="http://schemas.microsoft.com/sharepoint/v3" xmlns:ns2="02977273-e850-4062-b14d-d28a0c4e8613" xmlns:ns3="6ec60af1-6d1e-4575-bf73-1b6e791fcd10" targetNamespace="http://schemas.microsoft.com/office/2006/metadata/properties" ma:root="true" ma:fieldsID="20730a10ea76b4d81ec6731b4685183e" ns1:_="" ns2:_="" ns3:_="">
    <xsd:import namespace="http://schemas.microsoft.com/sharepoint/v3"/>
    <xsd:import namespace="02977273-e850-4062-b14d-d28a0c4e8613"/>
    <xsd:import namespace="6ec60af1-6d1e-4575-bf73-1b6e791fcd10"/>
    <xsd:element name="properties">
      <xsd:complexType>
        <xsd:sequence>
          <xsd:element name="documentManagement">
            <xsd:complexType>
              <xsd:all>
                <xsd:element ref="ns1:PublishingStartDate" minOccurs="0"/>
                <xsd:element ref="ns1:PublishingExpirationDate" minOccurs="0"/>
                <xsd:element ref="ns2:Meeting_x0020_Date" minOccurs="0"/>
                <xsd:element ref="ns2:meeting_x0020_material" minOccurs="0"/>
                <xsd:element ref="ns2:Topi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977273-e850-4062-b14d-d28a0c4e8613" elementFormDefault="qualified">
    <xsd:import namespace="http://schemas.microsoft.com/office/2006/documentManagement/types"/>
    <xsd:import namespace="http://schemas.microsoft.com/office/infopath/2007/PartnerControls"/>
    <xsd:element name="Meeting_x0020_Date" ma:index="10" nillable="true" ma:displayName="Meeting Date" ma:format="DateOnly" ma:internalName="Meeting_x0020_Date">
      <xsd:simpleType>
        <xsd:restriction base="dms:DateTime"/>
      </xsd:simpleType>
    </xsd:element>
    <xsd:element name="meeting_x0020_material" ma:index="12" nillable="true" ma:displayName="Meeting Materials" ma:default="0" ma:internalName="meeting_x0020_material">
      <xsd:simpleType>
        <xsd:restriction base="dms:Boolean"/>
      </xsd:simpleType>
    </xsd:element>
    <xsd:element name="Topic" ma:index="13" nillable="true" ma:displayName="Topic" ma:internalName="Topi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48D824-AACD-4327-85E5-3776020C8410}">
  <ds:schemaRefs>
    <ds:schemaRef ds:uri="http://schemas.microsoft.com/sharepoint/v3/contenttype/forms"/>
  </ds:schemaRefs>
</ds:datastoreItem>
</file>

<file path=customXml/itemProps2.xml><?xml version="1.0" encoding="utf-8"?>
<ds:datastoreItem xmlns:ds="http://schemas.openxmlformats.org/officeDocument/2006/customXml" ds:itemID="{4AED0B19-F187-4616-8D78-2D4D19559CE8}">
  <ds:schemaRefs>
    <ds:schemaRef ds:uri="http://schemas.microsoft.com/office/2006/metadata/properties"/>
    <ds:schemaRef ds:uri="http://schemas.microsoft.com/office/infopath/2007/PartnerControls"/>
    <ds:schemaRef ds:uri="7abc2231-7497-4b45-84e5-a9a91542fe4c"/>
    <ds:schemaRef ds:uri="034eba93-94c0-4571-b348-ea65b3a10507"/>
    <ds:schemaRef ds:uri="fa9508fa-eb87-4c61-ad81-f7a7b4c056ff"/>
  </ds:schemaRefs>
</ds:datastoreItem>
</file>

<file path=customXml/itemProps3.xml><?xml version="1.0" encoding="utf-8"?>
<ds:datastoreItem xmlns:ds="http://schemas.openxmlformats.org/officeDocument/2006/customXml" ds:itemID="{1C436F82-B793-4EFA-94C7-4EAD208DE4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Safety &amp; PPE</vt:lpstr>
      <vt:lpstr>Subcontractors</vt:lpstr>
      <vt:lpstr>Apprenticeship Plan</vt:lpstr>
      <vt:lpstr>EDZ Plan</vt:lpstr>
      <vt:lpstr>Women &amp; Minority Plan</vt:lpstr>
      <vt:lpstr>Core Worker List</vt:lpstr>
      <vt:lpstr>'Apprenticeship Plan'!Print_Area</vt:lpstr>
      <vt:lpstr>Cover!Print_Area</vt:lpstr>
      <vt:lpstr>'EDZ Plan'!Print_Area</vt:lpstr>
      <vt:lpstr>'Safety &amp; PPE'!Print_Area</vt:lpstr>
      <vt:lpstr>Subcontractors!Print_Area</vt:lpstr>
      <vt:lpstr>'EDZ Plan'!Print_Titles</vt:lpstr>
    </vt:vector>
  </TitlesOfParts>
  <Manager/>
  <Company>City of Seattle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 equity plan</dc:title>
  <dc:subject/>
  <dc:creator>Administrator</dc:creator>
  <cp:keywords/>
  <dc:description/>
  <cp:lastModifiedBy>ASHENFELTER Jesusa *Susie</cp:lastModifiedBy>
  <cp:revision/>
  <cp:lastPrinted>2023-05-18T22:47:08Z</cp:lastPrinted>
  <dcterms:created xsi:type="dcterms:W3CDTF">2012-06-08T14:42:27Z</dcterms:created>
  <dcterms:modified xsi:type="dcterms:W3CDTF">2023-05-18T22:47:38Z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0x010100F9C369085A7D654CB7C89E5BF4AD4C98</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y fmtid="{D5CDD505-2E9C-101B-9397-08002B2CF9AE}" pid="8" name="ComplianceAssetId">
    <vt:lpwstr/>
  </property>
  <property fmtid="{D5CDD505-2E9C-101B-9397-08002B2CF9AE}" pid="9" name="_ExtendedDescription">
    <vt:lpwstr/>
  </property>
  <property fmtid="{D5CDD505-2E9C-101B-9397-08002B2CF9AE}" pid="10" name="TriggerFlowInfo">
    <vt:lpwstr/>
  </property>
  <property fmtid="{D5CDD505-2E9C-101B-9397-08002B2CF9AE}" pid="11" name="MediaServiceImageTags">
    <vt:lpwstr/>
  </property>
</Properties>
</file>