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60" yWindow="0" windowWidth="15360" windowHeight="10116" tabRatio="407" activeTab="0"/>
  </bookViews>
  <sheets>
    <sheet name="Enter Your Data to Calculate" sheetId="1" r:id="rId1"/>
    <sheet name="Print View" sheetId="2" r:id="rId2"/>
    <sheet name="(Ignore this Tab)" sheetId="3" r:id="rId3"/>
    <sheet name="Sheet1" sheetId="4" r:id="rId4"/>
    <sheet name="Sheet2" sheetId="5" r:id="rId5"/>
  </sheets>
  <definedNames>
    <definedName name="_xlfn.IFERROR" hidden="1">#NAME?</definedName>
    <definedName name="Practice_Predominantly">'Enter Your Data to Calculate'!$C$104:$L$112</definedName>
    <definedName name="_xlnm.Print_Area" localSheetId="0">'Enter Your Data to Calculate'!$C$3:$L$117</definedName>
    <definedName name="_xlnm.Print_Area" localSheetId="1">'Print View'!$A$1:$I$43</definedName>
  </definedNames>
  <calcPr fullCalcOnLoad="1"/>
</workbook>
</file>

<file path=xl/comments1.xml><?xml version="1.0" encoding="utf-8"?>
<comments xmlns="http://schemas.openxmlformats.org/spreadsheetml/2006/main">
  <authors>
    <author>Karen Hale</author>
  </authors>
  <commentList>
    <comment ref="C104" authorId="0">
      <text>
        <r>
          <rPr>
            <sz val="8"/>
            <rFont val="Tahoma"/>
            <family val="2"/>
          </rPr>
          <t xml:space="preserve">FQHC/RHCs
</t>
        </r>
      </text>
    </comment>
  </commentList>
</comments>
</file>

<file path=xl/sharedStrings.xml><?xml version="1.0" encoding="utf-8"?>
<sst xmlns="http://schemas.openxmlformats.org/spreadsheetml/2006/main" count="141" uniqueCount="119">
  <si>
    <t>Total patient encounters in that same 90-day period</t>
  </si>
  <si>
    <t>divided by</t>
  </si>
  <si>
    <t>Patient Volume Threshold</t>
  </si>
  <si>
    <t>Practice Predominantly in an FQHC/RHC</t>
  </si>
  <si>
    <t>≥ 30% Medicaid</t>
  </si>
  <si>
    <t>≥ 20% Medicaid</t>
  </si>
  <si>
    <t>Does not practice predominantly in an FQHC/RHC</t>
  </si>
  <si>
    <t>≥ 30% Needy Individual</t>
  </si>
  <si>
    <t>NA</t>
  </si>
  <si>
    <t>Eligible Professional Medicaid Patient Volume Threshold</t>
  </si>
  <si>
    <t>Yes</t>
  </si>
  <si>
    <t>No</t>
  </si>
  <si>
    <t>Hospital Based calcuation</t>
  </si>
  <si>
    <t>NPPES user ID and Password</t>
  </si>
  <si>
    <t>NPI</t>
  </si>
  <si>
    <t xml:space="preserve">Payment: </t>
  </si>
  <si>
    <t xml:space="preserve"> </t>
  </si>
  <si>
    <t>If you are reassigning a payment, you will need the following for the entity who will be receiving the incentive payment:</t>
  </si>
  <si>
    <t>Payee TIN</t>
  </si>
  <si>
    <t>Payee NPI</t>
  </si>
  <si>
    <t>General Eligiblity Questions</t>
  </si>
  <si>
    <t>Patient volume</t>
  </si>
  <si>
    <t>Definitions for elements in the Eligible Professional Medicaid Patient Volume Threshold</t>
  </si>
  <si>
    <t>1. Whose encounters are you including in your calculation?</t>
  </si>
  <si>
    <t>2. What is the start date of the 90 day period for your patient volume mm/dd/yyyy?</t>
  </si>
  <si>
    <t>Total Encounters</t>
  </si>
  <si>
    <t xml:space="preserve">1. Please select your provider type </t>
  </si>
  <si>
    <t>1. Please select your provider type:</t>
  </si>
  <si>
    <t xml:space="preserve">Nurse Practitioner (NP) </t>
  </si>
  <si>
    <t xml:space="preserve">Certified Nurse-Midwife (CNM) </t>
  </si>
  <si>
    <t>Dentist</t>
  </si>
  <si>
    <t xml:space="preserve">2. Do you provide more than 90% of your services in an inpatient hospital or ER setting? </t>
  </si>
  <si>
    <t>Individual</t>
  </si>
  <si>
    <t>Group</t>
  </si>
  <si>
    <t xml:space="preserve">3. Do you practice predominantly in an FQHC, RHC, or Tribal Health Clinic? </t>
  </si>
  <si>
    <t>2. What is the timeframe of the 90 day period for your patient volume?</t>
  </si>
  <si>
    <t>Start:</t>
  </si>
  <si>
    <t>End:</t>
  </si>
  <si>
    <t>Select One</t>
  </si>
  <si>
    <t xml:space="preserve">4. Please enter your 15 character CMS EHR Certification ID for your complete EHR System.  </t>
  </si>
  <si>
    <t xml:space="preserve"> CMS Registration</t>
  </si>
  <si>
    <t>Oregon Application</t>
  </si>
  <si>
    <t xml:space="preserve">Physician Assistant (PAs) </t>
  </si>
  <si>
    <t>(calculated end date)</t>
  </si>
  <si>
    <t xml:space="preserve">1. Enter total OHP </t>
  </si>
  <si>
    <t xml:space="preserve">CHIP Adjusted OHP to use for "In State Numerator"  </t>
  </si>
  <si>
    <t>In state plus any out of state "Medicaid" to use for "Total Numerator"</t>
  </si>
  <si>
    <t xml:space="preserve">3. Enter your total encounters </t>
  </si>
  <si>
    <t>Calculated patient volume per location</t>
  </si>
  <si>
    <t xml:space="preserve">Average patient volume </t>
  </si>
  <si>
    <t>Total Patient Volume</t>
  </si>
  <si>
    <t>Medicaid &amp; CHIP Encounter Volume (numerator)</t>
  </si>
  <si>
    <t>Other Needy  Encounter Volume (numerator)</t>
  </si>
  <si>
    <t>Total Needy Encounter volume (numerator)</t>
  </si>
  <si>
    <t>Total Encounter volume (denominator)</t>
  </si>
  <si>
    <t>Do you have an NPPES user ID and password?</t>
  </si>
  <si>
    <t>Patient volume per loc.</t>
  </si>
  <si>
    <t>2. Optional: Enter any out of state Medicaid Encounters</t>
  </si>
  <si>
    <t>1a. If you selected group above , please enter the group's NPI (s) that you are using for your patient volume:</t>
  </si>
  <si>
    <t>Patient volume for providers who practice predominantly in an FQHC/RHC:</t>
  </si>
  <si>
    <t>Patient volume for providers who DO NOT practice predominantly in an FQHC/RHC:</t>
  </si>
  <si>
    <t>In state plus any out of state "Medicaid" to use for "Total Numerator" (DO NOT ENTER)</t>
  </si>
  <si>
    <t>Total Encounter Volume to use for "Total Denominator" (DO NOT ENTER)</t>
  </si>
  <si>
    <t>Medicaid &amp; CHIP Encounter Volume (numerator) (DO NOT ENTER)</t>
  </si>
  <si>
    <t>Other Needy encounters (numerator) (DO NOT ENTER)</t>
  </si>
  <si>
    <t>Total Needy Encounter volume (numerator) (DO NOT ENTER)</t>
  </si>
  <si>
    <t>Total Encounter volume (denominator) (DO NOT ENTER)</t>
  </si>
  <si>
    <t>4. ENTER HERE Total Encounters</t>
  </si>
  <si>
    <r>
      <t xml:space="preserve">Calculated patient volume per location </t>
    </r>
    <r>
      <rPr>
        <b/>
        <sz val="12"/>
        <color indexed="56"/>
        <rFont val="Times New Roman"/>
        <family val="1"/>
      </rPr>
      <t>(DO NOT ENTER)</t>
    </r>
  </si>
  <si>
    <r>
      <t xml:space="preserve">Average patient volume  </t>
    </r>
    <r>
      <rPr>
        <b/>
        <sz val="10"/>
        <color indexed="56"/>
        <rFont val="Tahoma"/>
        <family val="2"/>
      </rPr>
      <t>(DO NOT ENTER)</t>
    </r>
  </si>
  <si>
    <r>
      <t xml:space="preserve">Average patient volume </t>
    </r>
    <r>
      <rPr>
        <b/>
        <sz val="10"/>
        <color indexed="56"/>
        <rFont val="Tahoma"/>
        <family val="2"/>
      </rPr>
      <t xml:space="preserve"> (DO NOT ENTER)</t>
    </r>
  </si>
  <si>
    <t>Group/Entity Name</t>
  </si>
  <si>
    <t xml:space="preserve">If you practice predominantly in an FQHC or RHC please complete this section for your patient volume.  </t>
  </si>
  <si>
    <t>1a. If you selected group above , please enter the group's 10 digit NPI (s) that you are using for your patient volume:</t>
  </si>
  <si>
    <t>Payee NPI (10 digits)</t>
  </si>
  <si>
    <t xml:space="preserve">3. Do you practice predominantly in an FQHC or RHC? </t>
  </si>
  <si>
    <t>Payee Tax ID Number (TIN)</t>
  </si>
  <si>
    <t>NPI (10 digits)</t>
  </si>
  <si>
    <t>Tax ID Number (TIN)</t>
  </si>
  <si>
    <t>Please enter your data into the white boxes, and your percentage will be calculated in the blue box. Your hospital based determination will display below.</t>
  </si>
  <si>
    <r>
      <t xml:space="preserve">Calculated patient volume per location 
</t>
    </r>
    <r>
      <rPr>
        <b/>
        <sz val="12"/>
        <color indexed="56"/>
        <rFont val="Times New Roman"/>
        <family val="1"/>
      </rPr>
      <t>(DO NOT ENTER)</t>
    </r>
  </si>
  <si>
    <t>Provider Name</t>
  </si>
  <si>
    <t>Select your program year</t>
  </si>
  <si>
    <t>Year 1</t>
  </si>
  <si>
    <t>Year 2</t>
  </si>
  <si>
    <t>Year 3</t>
  </si>
  <si>
    <t>Year 4</t>
  </si>
  <si>
    <t>Year 5</t>
  </si>
  <si>
    <t>Year 6</t>
  </si>
  <si>
    <t>Program Year</t>
  </si>
  <si>
    <r>
      <t xml:space="preserve">
Provider Worksheet - September 26, 2011
</t>
    </r>
    <r>
      <rPr>
        <b/>
        <sz val="14"/>
        <color indexed="8"/>
        <rFont val="Times New Roman"/>
        <family val="1"/>
      </rPr>
      <t>Oregon’s Medicaid EHR Incentive Program</t>
    </r>
    <r>
      <rPr>
        <b/>
        <sz val="11"/>
        <color indexed="8"/>
        <rFont val="Times New Roman"/>
        <family val="1"/>
      </rPr>
      <t xml:space="preserve">
www.MedicaidEHRIncentives.oregon.gov 
E-mail: Medicaid.EHRIncentives@state.or.us, Phone: 503-945-5898
</t>
    </r>
  </si>
  <si>
    <r>
      <t>Group/Clinic Patient Volume Option:</t>
    </r>
    <r>
      <rPr>
        <i/>
        <sz val="12"/>
        <color indexed="8"/>
        <rFont val="Times New Roman"/>
        <family val="1"/>
      </rPr>
      <t xml:space="preserve"> 
</t>
    </r>
    <r>
      <rPr>
        <sz val="12"/>
        <color indexed="8"/>
        <rFont val="Times New Roman"/>
        <family val="1"/>
      </rPr>
      <t xml:space="preserve">If you are part of a practice or clinic, the patient volume may be calculated on a group level which means the encounters for all practitioners (eligible and non-eligible providers) in a group practice are used to determine patient volume. You will need to individually demonstrate meaningful use of certified EHR technology after your first year and will be eligible for one incentive payment each year, regardless of the number of practices or locations. </t>
    </r>
  </si>
  <si>
    <r>
      <t xml:space="preserve">If you do </t>
    </r>
    <r>
      <rPr>
        <b/>
        <i/>
        <u val="single"/>
        <sz val="11"/>
        <color indexed="56"/>
        <rFont val="Times New Roman"/>
        <family val="1"/>
      </rPr>
      <t>not</t>
    </r>
    <r>
      <rPr>
        <b/>
        <i/>
        <sz val="11"/>
        <color indexed="56"/>
        <rFont val="Times New Roman"/>
        <family val="1"/>
      </rPr>
      <t xml:space="preserve"> practice predominantly in an FQHC or RHC, please complete this section for your patient volume. 
If you do practice predominantly in one of those settings, skip to "Practices Predominantly" section or Click the blue button here </t>
    </r>
  </si>
  <si>
    <r>
      <t>For the 90-day time period you selected, please enter data for the first the white columns</t>
    </r>
    <r>
      <rPr>
        <b/>
        <sz val="11"/>
        <color indexed="10"/>
        <rFont val="Times New Roman"/>
        <family val="1"/>
      </rPr>
      <t>*</t>
    </r>
    <r>
      <rPr>
        <b/>
        <sz val="11"/>
        <color indexed="8"/>
        <rFont val="Times New Roman"/>
        <family val="1"/>
      </rPr>
      <t>:</t>
    </r>
  </si>
  <si>
    <r>
      <t xml:space="preserve">*Special notes: </t>
    </r>
    <r>
      <rPr>
        <sz val="11"/>
        <color indexed="8"/>
        <rFont val="Times New Roman"/>
        <family val="1"/>
      </rPr>
      <t xml:space="preserve">
- Enter your data in the white columns below. The blue and grey columns will automa</t>
    </r>
    <r>
      <rPr>
        <sz val="11"/>
        <rFont val="Times New Roman"/>
        <family val="1"/>
      </rPr>
      <t xml:space="preserve">tically calculate a number for you. Do not enter any data into the blue and grey columns. 
- If you work in multiple locations, you can choose which locations to use when reporting your patient volume. You do NOT need to report at all locations where you practice.  
- Out of state patient encounters can be included in your calculation. If you choose to include out of state patients, you must include those encounters in both the numerator and denominator. These encounters are included in field #3.
- The blue shaded fields correspond to the patient volume fields in Oregon's Medicaid EHR Incentive Program web application for attestation. They are calculated fields based on your entries in the numbered columns.  </t>
    </r>
  </si>
  <si>
    <t>1. ENTER your total OHP encounters PLUS any out of state Medicaid and CHIP encounters</t>
  </si>
  <si>
    <t>2. ENTER encounters that were uncompensated and  where charges were reduced based on the ability to pay</t>
  </si>
  <si>
    <t>3. FIELD RESERVED FOR LATER USE (DO NOT ENTER).</t>
  </si>
  <si>
    <r>
      <rPr>
        <b/>
        <u val="single"/>
        <sz val="11"/>
        <color indexed="8"/>
        <rFont val="Times New Roman"/>
        <family val="1"/>
      </rPr>
      <t>General Worksheet Instructions</t>
    </r>
    <r>
      <rPr>
        <b/>
        <sz val="11"/>
        <color indexed="8"/>
        <rFont val="Times New Roman"/>
        <family val="1"/>
      </rPr>
      <t xml:space="preserve">
This worksheet is to assist providers to determine if they meet certain eligibility criteria. It shows how to prepare data when applying for Oregon's Medicaid EHR Incentive Program. Please enable macros, a button should display on a toolbar above this worksheet "Enable Content."
</t>
    </r>
    <r>
      <rPr>
        <b/>
        <u val="single"/>
        <sz val="11"/>
        <color indexed="8"/>
        <rFont val="Times New Roman"/>
        <family val="1"/>
      </rPr>
      <t>Overview of Worksheet Tabs</t>
    </r>
    <r>
      <rPr>
        <b/>
        <sz val="11"/>
        <color indexed="8"/>
        <rFont val="Times New Roman"/>
        <family val="1"/>
      </rPr>
      <t xml:space="preserve">
Enter Your Data to Calculate:  </t>
    </r>
    <r>
      <rPr>
        <sz val="11"/>
        <color indexed="8"/>
        <rFont val="Times New Roman"/>
        <family val="1"/>
      </rPr>
      <t>Use this tab to determine if you have all of the required data and if you meet certain eligibility criteria to apply.</t>
    </r>
    <r>
      <rPr>
        <b/>
        <sz val="11"/>
        <color indexed="8"/>
        <rFont val="Times New Roman"/>
        <family val="1"/>
      </rPr>
      <t xml:space="preserve">
Print View:  </t>
    </r>
    <r>
      <rPr>
        <sz val="11"/>
        <color indexed="8"/>
        <rFont val="Times New Roman"/>
        <family val="1"/>
      </rPr>
      <t xml:space="preserve">DO NOT ENTER any data on this tab. Once you have completed the "Enter Your Data to Calculate" tab, it will populate your data into this tab in the order of how it will need to be entered into Oregon's software application, MAPIR, to apply for an incentive payment. Print this tab to use as your reference.
</t>
    </r>
    <r>
      <rPr>
        <b/>
        <u val="single"/>
        <sz val="11"/>
        <color indexed="8"/>
        <rFont val="Times New Roman"/>
        <family val="1"/>
      </rPr>
      <t>Program Information</t>
    </r>
    <r>
      <rPr>
        <sz val="11"/>
        <color indexed="8"/>
        <rFont val="Times New Roman"/>
        <family val="1"/>
      </rPr>
      <t xml:space="preserve">
For detailed information including the </t>
    </r>
    <r>
      <rPr>
        <b/>
        <sz val="11"/>
        <color indexed="8"/>
        <rFont val="Times New Roman"/>
        <family val="1"/>
      </rPr>
      <t>Provider Manuals</t>
    </r>
    <r>
      <rPr>
        <sz val="11"/>
        <color indexed="8"/>
        <rFont val="Times New Roman"/>
        <family val="1"/>
      </rPr>
      <t xml:space="preserve">, please visit the "Prepare to Apply" page at www.MedicaidEHRIncentives.oregon.gov </t>
    </r>
  </si>
  <si>
    <r>
      <t xml:space="preserve">Needy individuals include all of the following: </t>
    </r>
    <r>
      <rPr>
        <i/>
        <sz val="12"/>
        <color indexed="8"/>
        <rFont val="Times New Roman"/>
        <family val="1"/>
      </rPr>
      <t xml:space="preserve">
</t>
    </r>
    <r>
      <rPr>
        <sz val="12"/>
        <color indexed="8"/>
        <rFont val="Times New Roman"/>
        <family val="1"/>
      </rPr>
      <t>• Person who is receiving assistance under Title XIX (Medicaid); 
• Person who is receiving assistance under Title XXI (CHIP); 
• Person who is furnished uncompensated care by the provider; 
• Person for whom charges are reduced by the provider on a sliding scale basis based on the individual's ability to pay.</t>
    </r>
    <r>
      <rPr>
        <i/>
        <sz val="12"/>
        <color indexed="8"/>
        <rFont val="Times New Roman"/>
        <family val="1"/>
      </rPr>
      <t xml:space="preserve">
</t>
    </r>
  </si>
  <si>
    <t>Step 1 - Register with CMS</t>
  </si>
  <si>
    <t xml:space="preserve">Step 2 - Apply in Oregon </t>
  </si>
  <si>
    <t>Eligible Professional Needy Individual Patient Volume Threshold</t>
  </si>
  <si>
    <t>For providers who practice predominantly in an FQHC or RHC use "Needy individuals" in the following formula:</t>
  </si>
  <si>
    <t xml:space="preserve"> "In State Numerator" (DO NOT ENTER) </t>
  </si>
  <si>
    <r>
      <t>A Medicaid encounter means:</t>
    </r>
    <r>
      <rPr>
        <i/>
        <sz val="12"/>
        <color indexed="8"/>
        <rFont val="Times New Roman"/>
        <family val="1"/>
      </rPr>
      <t xml:space="preserve">
</t>
    </r>
    <r>
      <rPr>
        <sz val="12"/>
        <color indexed="8"/>
        <rFont val="Times New Roman"/>
        <family val="1"/>
      </rPr>
      <t xml:space="preserve">services rendered to an individual on any one day where the individual was enrolled in a Medicaid program (or a Medicaid demonstration project approved under the Social Security Act section 1115) or Children’s Health Insurance Program (CHIP) as part of a Medicaid expansion, at the time the billable service was provided.
</t>
    </r>
  </si>
  <si>
    <r>
      <rPr>
        <b/>
        <sz val="12"/>
        <color indexed="10"/>
        <rFont val="Times New Roman"/>
        <family val="1"/>
      </rPr>
      <t>Please note:</t>
    </r>
    <r>
      <rPr>
        <sz val="12"/>
        <color indexed="8"/>
        <rFont val="Times New Roman"/>
        <family val="1"/>
      </rPr>
      <t xml:space="preserve"> Oregon's CHIP is not part of Medicaid Expansion so only Medicaid encounters are applicable to that portion of the calculation.  However, the Oregon Health Plan (OHP) includes funding for both Medicaid and CHIP.  Because providers cannot differentiate between the two funding streams, providers must reduce all OHP encounters by 4.4%.  This is Oregon's statewide rate of CHIP encounters (aka "CHIP proxy").  The CHIP proxy is calculated by taking the total OHP encounters for the selected 90-day period and multiplying that number by .956. 
 ​
Total Medicaid patient encounters = (Total OHP encounters) x .956
</t>
    </r>
  </si>
  <si>
    <r>
      <t>For the 90-day time period you selected, please enter data for the first the white columns</t>
    </r>
    <r>
      <rPr>
        <b/>
        <sz val="11"/>
        <color indexed="10"/>
        <rFont val="Times New Roman"/>
        <family val="1"/>
      </rPr>
      <t>**</t>
    </r>
    <r>
      <rPr>
        <b/>
        <sz val="11"/>
        <color indexed="8"/>
        <rFont val="Times New Roman"/>
        <family val="1"/>
      </rPr>
      <t>:</t>
    </r>
  </si>
  <si>
    <r>
      <t xml:space="preserve">**Special notes: </t>
    </r>
    <r>
      <rPr>
        <sz val="11"/>
        <color indexed="8"/>
        <rFont val="Times New Roman"/>
        <family val="1"/>
      </rPr>
      <t xml:space="preserve">
- Enter your da</t>
    </r>
    <r>
      <rPr>
        <sz val="11"/>
        <rFont val="Times New Roman"/>
        <family val="1"/>
      </rPr>
      <t xml:space="preserve">ta in the white columns below. The blue and grey columns will automatically calculate a number for you. Do not enter any data into the blue and grey columns. 
- If you work in multiple locations, you can choose which locations to use when reporting your patient volume.  You DO NOT need to report at all locations where you practice.  
- Out of state patient encounters can be included in your calculation.  If you choose to include out of state patients, you must include those encounters in both the numerator and denominator.  These encounters are included in field #3.
- The blue shaded fields correspond to the patient volume fields in Oregon's Medicaid EHR Incentive Program web application, MAPIR, for attestation. They are calculated fields based on your entries in the numbered columns.  For example, when you enter data in the "1. Enter total OHP" column, the worksheet will  insert the resulting number to use for "In State Numerator"' field. </t>
    </r>
  </si>
  <si>
    <t xml:space="preserve">Total Medicaid patient encounters (OHP * .956)* </t>
  </si>
  <si>
    <t>*in any representative, continuous 90-day period in either the preceding CY or 12-month period directly preceding the application date</t>
  </si>
  <si>
    <t>Total Needy individual  encounters*</t>
  </si>
  <si>
    <t>Total  encounters (all Medicaid encounters in all place of service settings)</t>
  </si>
  <si>
    <t>Total Medicaid Inpatient encounters (Place of service 21)</t>
  </si>
  <si>
    <t>Total Medicaid Emergency Department visits (Place of service 23)</t>
  </si>
  <si>
    <t>Percentage of Medicaid encounters in a hospital setting</t>
  </si>
  <si>
    <r>
      <t xml:space="preserve">Provider Worksheet - Program Year 2017 v2
</t>
    </r>
    <r>
      <rPr>
        <b/>
        <sz val="14"/>
        <color indexed="8"/>
        <rFont val="Times New Roman"/>
        <family val="1"/>
      </rPr>
      <t>Oregon’s Medicaid EHR Incentive Program</t>
    </r>
    <r>
      <rPr>
        <b/>
        <sz val="11"/>
        <color indexed="8"/>
        <rFont val="Times New Roman"/>
        <family val="1"/>
      </rPr>
      <t xml:space="preserve">
www.MedicaidEHRIncentives.oregon.gov 
E-mail: Medicaid.EHRIncentives@state.or.us, Phone: 503-945-5898</t>
    </r>
  </si>
  <si>
    <t>Physician (MD, DO, or ND)</t>
  </si>
  <si>
    <t xml:space="preserve">Pediatrician (Pediatric Optometrist)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</si>
</sst>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5">
    <font>
      <sz val="11"/>
      <color theme="1"/>
      <name val="Calibri"/>
      <family val="2"/>
    </font>
    <font>
      <sz val="11"/>
      <color indexed="8"/>
      <name val="Calibri"/>
      <family val="2"/>
    </font>
    <font>
      <sz val="8"/>
      <name val="Tahoma"/>
      <family val="2"/>
    </font>
    <font>
      <sz val="11"/>
      <color indexed="8"/>
      <name val="Times New Roman"/>
      <family val="1"/>
    </font>
    <font>
      <b/>
      <sz val="11"/>
      <color indexed="8"/>
      <name val="Times New Roman"/>
      <family val="1"/>
    </font>
    <font>
      <b/>
      <u val="single"/>
      <sz val="11"/>
      <color indexed="8"/>
      <name val="Times New Roman"/>
      <family val="1"/>
    </font>
    <font>
      <i/>
      <u val="single"/>
      <sz val="10"/>
      <color indexed="8"/>
      <name val="Tahoma"/>
      <family val="2"/>
    </font>
    <font>
      <i/>
      <sz val="10"/>
      <color indexed="8"/>
      <name val="Tahoma"/>
      <family val="2"/>
    </font>
    <font>
      <sz val="10"/>
      <color indexed="8"/>
      <name val="Tahoma"/>
      <family val="2"/>
    </font>
    <font>
      <b/>
      <sz val="10"/>
      <color indexed="8"/>
      <name val="Tahoma"/>
      <family val="2"/>
    </font>
    <font>
      <sz val="8"/>
      <name val="Calibri"/>
      <family val="2"/>
    </font>
    <font>
      <b/>
      <sz val="11"/>
      <color indexed="8"/>
      <name val="Calibri"/>
      <family val="2"/>
    </font>
    <font>
      <b/>
      <sz val="12"/>
      <color indexed="8"/>
      <name val="Times New Roman"/>
      <family val="1"/>
    </font>
    <font>
      <b/>
      <u val="single"/>
      <sz val="12"/>
      <color indexed="8"/>
      <name val="Times New Roman"/>
      <family val="1"/>
    </font>
    <font>
      <sz val="12"/>
      <color indexed="8"/>
      <name val="Times New Roman"/>
      <family val="1"/>
    </font>
    <font>
      <sz val="11"/>
      <name val="Times New Roman"/>
      <family val="1"/>
    </font>
    <font>
      <b/>
      <sz val="11"/>
      <name val="Times New Roman"/>
      <family val="1"/>
    </font>
    <font>
      <i/>
      <sz val="12"/>
      <color indexed="8"/>
      <name val="Times New Roman"/>
      <family val="1"/>
    </font>
    <font>
      <b/>
      <i/>
      <sz val="12"/>
      <color indexed="8"/>
      <name val="Times New Roman"/>
      <family val="1"/>
    </font>
    <font>
      <b/>
      <sz val="14"/>
      <color indexed="8"/>
      <name val="Times New Roman"/>
      <family val="1"/>
    </font>
    <font>
      <b/>
      <sz val="10"/>
      <color indexed="56"/>
      <name val="Tahoma"/>
      <family val="2"/>
    </font>
    <font>
      <b/>
      <sz val="12"/>
      <color indexed="56"/>
      <name val="Times New Roman"/>
      <family val="1"/>
    </font>
    <font>
      <b/>
      <sz val="11"/>
      <color indexed="56"/>
      <name val="Times New Roman"/>
      <family val="1"/>
    </font>
    <font>
      <b/>
      <i/>
      <u val="single"/>
      <sz val="10"/>
      <color indexed="56"/>
      <name val="Tahoma"/>
      <family val="2"/>
    </font>
    <font>
      <b/>
      <sz val="10"/>
      <color indexed="56"/>
      <name val="Times New Roman"/>
      <family val="1"/>
    </font>
    <font>
      <b/>
      <i/>
      <u val="single"/>
      <sz val="12"/>
      <color indexed="56"/>
      <name val="Times New Roman"/>
      <family val="1"/>
    </font>
    <font>
      <sz val="8"/>
      <color indexed="8"/>
      <name val="Calibri"/>
      <family val="2"/>
    </font>
    <font>
      <i/>
      <u val="single"/>
      <sz val="11"/>
      <color indexed="8"/>
      <name val="Calibri"/>
      <family val="2"/>
    </font>
    <font>
      <b/>
      <i/>
      <u val="single"/>
      <sz val="11"/>
      <color indexed="56"/>
      <name val="Times New Roman"/>
      <family val="1"/>
    </font>
    <font>
      <i/>
      <u val="single"/>
      <sz val="11"/>
      <color indexed="8"/>
      <name val="Times New Roman"/>
      <family val="1"/>
    </font>
    <font>
      <b/>
      <i/>
      <sz val="11"/>
      <color indexed="56"/>
      <name val="Times New Roman"/>
      <family val="1"/>
    </font>
    <font>
      <b/>
      <sz val="11"/>
      <color indexed="10"/>
      <name val="Times New Roman"/>
      <family val="1"/>
    </font>
    <font>
      <b/>
      <sz val="10"/>
      <color indexed="9"/>
      <name val="Times New Roman"/>
      <family val="1"/>
    </font>
    <font>
      <i/>
      <u val="single"/>
      <sz val="12"/>
      <color indexed="8"/>
      <name val="Times New Roman"/>
      <family val="1"/>
    </font>
    <font>
      <b/>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Segoe UI"/>
      <family val="2"/>
    </font>
    <font>
      <sz val="8"/>
      <color indexed="8"/>
      <name val="Times New Roman"/>
      <family val="1"/>
    </font>
    <font>
      <sz val="10"/>
      <color indexed="9"/>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24997000396251678"/>
        <bgColor indexed="64"/>
      </patternFill>
    </fill>
    <fill>
      <patternFill patternType="solid">
        <fgColor indexed="4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style="medium">
        <color indexed="8"/>
      </left>
      <right style="medium">
        <color indexed="8"/>
      </right>
      <top style="medium"/>
      <bottom/>
    </border>
    <border>
      <left/>
      <right style="medium">
        <color indexed="8"/>
      </right>
      <top style="medium">
        <color indexed="8"/>
      </top>
      <bottom style="medium"/>
    </border>
    <border>
      <left/>
      <right/>
      <top style="medium"/>
      <bottom/>
    </border>
    <border>
      <left style="medium"/>
      <right/>
      <top style="medium"/>
      <bottom style="medium"/>
    </border>
    <border>
      <left style="medium"/>
      <right style="medium"/>
      <top style="medium"/>
      <bottom style="medium"/>
    </border>
    <border>
      <left/>
      <right style="medium"/>
      <top style="medium"/>
      <bottom style="medium"/>
    </border>
    <border>
      <left/>
      <right>
        <color indexed="63"/>
      </right>
      <top style="medium"/>
      <bottom style="medium"/>
    </border>
    <border>
      <left style="medium"/>
      <right style="medium"/>
      <top style="medium"/>
      <bottom/>
    </border>
    <border>
      <left>
        <color indexed="63"/>
      </left>
      <right>
        <color indexed="63"/>
      </right>
      <top>
        <color indexed="63"/>
      </top>
      <bottom style="medium"/>
    </border>
    <border>
      <left/>
      <right style="medium"/>
      <top/>
      <bottom/>
    </border>
    <border>
      <left/>
      <right>
        <color indexed="63"/>
      </right>
      <top style="medium"/>
      <bottom style="double"/>
    </border>
    <border>
      <left>
        <color indexed="63"/>
      </left>
      <right>
        <color indexed="63"/>
      </right>
      <top style="thin"/>
      <bottom style="medium"/>
    </border>
    <border>
      <left/>
      <right>
        <color indexed="63"/>
      </right>
      <top style="thin"/>
      <bottom style="double"/>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bottom/>
    </border>
    <border>
      <left/>
      <right/>
      <top/>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bottom/>
    </border>
    <border>
      <left/>
      <right/>
      <top/>
      <bottom style="double"/>
    </border>
    <border>
      <left/>
      <right style="medium">
        <color indexed="8"/>
      </right>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 fillId="32" borderId="7" applyNumberFormat="0" applyFont="0" applyAlignment="0" applyProtection="0"/>
    <xf numFmtId="0" fontId="70" fillId="27"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0">
    <xf numFmtId="0" fontId="0" fillId="0" borderId="0" xfId="0" applyFont="1" applyAlignment="1">
      <alignment/>
    </xf>
    <xf numFmtId="0" fontId="3" fillId="33" borderId="0" xfId="0" applyFont="1" applyFill="1" applyAlignment="1">
      <alignment/>
    </xf>
    <xf numFmtId="10" fontId="3" fillId="33" borderId="0" xfId="59" applyNumberFormat="1" applyFont="1" applyFill="1" applyAlignment="1">
      <alignment/>
    </xf>
    <xf numFmtId="0" fontId="3" fillId="33" borderId="0" xfId="0" applyFont="1" applyFill="1" applyBorder="1" applyAlignment="1">
      <alignment/>
    </xf>
    <xf numFmtId="14" fontId="3" fillId="33" borderId="0" xfId="0" applyNumberFormat="1" applyFont="1" applyFill="1" applyBorder="1" applyAlignment="1">
      <alignment/>
    </xf>
    <xf numFmtId="164" fontId="3" fillId="33" borderId="10" xfId="0" applyNumberFormat="1" applyFont="1" applyFill="1" applyBorder="1" applyAlignment="1">
      <alignment/>
    </xf>
    <xf numFmtId="0" fontId="9" fillId="33" borderId="11" xfId="0" applyFont="1" applyFill="1" applyBorder="1" applyAlignment="1">
      <alignment vertical="center" wrapText="1"/>
    </xf>
    <xf numFmtId="0" fontId="8" fillId="33" borderId="11" xfId="0" applyFont="1" applyFill="1" applyBorder="1" applyAlignment="1">
      <alignment vertical="center" wrapText="1"/>
    </xf>
    <xf numFmtId="0" fontId="8" fillId="33" borderId="12" xfId="0" applyFont="1" applyFill="1" applyBorder="1" applyAlignment="1">
      <alignment vertical="center" wrapText="1"/>
    </xf>
    <xf numFmtId="0" fontId="11" fillId="0" borderId="0" xfId="0" applyFont="1" applyAlignment="1">
      <alignment/>
    </xf>
    <xf numFmtId="0" fontId="9" fillId="33" borderId="13" xfId="0" applyFont="1" applyFill="1" applyBorder="1" applyAlignment="1">
      <alignment vertical="center" wrapText="1"/>
    </xf>
    <xf numFmtId="1" fontId="8" fillId="34" borderId="14" xfId="0" applyNumberFormat="1" applyFont="1" applyFill="1" applyBorder="1" applyAlignment="1">
      <alignment vertical="center" wrapText="1"/>
    </xf>
    <xf numFmtId="1" fontId="8" fillId="34" borderId="15" xfId="0" applyNumberFormat="1" applyFont="1" applyFill="1" applyBorder="1" applyAlignment="1">
      <alignment vertical="center" wrapText="1"/>
    </xf>
    <xf numFmtId="0" fontId="8" fillId="34" borderId="14" xfId="0" applyNumberFormat="1" applyFont="1" applyFill="1" applyBorder="1" applyAlignment="1">
      <alignment vertical="center" wrapText="1"/>
    </xf>
    <xf numFmtId="0" fontId="8" fillId="35" borderId="16" xfId="0" applyNumberFormat="1" applyFont="1" applyFill="1" applyBorder="1" applyAlignment="1">
      <alignment vertical="center" wrapText="1"/>
    </xf>
    <xf numFmtId="1" fontId="8" fillId="35" borderId="15" xfId="0" applyNumberFormat="1" applyFont="1" applyFill="1" applyBorder="1" applyAlignment="1">
      <alignment vertical="center" wrapText="1"/>
    </xf>
    <xf numFmtId="0" fontId="8" fillId="34" borderId="15" xfId="0" applyNumberFormat="1" applyFont="1" applyFill="1" applyBorder="1" applyAlignment="1">
      <alignment vertical="center" wrapText="1"/>
    </xf>
    <xf numFmtId="0" fontId="0" fillId="33" borderId="0" xfId="0" applyFill="1" applyAlignment="1">
      <alignment/>
    </xf>
    <xf numFmtId="0" fontId="5" fillId="34" borderId="15" xfId="0" applyFont="1" applyFill="1" applyBorder="1" applyAlignment="1">
      <alignment horizontal="center"/>
    </xf>
    <xf numFmtId="10" fontId="3" fillId="35" borderId="15" xfId="0" applyNumberFormat="1" applyFont="1" applyFill="1" applyBorder="1" applyAlignment="1">
      <alignment horizontal="center"/>
    </xf>
    <xf numFmtId="0" fontId="3" fillId="33" borderId="0" xfId="0" applyFont="1" applyFill="1" applyAlignment="1">
      <alignment horizontal="center"/>
    </xf>
    <xf numFmtId="0" fontId="5" fillId="34" borderId="0" xfId="0" applyFont="1" applyFill="1" applyAlignment="1">
      <alignment horizontal="center"/>
    </xf>
    <xf numFmtId="0" fontId="4" fillId="34" borderId="0" xfId="0" applyFont="1" applyFill="1" applyBorder="1" applyAlignment="1">
      <alignment horizontal="center"/>
    </xf>
    <xf numFmtId="0" fontId="5" fillId="34" borderId="0" xfId="0" applyFont="1" applyFill="1" applyBorder="1" applyAlignment="1">
      <alignment horizontal="center"/>
    </xf>
    <xf numFmtId="0" fontId="22" fillId="34" borderId="0" xfId="0" applyFont="1" applyFill="1" applyAlignment="1">
      <alignment vertical="center"/>
    </xf>
    <xf numFmtId="0" fontId="22" fillId="34" borderId="0" xfId="0" applyFont="1" applyFill="1" applyBorder="1" applyAlignment="1">
      <alignment vertical="center"/>
    </xf>
    <xf numFmtId="0" fontId="22" fillId="34" borderId="0" xfId="0" applyFont="1" applyFill="1" applyAlignment="1">
      <alignment/>
    </xf>
    <xf numFmtId="0" fontId="22" fillId="34" borderId="0" xfId="0" applyFont="1" applyFill="1" applyAlignment="1">
      <alignment horizontal="left"/>
    </xf>
    <xf numFmtId="0" fontId="3" fillId="34" borderId="0" xfId="0" applyFont="1" applyFill="1" applyAlignment="1">
      <alignment/>
    </xf>
    <xf numFmtId="0" fontId="3" fillId="34" borderId="0" xfId="0" applyFont="1" applyFill="1" applyAlignment="1">
      <alignment horizontal="center"/>
    </xf>
    <xf numFmtId="0" fontId="3" fillId="34" borderId="0" xfId="0" applyFont="1" applyFill="1" applyBorder="1" applyAlignment="1">
      <alignment horizontal="center"/>
    </xf>
    <xf numFmtId="0" fontId="17" fillId="34" borderId="0" xfId="0" applyFont="1" applyFill="1" applyAlignment="1">
      <alignment vertical="center" wrapText="1"/>
    </xf>
    <xf numFmtId="0" fontId="23" fillId="34" borderId="0" xfId="0" applyFont="1" applyFill="1" applyAlignment="1">
      <alignment vertical="center" wrapText="1"/>
    </xf>
    <xf numFmtId="0" fontId="6" fillId="34" borderId="0" xfId="0" applyFont="1" applyFill="1" applyAlignment="1">
      <alignment vertical="center" wrapText="1"/>
    </xf>
    <xf numFmtId="0" fontId="8"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24" fillId="34" borderId="14" xfId="0" applyFont="1" applyFill="1" applyBorder="1" applyAlignment="1">
      <alignment horizontal="center" vertical="center" wrapText="1"/>
    </xf>
    <xf numFmtId="0" fontId="24" fillId="34" borderId="15" xfId="0" applyFont="1" applyFill="1" applyBorder="1" applyAlignment="1">
      <alignment vertical="center" wrapText="1"/>
    </xf>
    <xf numFmtId="0" fontId="23" fillId="34" borderId="0" xfId="0" applyFont="1" applyFill="1" applyBorder="1" applyAlignment="1">
      <alignment horizontal="center" vertical="center" wrapText="1"/>
    </xf>
    <xf numFmtId="164" fontId="3" fillId="34" borderId="0" xfId="0" applyNumberFormat="1" applyFont="1" applyFill="1" applyBorder="1" applyAlignment="1">
      <alignment horizontal="center" vertical="center"/>
    </xf>
    <xf numFmtId="10" fontId="3" fillId="34" borderId="0" xfId="59" applyNumberFormat="1" applyFont="1" applyFill="1" applyAlignment="1">
      <alignment/>
    </xf>
    <xf numFmtId="0" fontId="8" fillId="34" borderId="16" xfId="0" applyNumberFormat="1" applyFont="1" applyFill="1" applyBorder="1" applyAlignment="1">
      <alignment vertical="center" wrapText="1"/>
    </xf>
    <xf numFmtId="0" fontId="3" fillId="34" borderId="0" xfId="0" applyFont="1" applyFill="1" applyBorder="1" applyAlignment="1">
      <alignment/>
    </xf>
    <xf numFmtId="14" fontId="3" fillId="34" borderId="0" xfId="0" applyNumberFormat="1" applyFont="1" applyFill="1" applyBorder="1" applyAlignment="1">
      <alignment/>
    </xf>
    <xf numFmtId="1" fontId="8" fillId="34" borderId="17" xfId="0" applyNumberFormat="1" applyFont="1" applyFill="1" applyBorder="1" applyAlignment="1">
      <alignment vertical="center" wrapText="1"/>
    </xf>
    <xf numFmtId="0" fontId="25" fillId="34" borderId="18" xfId="0" applyFont="1" applyFill="1" applyBorder="1" applyAlignment="1">
      <alignment horizontal="left" vertical="center" wrapText="1"/>
    </xf>
    <xf numFmtId="0" fontId="23" fillId="34" borderId="18" xfId="0" applyFont="1" applyFill="1" applyBorder="1" applyAlignment="1">
      <alignment horizontal="center" vertical="center" wrapText="1"/>
    </xf>
    <xf numFmtId="1" fontId="8" fillId="35" borderId="17" xfId="0" applyNumberFormat="1" applyFont="1" applyFill="1" applyBorder="1" applyAlignment="1">
      <alignment vertical="center" wrapText="1"/>
    </xf>
    <xf numFmtId="0" fontId="24" fillId="35" borderId="17" xfId="0" applyFont="1" applyFill="1" applyBorder="1" applyAlignment="1">
      <alignment vertical="center" wrapText="1"/>
    </xf>
    <xf numFmtId="0" fontId="24" fillId="34" borderId="14" xfId="0" applyFont="1" applyFill="1" applyBorder="1" applyAlignment="1">
      <alignment vertical="center" wrapText="1"/>
    </xf>
    <xf numFmtId="0" fontId="24" fillId="35" borderId="15" xfId="0" applyFont="1" applyFill="1" applyBorder="1" applyAlignment="1">
      <alignment vertical="center" wrapText="1"/>
    </xf>
    <xf numFmtId="0" fontId="24" fillId="34" borderId="15" xfId="0" applyFont="1" applyFill="1" applyBorder="1" applyAlignment="1">
      <alignment horizontal="left" vertical="center" wrapText="1"/>
    </xf>
    <xf numFmtId="0" fontId="4" fillId="34" borderId="0" xfId="0" applyFont="1" applyFill="1" applyAlignment="1">
      <alignment horizontal="center" wrapText="1"/>
    </xf>
    <xf numFmtId="0" fontId="17" fillId="34" borderId="0" xfId="0" applyFont="1" applyFill="1" applyAlignment="1">
      <alignment vertical="top" wrapText="1"/>
    </xf>
    <xf numFmtId="0" fontId="8" fillId="35" borderId="17" xfId="0" applyNumberFormat="1" applyFont="1" applyFill="1" applyBorder="1" applyAlignment="1">
      <alignment vertical="center" wrapText="1"/>
    </xf>
    <xf numFmtId="0" fontId="8" fillId="34" borderId="17" xfId="0" applyNumberFormat="1" applyFont="1" applyFill="1" applyBorder="1" applyAlignment="1">
      <alignment vertical="center" wrapText="1"/>
    </xf>
    <xf numFmtId="164" fontId="3" fillId="34" borderId="14" xfId="0" applyNumberFormat="1" applyFont="1" applyFill="1" applyBorder="1" applyAlignment="1">
      <alignment vertical="center"/>
    </xf>
    <xf numFmtId="0" fontId="3" fillId="34" borderId="13" xfId="0" applyFont="1" applyFill="1" applyBorder="1" applyAlignment="1">
      <alignment/>
    </xf>
    <xf numFmtId="0" fontId="17" fillId="34" borderId="19" xfId="0" applyFont="1" applyFill="1" applyBorder="1" applyAlignment="1">
      <alignment vertical="top" wrapText="1"/>
    </xf>
    <xf numFmtId="0" fontId="3" fillId="34" borderId="0" xfId="0" applyFont="1" applyFill="1" applyAlignment="1">
      <alignment vertical="top"/>
    </xf>
    <xf numFmtId="0" fontId="3" fillId="33" borderId="0" xfId="0" applyFont="1" applyFill="1" applyAlignment="1">
      <alignment vertical="top"/>
    </xf>
    <xf numFmtId="0" fontId="8" fillId="34" borderId="0" xfId="0" applyFont="1" applyFill="1" applyBorder="1" applyAlignment="1">
      <alignment horizontal="left" vertical="top" wrapText="1"/>
    </xf>
    <xf numFmtId="0" fontId="9" fillId="34" borderId="0" xfId="0" applyFont="1" applyFill="1" applyBorder="1" applyAlignment="1">
      <alignment horizontal="left" vertical="top" wrapText="1"/>
    </xf>
    <xf numFmtId="0" fontId="19" fillId="34" borderId="0" xfId="0" applyFont="1" applyFill="1" applyBorder="1" applyAlignment="1">
      <alignment horizontal="center"/>
    </xf>
    <xf numFmtId="0" fontId="4" fillId="34" borderId="19" xfId="0" applyFont="1" applyFill="1" applyBorder="1" applyAlignment="1">
      <alignment horizontal="center"/>
    </xf>
    <xf numFmtId="1" fontId="6" fillId="34" borderId="0" xfId="0" applyNumberFormat="1" applyFont="1" applyFill="1" applyBorder="1" applyAlignment="1">
      <alignment horizontal="center" vertical="center" wrapText="1"/>
    </xf>
    <xf numFmtId="0" fontId="24" fillId="35" borderId="14" xfId="0" applyFont="1" applyFill="1" applyBorder="1" applyAlignment="1">
      <alignment horizontal="center" vertical="center" wrapText="1"/>
    </xf>
    <xf numFmtId="0" fontId="24" fillId="35" borderId="15" xfId="0" applyFont="1" applyFill="1" applyBorder="1" applyAlignment="1">
      <alignment horizontal="center" vertical="center" wrapText="1"/>
    </xf>
    <xf numFmtId="0" fontId="24" fillId="35" borderId="16" xfId="0" applyFont="1" applyFill="1" applyBorder="1" applyAlignment="1">
      <alignment vertical="center" wrapText="1"/>
    </xf>
    <xf numFmtId="14" fontId="17" fillId="34" borderId="15" xfId="0" applyNumberFormat="1" applyFont="1" applyFill="1" applyBorder="1" applyAlignment="1" applyProtection="1">
      <alignment vertical="center" wrapText="1"/>
      <protection/>
    </xf>
    <xf numFmtId="0" fontId="14" fillId="34" borderId="0" xfId="0" applyFont="1" applyFill="1" applyAlignment="1">
      <alignment vertical="center" wrapText="1"/>
    </xf>
    <xf numFmtId="0" fontId="14" fillId="33" borderId="0" xfId="0" applyFont="1" applyFill="1" applyAlignment="1">
      <alignment/>
    </xf>
    <xf numFmtId="0" fontId="14" fillId="34" borderId="0" xfId="0" applyFont="1" applyFill="1" applyAlignment="1">
      <alignment/>
    </xf>
    <xf numFmtId="0" fontId="0" fillId="36" borderId="0" xfId="0" applyFill="1" applyAlignment="1">
      <alignment/>
    </xf>
    <xf numFmtId="0" fontId="19" fillId="36" borderId="0" xfId="0" applyFont="1" applyFill="1" applyBorder="1" applyAlignment="1">
      <alignment horizontal="center"/>
    </xf>
    <xf numFmtId="0" fontId="22" fillId="36" borderId="0" xfId="0" applyFont="1" applyFill="1" applyAlignment="1">
      <alignment horizontal="left" vertical="center"/>
    </xf>
    <xf numFmtId="0" fontId="22" fillId="36" borderId="20" xfId="0" applyFont="1" applyFill="1" applyBorder="1" applyAlignment="1">
      <alignment horizontal="left" vertical="center"/>
    </xf>
    <xf numFmtId="0" fontId="5" fillId="36" borderId="0" xfId="0" applyFont="1" applyFill="1" applyAlignment="1">
      <alignment horizontal="center"/>
    </xf>
    <xf numFmtId="0" fontId="22" fillId="36" borderId="0" xfId="0" applyFont="1" applyFill="1" applyAlignment="1">
      <alignment/>
    </xf>
    <xf numFmtId="0" fontId="22" fillId="36" borderId="0" xfId="0" applyFont="1" applyFill="1" applyBorder="1" applyAlignment="1">
      <alignment horizontal="left" vertical="center"/>
    </xf>
    <xf numFmtId="0" fontId="11" fillId="36" borderId="0" xfId="0" applyFont="1" applyFill="1" applyAlignment="1">
      <alignment/>
    </xf>
    <xf numFmtId="0" fontId="23" fillId="36" borderId="0" xfId="0" applyFont="1" applyFill="1" applyAlignment="1">
      <alignment vertical="center" wrapText="1"/>
    </xf>
    <xf numFmtId="0" fontId="23" fillId="36" borderId="0" xfId="0" applyFont="1" applyFill="1" applyAlignment="1">
      <alignment horizontal="center" vertical="center" wrapText="1"/>
    </xf>
    <xf numFmtId="14" fontId="26" fillId="36" borderId="13" xfId="0" applyNumberFormat="1" applyFont="1" applyFill="1" applyBorder="1" applyAlignment="1">
      <alignment/>
    </xf>
    <xf numFmtId="0" fontId="23" fillId="36" borderId="15" xfId="0" applyFont="1" applyFill="1" applyBorder="1" applyAlignment="1">
      <alignment horizontal="center" vertical="center" wrapText="1"/>
    </xf>
    <xf numFmtId="0" fontId="23" fillId="36" borderId="15" xfId="0" applyFont="1" applyFill="1" applyBorder="1" applyAlignment="1">
      <alignment vertical="center" wrapText="1"/>
    </xf>
    <xf numFmtId="0" fontId="3" fillId="36" borderId="0" xfId="0" applyFont="1" applyFill="1" applyAlignment="1">
      <alignment/>
    </xf>
    <xf numFmtId="10" fontId="3" fillId="36" borderId="0" xfId="59" applyNumberFormat="1" applyFont="1" applyFill="1" applyAlignment="1">
      <alignment/>
    </xf>
    <xf numFmtId="0" fontId="24" fillId="36" borderId="15" xfId="0" applyFont="1" applyFill="1" applyBorder="1" applyAlignment="1">
      <alignment horizontal="center" vertical="center" wrapText="1"/>
    </xf>
    <xf numFmtId="14" fontId="26" fillId="37" borderId="18" xfId="0" applyNumberFormat="1" applyFont="1" applyFill="1" applyBorder="1" applyAlignment="1">
      <alignment/>
    </xf>
    <xf numFmtId="164" fontId="3" fillId="37" borderId="10" xfId="0" applyNumberFormat="1" applyFont="1" applyFill="1" applyBorder="1" applyAlignment="1">
      <alignment/>
    </xf>
    <xf numFmtId="0" fontId="3" fillId="37" borderId="15" xfId="0" applyFont="1" applyFill="1" applyBorder="1" applyAlignment="1">
      <alignment/>
    </xf>
    <xf numFmtId="164" fontId="24" fillId="35" borderId="15" xfId="59" applyNumberFormat="1" applyFont="1" applyFill="1" applyBorder="1" applyAlignment="1">
      <alignment vertical="center" wrapText="1"/>
    </xf>
    <xf numFmtId="164" fontId="24" fillId="35" borderId="16" xfId="59" applyNumberFormat="1" applyFont="1" applyFill="1" applyBorder="1" applyAlignment="1">
      <alignment vertical="center" wrapText="1"/>
    </xf>
    <xf numFmtId="0" fontId="8" fillId="38" borderId="15" xfId="0" applyNumberFormat="1" applyFont="1" applyFill="1" applyBorder="1" applyAlignment="1">
      <alignment vertical="center" wrapText="1"/>
    </xf>
    <xf numFmtId="0" fontId="32" fillId="38" borderId="17" xfId="0" applyFont="1" applyFill="1" applyBorder="1" applyAlignment="1">
      <alignment vertical="center" wrapText="1"/>
    </xf>
    <xf numFmtId="0" fontId="15" fillId="34" borderId="0" xfId="0" applyFont="1" applyFill="1" applyAlignment="1">
      <alignment horizontal="left" vertical="center" wrapText="1"/>
    </xf>
    <xf numFmtId="0" fontId="5" fillId="34" borderId="0" xfId="0" applyFont="1" applyFill="1" applyAlignment="1">
      <alignment horizontal="center"/>
    </xf>
    <xf numFmtId="0" fontId="22" fillId="34" borderId="0" xfId="0" applyFont="1" applyFill="1" applyAlignment="1">
      <alignment horizontal="left" wrapText="1"/>
    </xf>
    <xf numFmtId="0" fontId="22" fillId="34" borderId="0" xfId="0" applyFont="1" applyFill="1" applyAlignment="1">
      <alignment horizontal="left"/>
    </xf>
    <xf numFmtId="0" fontId="4" fillId="34" borderId="21" xfId="0" applyFont="1" applyFill="1" applyBorder="1" applyAlignment="1">
      <alignment horizontal="center"/>
    </xf>
    <xf numFmtId="0" fontId="22" fillId="34" borderId="0" xfId="0" applyFont="1" applyFill="1" applyAlignment="1">
      <alignment horizontal="left" vertical="top"/>
    </xf>
    <xf numFmtId="0" fontId="4" fillId="34" borderId="14" xfId="0" applyFont="1" applyFill="1" applyBorder="1" applyAlignment="1">
      <alignment horizontal="left"/>
    </xf>
    <xf numFmtId="0" fontId="4" fillId="34" borderId="17" xfId="0" applyFont="1" applyFill="1" applyBorder="1" applyAlignment="1">
      <alignment horizontal="left"/>
    </xf>
    <xf numFmtId="0" fontId="4" fillId="34" borderId="16" xfId="0" applyFont="1" applyFill="1" applyBorder="1" applyAlignment="1">
      <alignment horizontal="left"/>
    </xf>
    <xf numFmtId="0" fontId="19" fillId="34" borderId="22" xfId="0" applyFont="1" applyFill="1" applyBorder="1" applyAlignment="1">
      <alignment horizontal="center"/>
    </xf>
    <xf numFmtId="0" fontId="4" fillId="34" borderId="22" xfId="0" applyFont="1" applyFill="1" applyBorder="1" applyAlignment="1">
      <alignment horizontal="center"/>
    </xf>
    <xf numFmtId="0" fontId="12" fillId="34" borderId="0" xfId="0" applyFont="1" applyFill="1" applyAlignment="1">
      <alignment horizontal="left"/>
    </xf>
    <xf numFmtId="0" fontId="13" fillId="34" borderId="0" xfId="0" applyFont="1" applyFill="1" applyAlignment="1">
      <alignment horizontal="left"/>
    </xf>
    <xf numFmtId="0" fontId="3" fillId="34" borderId="0" xfId="0" applyFont="1" applyFill="1" applyAlignment="1">
      <alignment horizontal="center"/>
    </xf>
    <xf numFmtId="0" fontId="19" fillId="34" borderId="22" xfId="0" applyFont="1" applyFill="1" applyBorder="1" applyAlignment="1">
      <alignment horizontal="center" vertical="top"/>
    </xf>
    <xf numFmtId="0" fontId="4" fillId="34" borderId="22" xfId="0" applyFont="1" applyFill="1" applyBorder="1" applyAlignment="1">
      <alignment horizontal="center" vertical="top"/>
    </xf>
    <xf numFmtId="0" fontId="16" fillId="34" borderId="0" xfId="0" applyFont="1" applyFill="1" applyAlignment="1">
      <alignment horizontal="left" vertical="center"/>
    </xf>
    <xf numFmtId="1" fontId="6" fillId="34" borderId="14" xfId="0" applyNumberFormat="1" applyFont="1" applyFill="1" applyBorder="1" applyAlignment="1">
      <alignment horizontal="center" vertical="center" wrapText="1"/>
    </xf>
    <xf numFmtId="1" fontId="6" fillId="34" borderId="16" xfId="0" applyNumberFormat="1" applyFont="1" applyFill="1" applyBorder="1" applyAlignment="1">
      <alignment horizontal="center" vertical="center" wrapText="1"/>
    </xf>
    <xf numFmtId="0" fontId="22" fillId="34" borderId="0" xfId="0" applyFont="1" applyFill="1" applyAlignment="1">
      <alignment horizontal="left" vertical="center"/>
    </xf>
    <xf numFmtId="0" fontId="22" fillId="34" borderId="0" xfId="0" applyFont="1" applyFill="1" applyBorder="1" applyAlignment="1">
      <alignment horizontal="left" vertical="center"/>
    </xf>
    <xf numFmtId="0" fontId="22" fillId="34" borderId="20" xfId="0" applyFont="1" applyFill="1" applyBorder="1" applyAlignment="1">
      <alignment horizontal="left" vertical="center"/>
    </xf>
    <xf numFmtId="49" fontId="8" fillId="34" borderId="14" xfId="0" applyNumberFormat="1" applyFont="1" applyFill="1" applyBorder="1" applyAlignment="1">
      <alignment horizontal="center" vertical="center" wrapText="1"/>
    </xf>
    <xf numFmtId="49" fontId="8" fillId="34" borderId="16" xfId="0" applyNumberFormat="1" applyFont="1" applyFill="1" applyBorder="1" applyAlignment="1">
      <alignment horizontal="center" vertical="center" wrapText="1"/>
    </xf>
    <xf numFmtId="0" fontId="4" fillId="34" borderId="23" xfId="0" applyFont="1" applyFill="1" applyBorder="1" applyAlignment="1">
      <alignment horizontal="center"/>
    </xf>
    <xf numFmtId="0" fontId="6" fillId="34" borderId="0" xfId="0" applyFont="1" applyFill="1" applyAlignment="1">
      <alignment vertical="center" wrapText="1"/>
    </xf>
    <xf numFmtId="0" fontId="5" fillId="35" borderId="24" xfId="0" applyFont="1" applyFill="1" applyBorder="1" applyAlignment="1">
      <alignment horizontal="center"/>
    </xf>
    <xf numFmtId="0" fontId="5" fillId="35" borderId="13" xfId="0" applyFont="1" applyFill="1" applyBorder="1" applyAlignment="1">
      <alignment horizontal="center"/>
    </xf>
    <xf numFmtId="0" fontId="5" fillId="35" borderId="25" xfId="0" applyFont="1" applyFill="1" applyBorder="1" applyAlignment="1">
      <alignment horizontal="center"/>
    </xf>
    <xf numFmtId="0" fontId="3" fillId="34" borderId="13" xfId="0" applyFont="1" applyFill="1" applyBorder="1" applyAlignment="1">
      <alignment horizontal="left"/>
    </xf>
    <xf numFmtId="0" fontId="22" fillId="34" borderId="0" xfId="0" applyFont="1" applyFill="1" applyAlignment="1">
      <alignment vertical="center" wrapText="1"/>
    </xf>
    <xf numFmtId="0" fontId="28" fillId="34" borderId="0" xfId="0" applyFont="1" applyFill="1" applyAlignment="1">
      <alignment vertical="center" wrapText="1"/>
    </xf>
    <xf numFmtId="0" fontId="17" fillId="34" borderId="14" xfId="0" applyNumberFormat="1" applyFont="1" applyFill="1" applyBorder="1" applyAlignment="1">
      <alignment horizontal="center" vertical="center" wrapText="1"/>
    </xf>
    <xf numFmtId="0" fontId="17" fillId="34" borderId="16" xfId="0" applyNumberFormat="1" applyFont="1" applyFill="1" applyBorder="1" applyAlignment="1">
      <alignment horizontal="center" vertical="center" wrapText="1"/>
    </xf>
    <xf numFmtId="0" fontId="14" fillId="34" borderId="26" xfId="0" applyFont="1" applyFill="1" applyBorder="1" applyAlignment="1">
      <alignment horizontal="left" vertical="top" wrapText="1"/>
    </xf>
    <xf numFmtId="0" fontId="14" fillId="34" borderId="19" xfId="0" applyFont="1" applyFill="1" applyBorder="1" applyAlignment="1">
      <alignment horizontal="left" vertical="top" wrapText="1"/>
    </xf>
    <xf numFmtId="0" fontId="14" fillId="34" borderId="27" xfId="0" applyFont="1" applyFill="1" applyBorder="1" applyAlignment="1">
      <alignment horizontal="left" vertical="top" wrapText="1"/>
    </xf>
    <xf numFmtId="0" fontId="4" fillId="35" borderId="28" xfId="0" applyFont="1" applyFill="1" applyBorder="1" applyAlignment="1">
      <alignment horizontal="center"/>
    </xf>
    <xf numFmtId="0" fontId="4" fillId="35" borderId="0" xfId="0" applyFont="1" applyFill="1" applyBorder="1" applyAlignment="1">
      <alignment horizontal="center"/>
    </xf>
    <xf numFmtId="0" fontId="4" fillId="35" borderId="20" xfId="0" applyFont="1" applyFill="1" applyBorder="1" applyAlignment="1">
      <alignment horizontal="center"/>
    </xf>
    <xf numFmtId="0" fontId="4" fillId="34" borderId="0" xfId="0" applyFont="1" applyFill="1" applyAlignment="1">
      <alignment horizontal="center" wrapText="1"/>
    </xf>
    <xf numFmtId="0" fontId="5" fillId="34" borderId="0" xfId="0" applyFont="1" applyFill="1" applyBorder="1" applyAlignment="1">
      <alignment horizontal="center"/>
    </xf>
    <xf numFmtId="0" fontId="18" fillId="34" borderId="0" xfId="0" applyFont="1" applyFill="1" applyAlignment="1">
      <alignment vertical="top" wrapText="1"/>
    </xf>
    <xf numFmtId="0" fontId="17" fillId="34" borderId="0" xfId="0" applyFont="1" applyFill="1" applyAlignment="1">
      <alignment vertical="top" wrapText="1"/>
    </xf>
    <xf numFmtId="14" fontId="6" fillId="34" borderId="14" xfId="0" applyNumberFormat="1" applyFont="1" applyFill="1" applyBorder="1" applyAlignment="1">
      <alignment horizontal="center" vertical="center" wrapText="1"/>
    </xf>
    <xf numFmtId="0" fontId="6" fillId="34" borderId="16" xfId="0" applyFont="1" applyFill="1" applyBorder="1" applyAlignment="1">
      <alignment horizontal="center" vertical="center" wrapText="1"/>
    </xf>
    <xf numFmtId="0" fontId="18" fillId="34" borderId="24" xfId="0" applyFont="1" applyFill="1" applyBorder="1" applyAlignment="1">
      <alignment vertical="top" wrapText="1"/>
    </xf>
    <xf numFmtId="0" fontId="17" fillId="34" borderId="13" xfId="0" applyFont="1" applyFill="1" applyBorder="1" applyAlignment="1">
      <alignment vertical="top" wrapText="1"/>
    </xf>
    <xf numFmtId="0" fontId="17" fillId="34" borderId="25" xfId="0" applyFont="1" applyFill="1" applyBorder="1" applyAlignment="1">
      <alignment vertical="top" wrapText="1"/>
    </xf>
    <xf numFmtId="0" fontId="11" fillId="34" borderId="29" xfId="0" applyFont="1" applyFill="1" applyBorder="1" applyAlignment="1">
      <alignment horizontal="left" vertical="top" wrapText="1"/>
    </xf>
    <xf numFmtId="0" fontId="4" fillId="34" borderId="29" xfId="0" applyFont="1" applyFill="1" applyBorder="1" applyAlignment="1">
      <alignment horizontal="left" vertical="top" wrapText="1"/>
    </xf>
    <xf numFmtId="164" fontId="3" fillId="34" borderId="15" xfId="0" applyNumberFormat="1" applyFont="1" applyFill="1" applyBorder="1" applyAlignment="1">
      <alignment horizontal="center" vertical="center"/>
    </xf>
    <xf numFmtId="0" fontId="3" fillId="35" borderId="28" xfId="0" applyFont="1" applyFill="1" applyBorder="1" applyAlignment="1">
      <alignment horizontal="center"/>
    </xf>
    <xf numFmtId="0" fontId="3" fillId="35" borderId="0" xfId="0" applyFont="1" applyFill="1" applyBorder="1" applyAlignment="1">
      <alignment horizontal="center"/>
    </xf>
    <xf numFmtId="0" fontId="3" fillId="35" borderId="20" xfId="0" applyFont="1" applyFill="1" applyBorder="1" applyAlignment="1">
      <alignment horizontal="center"/>
    </xf>
    <xf numFmtId="0" fontId="4" fillId="35" borderId="26" xfId="0" applyFont="1" applyFill="1" applyBorder="1" applyAlignment="1">
      <alignment horizontal="center"/>
    </xf>
    <xf numFmtId="0" fontId="4" fillId="35" borderId="19" xfId="0" applyFont="1" applyFill="1" applyBorder="1" applyAlignment="1">
      <alignment horizontal="center"/>
    </xf>
    <xf numFmtId="0" fontId="4" fillId="35" borderId="27" xfId="0" applyFont="1" applyFill="1" applyBorder="1" applyAlignment="1">
      <alignment horizontal="center"/>
    </xf>
    <xf numFmtId="0" fontId="4" fillId="34" borderId="0" xfId="0" applyFont="1" applyFill="1" applyBorder="1" applyAlignment="1">
      <alignment horizontal="center" vertical="center" wrapText="1"/>
    </xf>
    <xf numFmtId="0" fontId="14" fillId="34" borderId="0" xfId="0" applyFont="1" applyFill="1" applyAlignment="1">
      <alignment vertical="center" wrapText="1"/>
    </xf>
    <xf numFmtId="0" fontId="30" fillId="39" borderId="30" xfId="0" applyFont="1" applyFill="1" applyBorder="1" applyAlignment="1">
      <alignment horizontal="left" vertical="center" wrapText="1"/>
    </xf>
    <xf numFmtId="0" fontId="30" fillId="39" borderId="31" xfId="0" applyFont="1" applyFill="1" applyBorder="1" applyAlignment="1">
      <alignment horizontal="left" vertical="center" wrapText="1"/>
    </xf>
    <xf numFmtId="0" fontId="30" fillId="39" borderId="32" xfId="0" applyFont="1" applyFill="1" applyBorder="1" applyAlignment="1">
      <alignment horizontal="left" vertical="center" wrapText="1"/>
    </xf>
    <xf numFmtId="0" fontId="30" fillId="39" borderId="33" xfId="0" applyFont="1" applyFill="1" applyBorder="1" applyAlignment="1">
      <alignment horizontal="left" vertical="center" wrapText="1"/>
    </xf>
    <xf numFmtId="0" fontId="31" fillId="34" borderId="0" xfId="0" applyFont="1" applyFill="1" applyBorder="1" applyAlignment="1">
      <alignment horizontal="left" vertical="top" wrapText="1"/>
    </xf>
    <xf numFmtId="0" fontId="4" fillId="34" borderId="0" xfId="0" applyFont="1" applyFill="1" applyBorder="1" applyAlignment="1">
      <alignment horizontal="left" vertical="top" wrapText="1"/>
    </xf>
    <xf numFmtId="0" fontId="3" fillId="34" borderId="0" xfId="0" applyFont="1" applyFill="1" applyBorder="1" applyAlignment="1">
      <alignment horizontal="center"/>
    </xf>
    <xf numFmtId="0" fontId="29" fillId="34" borderId="0" xfId="0" applyFont="1" applyFill="1" applyAlignment="1" applyProtection="1">
      <alignment horizontal="left" vertical="center" wrapText="1"/>
      <protection/>
    </xf>
    <xf numFmtId="14" fontId="17" fillId="34" borderId="14" xfId="0" applyNumberFormat="1" applyFont="1" applyFill="1" applyBorder="1" applyAlignment="1">
      <alignment horizontal="center" vertical="center" wrapText="1"/>
    </xf>
    <xf numFmtId="0" fontId="17" fillId="34" borderId="16" xfId="0" applyFont="1" applyFill="1" applyBorder="1" applyAlignment="1">
      <alignment horizontal="center" vertical="center" wrapText="1"/>
    </xf>
    <xf numFmtId="0" fontId="22" fillId="34" borderId="0" xfId="0" applyFont="1" applyFill="1" applyAlignment="1">
      <alignment vertical="top" wrapText="1"/>
    </xf>
    <xf numFmtId="0" fontId="28" fillId="34" borderId="0" xfId="0" applyFont="1" applyFill="1" applyAlignment="1">
      <alignment vertical="top" wrapText="1"/>
    </xf>
    <xf numFmtId="0" fontId="33" fillId="34" borderId="0" xfId="0" applyFont="1" applyFill="1" applyAlignment="1">
      <alignment vertical="center" wrapText="1"/>
    </xf>
    <xf numFmtId="0" fontId="18" fillId="34" borderId="13" xfId="0" applyFont="1" applyFill="1" applyBorder="1" applyAlignment="1">
      <alignment horizontal="left"/>
    </xf>
    <xf numFmtId="0" fontId="17" fillId="34" borderId="13" xfId="0" applyFont="1" applyFill="1" applyBorder="1" applyAlignment="1">
      <alignment horizontal="left"/>
    </xf>
    <xf numFmtId="0" fontId="20" fillId="36" borderId="0" xfId="0" applyFont="1" applyFill="1" applyAlignment="1">
      <alignment vertical="center" wrapText="1"/>
    </xf>
    <xf numFmtId="0" fontId="23" fillId="36" borderId="0" xfId="0" applyFont="1" applyFill="1" applyAlignment="1">
      <alignment vertical="center" wrapText="1"/>
    </xf>
    <xf numFmtId="1" fontId="8" fillId="37" borderId="14" xfId="0" applyNumberFormat="1" applyFont="1" applyFill="1" applyBorder="1" applyAlignment="1">
      <alignment horizontal="center" vertical="center" wrapText="1"/>
    </xf>
    <xf numFmtId="0" fontId="8" fillId="37" borderId="16" xfId="0" applyNumberFormat="1" applyFont="1" applyFill="1" applyBorder="1" applyAlignment="1">
      <alignment horizontal="center" vertical="center" wrapText="1"/>
    </xf>
    <xf numFmtId="0" fontId="8" fillId="37" borderId="14" xfId="0" applyNumberFormat="1" applyFont="1" applyFill="1" applyBorder="1" applyAlignment="1">
      <alignment horizontal="center" vertical="center" wrapText="1"/>
    </xf>
    <xf numFmtId="0" fontId="24" fillId="36" borderId="30" xfId="0" applyFont="1" applyFill="1" applyBorder="1" applyAlignment="1">
      <alignment horizontal="center" vertical="center" wrapText="1"/>
    </xf>
    <xf numFmtId="0" fontId="24" fillId="36" borderId="31" xfId="0" applyFont="1" applyFill="1" applyBorder="1" applyAlignment="1">
      <alignment horizontal="center" vertical="center" wrapText="1"/>
    </xf>
    <xf numFmtId="0" fontId="22" fillId="36" borderId="0" xfId="0" applyFont="1" applyFill="1" applyAlignment="1">
      <alignment horizontal="left" vertical="center"/>
    </xf>
    <xf numFmtId="0" fontId="22" fillId="36" borderId="20" xfId="0" applyFont="1" applyFill="1" applyBorder="1" applyAlignment="1">
      <alignment horizontal="left" vertical="center"/>
    </xf>
    <xf numFmtId="1" fontId="6" fillId="37" borderId="14" xfId="0" applyNumberFormat="1" applyFont="1" applyFill="1" applyBorder="1" applyAlignment="1">
      <alignment horizontal="center" vertical="center" wrapText="1"/>
    </xf>
    <xf numFmtId="1" fontId="6" fillId="37" borderId="16" xfId="0" applyNumberFormat="1" applyFont="1" applyFill="1" applyBorder="1" applyAlignment="1">
      <alignment horizontal="center" vertical="center" wrapText="1"/>
    </xf>
    <xf numFmtId="1" fontId="7" fillId="37" borderId="14" xfId="0" applyNumberFormat="1" applyFont="1" applyFill="1" applyBorder="1" applyAlignment="1">
      <alignment horizontal="center" vertical="center" wrapText="1"/>
    </xf>
    <xf numFmtId="1" fontId="7" fillId="37" borderId="16" xfId="0" applyNumberFormat="1" applyFont="1" applyFill="1" applyBorder="1" applyAlignment="1">
      <alignment horizontal="center" vertical="center" wrapText="1"/>
    </xf>
    <xf numFmtId="0" fontId="7" fillId="36" borderId="14" xfId="0" applyFont="1" applyFill="1" applyBorder="1" applyAlignment="1">
      <alignment horizontal="center" vertical="center" wrapText="1"/>
    </xf>
    <xf numFmtId="0" fontId="7" fillId="36" borderId="17" xfId="0" applyFont="1" applyFill="1" applyBorder="1" applyAlignment="1">
      <alignment horizontal="center" vertical="center" wrapText="1"/>
    </xf>
    <xf numFmtId="0" fontId="7" fillId="36" borderId="16" xfId="0" applyFont="1" applyFill="1" applyBorder="1" applyAlignment="1">
      <alignment horizontal="center" vertical="center" wrapText="1"/>
    </xf>
    <xf numFmtId="164" fontId="3" fillId="37" borderId="18" xfId="0" applyNumberFormat="1" applyFont="1" applyFill="1" applyBorder="1" applyAlignment="1">
      <alignment horizontal="center" vertical="center"/>
    </xf>
    <xf numFmtId="164" fontId="3" fillId="37" borderId="34" xfId="0" applyNumberFormat="1" applyFont="1" applyFill="1" applyBorder="1" applyAlignment="1">
      <alignment horizontal="center" vertical="center"/>
    </xf>
    <xf numFmtId="164" fontId="3" fillId="37" borderId="10" xfId="0" applyNumberFormat="1" applyFont="1" applyFill="1" applyBorder="1" applyAlignment="1">
      <alignment horizontal="center" vertical="center"/>
    </xf>
    <xf numFmtId="0" fontId="24" fillId="36" borderId="33" xfId="0" applyFont="1" applyFill="1" applyBorder="1" applyAlignment="1">
      <alignment horizontal="center" vertical="center" wrapText="1"/>
    </xf>
    <xf numFmtId="1" fontId="0" fillId="36" borderId="0" xfId="0" applyNumberFormat="1" applyFill="1" applyAlignment="1">
      <alignment horizontal="center"/>
    </xf>
    <xf numFmtId="0" fontId="22" fillId="36" borderId="24" xfId="0" applyFont="1" applyFill="1" applyBorder="1" applyAlignment="1">
      <alignment horizontal="left" wrapText="1"/>
    </xf>
    <xf numFmtId="0" fontId="22" fillId="36" borderId="13" xfId="0" applyFont="1" applyFill="1" applyBorder="1" applyAlignment="1">
      <alignment horizontal="left" wrapText="1"/>
    </xf>
    <xf numFmtId="0" fontId="22" fillId="36" borderId="25" xfId="0" applyFont="1" applyFill="1" applyBorder="1" applyAlignment="1">
      <alignment horizontal="left" wrapText="1"/>
    </xf>
    <xf numFmtId="0" fontId="22" fillId="36" borderId="26" xfId="0" applyFont="1" applyFill="1" applyBorder="1" applyAlignment="1">
      <alignment horizontal="left" wrapText="1"/>
    </xf>
    <xf numFmtId="0" fontId="22" fillId="36" borderId="19" xfId="0" applyFont="1" applyFill="1" applyBorder="1" applyAlignment="1">
      <alignment horizontal="left" wrapText="1"/>
    </xf>
    <xf numFmtId="0" fontId="22" fillId="36" borderId="27" xfId="0" applyFont="1" applyFill="1" applyBorder="1" applyAlignment="1">
      <alignment horizontal="left" wrapText="1"/>
    </xf>
    <xf numFmtId="0" fontId="19" fillId="36" borderId="0" xfId="0" applyFont="1" applyFill="1" applyBorder="1" applyAlignment="1">
      <alignment horizontal="center"/>
    </xf>
    <xf numFmtId="0" fontId="4" fillId="36" borderId="23" xfId="0" applyFont="1" applyFill="1" applyBorder="1" applyAlignment="1">
      <alignment horizontal="left"/>
    </xf>
    <xf numFmtId="0" fontId="22" fillId="36" borderId="0" xfId="0" applyFont="1" applyFill="1" applyAlignment="1">
      <alignment horizontal="left" wrapText="1"/>
    </xf>
    <xf numFmtId="0" fontId="27" fillId="37" borderId="14" xfId="0" applyFont="1" applyFill="1" applyBorder="1" applyAlignment="1">
      <alignment/>
    </xf>
    <xf numFmtId="0" fontId="27" fillId="37" borderId="17" xfId="0" applyFont="1" applyFill="1" applyBorder="1" applyAlignment="1">
      <alignment/>
    </xf>
    <xf numFmtId="0" fontId="27" fillId="37" borderId="16" xfId="0" applyFont="1" applyFill="1" applyBorder="1" applyAlignment="1">
      <alignment/>
    </xf>
    <xf numFmtId="0" fontId="7" fillId="37" borderId="24" xfId="0" applyNumberFormat="1" applyFont="1" applyFill="1" applyBorder="1" applyAlignment="1">
      <alignment horizontal="center" vertical="center" wrapText="1"/>
    </xf>
    <xf numFmtId="0" fontId="7" fillId="37" borderId="25" xfId="0" applyNumberFormat="1" applyFont="1" applyFill="1" applyBorder="1" applyAlignment="1">
      <alignment horizontal="center" vertical="center" wrapText="1"/>
    </xf>
    <xf numFmtId="0" fontId="4" fillId="36" borderId="0" xfId="0" applyFont="1" applyFill="1" applyBorder="1" applyAlignment="1">
      <alignment horizontal="center" wrapText="1"/>
    </xf>
    <xf numFmtId="0" fontId="22" fillId="36" borderId="0" xfId="0" applyFont="1" applyFill="1" applyAlignment="1">
      <alignment horizontal="left"/>
    </xf>
    <xf numFmtId="0" fontId="4" fillId="36" borderId="35" xfId="0" applyFont="1" applyFill="1" applyBorder="1" applyAlignment="1">
      <alignment horizontal="left"/>
    </xf>
    <xf numFmtId="0" fontId="6" fillId="37" borderId="26" xfId="0" applyNumberFormat="1" applyFont="1" applyFill="1" applyBorder="1" applyAlignment="1">
      <alignment horizontal="center" vertical="center" wrapText="1"/>
    </xf>
    <xf numFmtId="0" fontId="6" fillId="37" borderId="27" xfId="0" applyNumberFormat="1" applyFont="1" applyFill="1" applyBorder="1" applyAlignment="1">
      <alignment horizontal="center" vertical="center" wrapText="1"/>
    </xf>
    <xf numFmtId="0" fontId="24" fillId="36" borderId="32" xfId="0" applyFont="1" applyFill="1" applyBorder="1" applyAlignment="1">
      <alignment horizontal="center" vertical="center" wrapText="1"/>
    </xf>
    <xf numFmtId="0" fontId="7" fillId="33" borderId="14" xfId="0" applyFont="1" applyFill="1" applyBorder="1" applyAlignment="1">
      <alignment vertical="center" wrapText="1"/>
    </xf>
    <xf numFmtId="0" fontId="7" fillId="33" borderId="17" xfId="0" applyFont="1" applyFill="1" applyBorder="1" applyAlignment="1">
      <alignment vertical="center" wrapText="1"/>
    </xf>
    <xf numFmtId="0" fontId="7" fillId="33" borderId="16" xfId="0" applyFont="1" applyFill="1" applyBorder="1" applyAlignment="1">
      <alignment vertical="center" wrapText="1"/>
    </xf>
    <xf numFmtId="0" fontId="9" fillId="33" borderId="14"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36"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chpl.healthit.gov/" TargetMode="External" /><Relationship Id="rId2" Type="http://schemas.openxmlformats.org/officeDocument/2006/relationships/hyperlink" Target="#Practice_Predominantly"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43</xdr:row>
      <xdr:rowOff>76200</xdr:rowOff>
    </xdr:from>
    <xdr:to>
      <xdr:col>12</xdr:col>
      <xdr:colOff>0</xdr:colOff>
      <xdr:row>44</xdr:row>
      <xdr:rowOff>228600</xdr:rowOff>
    </xdr:to>
    <xdr:sp>
      <xdr:nvSpPr>
        <xdr:cNvPr id="1" name="Text Box 2"/>
        <xdr:cNvSpPr txBox="1">
          <a:spLocks noChangeArrowheads="1"/>
        </xdr:cNvSpPr>
      </xdr:nvSpPr>
      <xdr:spPr>
        <a:xfrm>
          <a:off x="1171575" y="12915900"/>
          <a:ext cx="9725025" cy="647700"/>
        </a:xfrm>
        <a:prstGeom prst="rect">
          <a:avLst/>
        </a:prstGeom>
        <a:solidFill>
          <a:srgbClr val="EEECE1"/>
        </a:solidFill>
        <a:ln w="25400" cmpd="sng">
          <a:solidFill>
            <a:srgbClr val="4F81BD"/>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Hospital-based providers are not eligible for the Medicare or Medicaid EHR Incentive Programs.  </a:t>
          </a:r>
          <a:r>
            <a:rPr lang="en-US" cap="none" sz="1200" b="1" i="0" u="none" baseline="0">
              <a:solidFill>
                <a:srgbClr val="000000"/>
              </a:solidFill>
              <a:latin typeface="Times New Roman"/>
              <a:ea typeface="Times New Roman"/>
              <a:cs typeface="Times New Roman"/>
            </a:rPr>
            <a:t>Hospital-based </a:t>
          </a:r>
          <a:r>
            <a:rPr lang="en-US" cap="none" sz="1200" b="0" i="0" u="none" baseline="0">
              <a:solidFill>
                <a:srgbClr val="000000"/>
              </a:solidFill>
              <a:latin typeface="Times New Roman"/>
              <a:ea typeface="Times New Roman"/>
              <a:cs typeface="Times New Roman"/>
            </a:rPr>
            <a:t>means 90% or more of your paid Medicaid encounters in the prior calendar year are provided in an Inpatient or Emergency department setting.  This rule does not apply to eligible professionals who practice predominantly in an FQHC or RHC.  
</a:t>
          </a:r>
        </a:p>
      </xdr:txBody>
    </xdr:sp>
    <xdr:clientData/>
  </xdr:twoCellAnchor>
  <xdr:twoCellAnchor>
    <xdr:from>
      <xdr:col>2</xdr:col>
      <xdr:colOff>0</xdr:colOff>
      <xdr:row>48</xdr:row>
      <xdr:rowOff>190500</xdr:rowOff>
    </xdr:from>
    <xdr:to>
      <xdr:col>12</xdr:col>
      <xdr:colOff>0</xdr:colOff>
      <xdr:row>52</xdr:row>
      <xdr:rowOff>57150</xdr:rowOff>
    </xdr:to>
    <xdr:sp>
      <xdr:nvSpPr>
        <xdr:cNvPr id="2" name="Text Box 2"/>
        <xdr:cNvSpPr txBox="1">
          <a:spLocks noChangeArrowheads="1"/>
        </xdr:cNvSpPr>
      </xdr:nvSpPr>
      <xdr:spPr>
        <a:xfrm>
          <a:off x="1181100" y="14344650"/>
          <a:ext cx="9715500" cy="590550"/>
        </a:xfrm>
        <a:prstGeom prst="rect">
          <a:avLst/>
        </a:prstGeom>
        <a:solidFill>
          <a:srgbClr val="EEECE1"/>
        </a:solidFill>
        <a:ln w="25400" cmpd="sng">
          <a:solidFill>
            <a:srgbClr val="4F81BD"/>
          </a:solidFill>
          <a:headEnd type="none"/>
          <a:tailEnd type="none"/>
        </a:ln>
      </xdr:spPr>
      <xdr:txBody>
        <a:bodyPr vertOverflow="clip" wrap="square" lIns="27432" tIns="22860" rIns="0" bIns="0"/>
        <a:p>
          <a:pPr algn="l">
            <a:defRPr/>
          </a:pPr>
          <a:r>
            <a:rPr lang="en-US" cap="none" sz="1200" b="0" i="0" u="none" baseline="0">
              <a:solidFill>
                <a:srgbClr val="000000"/>
              </a:solidFill>
            </a:rPr>
            <a:t>Practices predominantly means in the most recent calendar year prior to the payment year, over 50 percent of an eligible professional’s total patient encounters over a period of 6 months within the prior calendar year or the 12-months directly preceding the application date, must have occurred at a federally qualified health center (FQHC) or rural health clinic (RHC). </a:t>
          </a:r>
        </a:p>
      </xdr:txBody>
    </xdr:sp>
    <xdr:clientData/>
  </xdr:twoCellAnchor>
  <xdr:twoCellAnchor>
    <xdr:from>
      <xdr:col>2</xdr:col>
      <xdr:colOff>19050</xdr:colOff>
      <xdr:row>14</xdr:row>
      <xdr:rowOff>0</xdr:rowOff>
    </xdr:from>
    <xdr:to>
      <xdr:col>13</xdr:col>
      <xdr:colOff>0</xdr:colOff>
      <xdr:row>18</xdr:row>
      <xdr:rowOff>38100</xdr:rowOff>
    </xdr:to>
    <xdr:sp>
      <xdr:nvSpPr>
        <xdr:cNvPr id="3" name="Text Box 2"/>
        <xdr:cNvSpPr txBox="1">
          <a:spLocks noChangeArrowheads="1"/>
        </xdr:cNvSpPr>
      </xdr:nvSpPr>
      <xdr:spPr>
        <a:xfrm>
          <a:off x="1200150" y="6438900"/>
          <a:ext cx="9696450" cy="1247775"/>
        </a:xfrm>
        <a:prstGeom prst="rect">
          <a:avLst/>
        </a:prstGeom>
        <a:solidFill>
          <a:srgbClr val="EEECE1"/>
        </a:solidFill>
        <a:ln w="25400" cmpd="sng">
          <a:solidFill>
            <a:srgbClr val="4F81BD"/>
          </a:solidFill>
          <a:headEnd type="none"/>
          <a:tailEnd type="none"/>
        </a:ln>
      </xdr:spPr>
      <xdr:txBody>
        <a:bodyPr vertOverflow="clip" wrap="square" lIns="27432" tIns="22860" rIns="0" bIns="0"/>
        <a:p>
          <a:pPr algn="l">
            <a:defRPr/>
          </a:pPr>
          <a:r>
            <a:rPr lang="en-US" cap="none" sz="1200" b="1" i="0" u="none" baseline="0">
              <a:solidFill>
                <a:srgbClr val="000000"/>
              </a:solidFill>
              <a:latin typeface="Times New Roman"/>
              <a:ea typeface="Times New Roman"/>
              <a:cs typeface="Times New Roman"/>
            </a:rPr>
            <a:t>NOTE</a:t>
          </a:r>
          <a:r>
            <a:rPr lang="en-US" cap="none" sz="1200" b="0" i="0" u="none" baseline="0">
              <a:solidFill>
                <a:srgbClr val="000000"/>
              </a:solidFill>
              <a:latin typeface="Times New Roman"/>
              <a:ea typeface="Times New Roman"/>
              <a:cs typeface="Times New Roman"/>
            </a:rPr>
            <a:t>: The recipient of the payment must be enrolled with DMAP (including TIN and NPI) to complete the application for the Medicaid EHR Incentive Program with Oregon.
</a:t>
          </a:r>
          <a:r>
            <a:rPr lang="en-US" cap="none" sz="8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Assignment of payment</a:t>
          </a:r>
          <a:r>
            <a:rPr lang="en-US" cap="none" sz="1200" b="0" i="0" u="none" baseline="0">
              <a:solidFill>
                <a:srgbClr val="000000"/>
              </a:solidFill>
              <a:latin typeface="Times New Roman"/>
              <a:ea typeface="Times New Roman"/>
              <a:cs typeface="Times New Roman"/>
            </a:rPr>
            <a:t>: If the payment will be reassigned from the eligible professional, the reassignment must be voluntary and only to employers or entities with which they have a contractual arrangement allowing the employer or entity to bill and receive payment for the eligible professional's covered professional services.</a:t>
          </a:r>
        </a:p>
      </xdr:txBody>
    </xdr:sp>
    <xdr:clientData/>
  </xdr:twoCellAnchor>
  <xdr:twoCellAnchor>
    <xdr:from>
      <xdr:col>2</xdr:col>
      <xdr:colOff>0</xdr:colOff>
      <xdr:row>30</xdr:row>
      <xdr:rowOff>38100</xdr:rowOff>
    </xdr:from>
    <xdr:to>
      <xdr:col>13</xdr:col>
      <xdr:colOff>0</xdr:colOff>
      <xdr:row>34</xdr:row>
      <xdr:rowOff>95250</xdr:rowOff>
    </xdr:to>
    <xdr:sp>
      <xdr:nvSpPr>
        <xdr:cNvPr id="4" name="Text Box 2"/>
        <xdr:cNvSpPr txBox="1">
          <a:spLocks noChangeArrowheads="1"/>
        </xdr:cNvSpPr>
      </xdr:nvSpPr>
      <xdr:spPr>
        <a:xfrm>
          <a:off x="1181100" y="10277475"/>
          <a:ext cx="9715500" cy="923925"/>
        </a:xfrm>
        <a:prstGeom prst="rect">
          <a:avLst/>
        </a:prstGeom>
        <a:solidFill>
          <a:srgbClr val="EEECE1"/>
        </a:solidFill>
        <a:ln w="25400" cmpd="sng">
          <a:solidFill>
            <a:srgbClr val="4F81BD"/>
          </a:solidFill>
          <a:headEnd type="none"/>
          <a:tailEnd type="none"/>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Physician Assistants are only eligible if they practice in an FQHC or RHC that is led by a physician assistant.  "Led by a physician assistant" means: 
</a:t>
          </a:r>
          <a:r>
            <a:rPr lang="en-US" cap="none" sz="1200" b="0" i="1" u="none" baseline="0">
              <a:solidFill>
                <a:srgbClr val="000000"/>
              </a:solidFill>
              <a:latin typeface="Times New Roman"/>
              <a:ea typeface="Times New Roman"/>
              <a:cs typeface="Times New Roman"/>
            </a:rPr>
            <a:t>A PA is the primary provider in a clinic 
</a:t>
          </a:r>
          <a:r>
            <a:rPr lang="en-US" cap="none" sz="1200" b="0" i="1" u="none" baseline="0">
              <a:solidFill>
                <a:srgbClr val="000000"/>
              </a:solidFill>
              <a:latin typeface="Times New Roman"/>
              <a:ea typeface="Times New Roman"/>
              <a:cs typeface="Times New Roman"/>
            </a:rPr>
            <a:t>A PA is a clinical or medical director at a clinical site or practice
</a:t>
          </a:r>
          <a:r>
            <a:rPr lang="en-US" cap="none" sz="1200" b="0" i="1" u="none" baseline="0">
              <a:solidFill>
                <a:srgbClr val="000000"/>
              </a:solidFill>
              <a:latin typeface="Times New Roman"/>
              <a:ea typeface="Times New Roman"/>
              <a:cs typeface="Times New Roman"/>
            </a:rPr>
            <a:t>A PA is an owner of an RHC</a:t>
          </a:r>
        </a:p>
      </xdr:txBody>
    </xdr:sp>
    <xdr:clientData/>
  </xdr:twoCellAnchor>
  <xdr:twoCellAnchor>
    <xdr:from>
      <xdr:col>2</xdr:col>
      <xdr:colOff>0</xdr:colOff>
      <xdr:row>59</xdr:row>
      <xdr:rowOff>152400</xdr:rowOff>
    </xdr:from>
    <xdr:to>
      <xdr:col>12</xdr:col>
      <xdr:colOff>0</xdr:colOff>
      <xdr:row>64</xdr:row>
      <xdr:rowOff>238125</xdr:rowOff>
    </xdr:to>
    <xdr:sp>
      <xdr:nvSpPr>
        <xdr:cNvPr id="5" name="Text Box 2"/>
        <xdr:cNvSpPr txBox="1">
          <a:spLocks noChangeArrowheads="1"/>
        </xdr:cNvSpPr>
      </xdr:nvSpPr>
      <xdr:spPr>
        <a:xfrm>
          <a:off x="1181100" y="16897350"/>
          <a:ext cx="9715500" cy="1038225"/>
        </a:xfrm>
        <a:prstGeom prst="rect">
          <a:avLst/>
        </a:prstGeom>
        <a:solidFill>
          <a:srgbClr val="EEECE1"/>
        </a:solidFill>
        <a:ln w="25400" cmpd="sng">
          <a:solidFill>
            <a:srgbClr val="4F81BD"/>
          </a:solidFill>
          <a:headEnd type="none"/>
          <a:tailEnd type="none"/>
        </a:ln>
      </xdr:spPr>
      <xdr:txBody>
        <a:bodyPr vertOverflow="clip" wrap="square" lIns="27432" tIns="22860" rIns="0" bIns="0"/>
        <a:p>
          <a:pPr algn="l">
            <a:defRPr/>
          </a:pPr>
          <a:r>
            <a:rPr lang="en-US" cap="none" sz="1200" b="1" i="0" u="none" baseline="0">
              <a:solidFill>
                <a:srgbClr val="000000"/>
              </a:solidFill>
              <a:latin typeface="Times New Roman"/>
              <a:ea typeface="Times New Roman"/>
              <a:cs typeface="Times New Roman"/>
            </a:rPr>
            <a:t>To be eligible, providers must meet one of the following requirements:
</a:t>
          </a:r>
          <a:r>
            <a:rPr lang="en-US" cap="none" sz="1200" b="0" i="0" u="none" baseline="0">
              <a:solidFill>
                <a:srgbClr val="000000"/>
              </a:solidFill>
              <a:latin typeface="Times New Roman"/>
              <a:ea typeface="Times New Roman"/>
              <a:cs typeface="Times New Roman"/>
            </a:rPr>
            <a:t>1. Have a minimum 30% Medicaid patient volume (20% for pediatricians) and not be hospital-based. This means at least 30% of services were furnished to Medicaid patients. Hospital-based providers perform 90% or more of their services in an inpatient hospital or emergency room setting OR
</a:t>
          </a:r>
          <a:r>
            <a:rPr lang="en-US" cap="none" sz="1200" b="0" i="0" u="none" baseline="0">
              <a:solidFill>
                <a:srgbClr val="000000"/>
              </a:solidFill>
              <a:latin typeface="Times New Roman"/>
              <a:ea typeface="Times New Roman"/>
              <a:cs typeface="Times New Roman"/>
            </a:rPr>
            <a:t>2. Practice predominantly in an FQHC or RHC and have a minimum 30% needy individual patient volume. This means at least 30% of your services were furnished to needy individuals. </a:t>
          </a:r>
        </a:p>
      </xdr:txBody>
    </xdr:sp>
    <xdr:clientData/>
  </xdr:twoCellAnchor>
  <xdr:twoCellAnchor>
    <xdr:from>
      <xdr:col>2</xdr:col>
      <xdr:colOff>0</xdr:colOff>
      <xdr:row>55</xdr:row>
      <xdr:rowOff>114300</xdr:rowOff>
    </xdr:from>
    <xdr:to>
      <xdr:col>13</xdr:col>
      <xdr:colOff>0</xdr:colOff>
      <xdr:row>56</xdr:row>
      <xdr:rowOff>9525</xdr:rowOff>
    </xdr:to>
    <xdr:sp>
      <xdr:nvSpPr>
        <xdr:cNvPr id="6" name="Text Box 2"/>
        <xdr:cNvSpPr txBox="1">
          <a:spLocks noChangeArrowheads="1"/>
        </xdr:cNvSpPr>
      </xdr:nvSpPr>
      <xdr:spPr>
        <a:xfrm>
          <a:off x="1181100" y="15754350"/>
          <a:ext cx="9715500" cy="247650"/>
        </a:xfrm>
        <a:prstGeom prst="rect">
          <a:avLst/>
        </a:prstGeom>
        <a:solidFill>
          <a:srgbClr val="EEECE1"/>
        </a:solidFill>
        <a:ln w="25400" cmpd="sng">
          <a:solidFill>
            <a:srgbClr val="4F81BD"/>
          </a:solidFill>
          <a:headEnd type="none"/>
          <a:tailEnd type="none"/>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The CMS EHR Certification ID is obtained from the the Certified Health IT Product List (</a:t>
          </a:r>
          <a:r>
            <a:rPr lang="en-US" cap="none" sz="1200" b="1" i="0" u="none" baseline="0">
              <a:solidFill>
                <a:srgbClr val="000000"/>
              </a:solidFill>
              <a:latin typeface="Times New Roman"/>
              <a:ea typeface="Times New Roman"/>
              <a:cs typeface="Times New Roman"/>
            </a:rPr>
            <a:t>CHPL</a:t>
          </a:r>
          <a:r>
            <a:rPr lang="en-US" cap="none" sz="1200" b="0" i="0" u="none" baseline="0">
              <a:solidFill>
                <a:srgbClr val="000000"/>
              </a:solidFill>
              <a:latin typeface="Times New Roman"/>
              <a:ea typeface="Times New Roman"/>
              <a:cs typeface="Times New Roman"/>
            </a:rPr>
            <a:t>) website.</a:t>
          </a:r>
        </a:p>
      </xdr:txBody>
    </xdr:sp>
    <xdr:clientData/>
  </xdr:twoCellAnchor>
  <xdr:twoCellAnchor>
    <xdr:from>
      <xdr:col>8</xdr:col>
      <xdr:colOff>0</xdr:colOff>
      <xdr:row>53</xdr:row>
      <xdr:rowOff>133350</xdr:rowOff>
    </xdr:from>
    <xdr:to>
      <xdr:col>8</xdr:col>
      <xdr:colOff>323850</xdr:colOff>
      <xdr:row>54</xdr:row>
      <xdr:rowOff>285750</xdr:rowOff>
    </xdr:to>
    <xdr:sp>
      <xdr:nvSpPr>
        <xdr:cNvPr id="7" name="Oval 1">
          <a:hlinkClick r:id="rId1"/>
        </xdr:cNvPr>
        <xdr:cNvSpPr>
          <a:spLocks/>
        </xdr:cNvSpPr>
      </xdr:nvSpPr>
      <xdr:spPr>
        <a:xfrm>
          <a:off x="7410450" y="15201900"/>
          <a:ext cx="323850" cy="371475"/>
        </a:xfrm>
        <a:prstGeom prst="ellipse">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419100</xdr:colOff>
      <xdr:row>53</xdr:row>
      <xdr:rowOff>104775</xdr:rowOff>
    </xdr:from>
    <xdr:to>
      <xdr:col>11</xdr:col>
      <xdr:colOff>676275</xdr:colOff>
      <xdr:row>54</xdr:row>
      <xdr:rowOff>323850</xdr:rowOff>
    </xdr:to>
    <xdr:sp>
      <xdr:nvSpPr>
        <xdr:cNvPr id="8" name="Left Arrow 3"/>
        <xdr:cNvSpPr>
          <a:spLocks/>
        </xdr:cNvSpPr>
      </xdr:nvSpPr>
      <xdr:spPr>
        <a:xfrm>
          <a:off x="7829550" y="15173325"/>
          <a:ext cx="2924175" cy="438150"/>
        </a:xfrm>
        <a:prstGeom prst="leftArrow">
          <a:avLst>
            <a:gd name="adj" fmla="val -36175"/>
          </a:avLst>
        </a:prstGeom>
        <a:solidFill>
          <a:srgbClr val="000000"/>
        </a:solidFill>
        <a:ln w="25400" cmpd="sng">
          <a:solidFill>
            <a:srgbClr val="000000"/>
          </a:solidFill>
          <a:headEnd type="none"/>
          <a:tailEnd type="none"/>
        </a:ln>
      </xdr:spPr>
      <xdr:txBody>
        <a:bodyPr vertOverflow="clip" wrap="square"/>
        <a:p>
          <a:pPr algn="l">
            <a:defRPr/>
          </a:pPr>
          <a:r>
            <a:rPr lang="en-US" cap="none" sz="1000" b="0" i="0" u="none" baseline="0">
              <a:solidFill>
                <a:srgbClr val="FFFFFF"/>
              </a:solidFill>
              <a:latin typeface="Calibri"/>
              <a:ea typeface="Calibri"/>
              <a:cs typeface="Calibri"/>
            </a:rPr>
            <a:t>Click to get your ID</a:t>
          </a:r>
        </a:p>
      </xdr:txBody>
    </xdr:sp>
    <xdr:clientData/>
  </xdr:twoCellAnchor>
  <xdr:twoCellAnchor>
    <xdr:from>
      <xdr:col>5</xdr:col>
      <xdr:colOff>361950</xdr:colOff>
      <xdr:row>113</xdr:row>
      <xdr:rowOff>0</xdr:rowOff>
    </xdr:from>
    <xdr:to>
      <xdr:col>7</xdr:col>
      <xdr:colOff>352425</xdr:colOff>
      <xdr:row>115</xdr:row>
      <xdr:rowOff>85725</xdr:rowOff>
    </xdr:to>
    <xdr:sp macro="[0]!ClicktoPrint">
      <xdr:nvSpPr>
        <xdr:cNvPr id="9" name="Rectangle 2"/>
        <xdr:cNvSpPr>
          <a:spLocks/>
        </xdr:cNvSpPr>
      </xdr:nvSpPr>
      <xdr:spPr>
        <a:xfrm>
          <a:off x="4686300" y="36261675"/>
          <a:ext cx="2066925" cy="428625"/>
        </a:xfrm>
        <a:prstGeom prst="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Go</a:t>
          </a:r>
          <a:r>
            <a:rPr lang="en-US" cap="none" sz="1400" b="1" i="0" u="none" baseline="0">
              <a:solidFill>
                <a:srgbClr val="FFFFFF"/>
              </a:solidFill>
              <a:latin typeface="Calibri"/>
              <a:ea typeface="Calibri"/>
              <a:cs typeface="Calibri"/>
            </a:rPr>
            <a:t> To Print Page </a:t>
          </a:r>
        </a:p>
      </xdr:txBody>
    </xdr:sp>
    <xdr:clientData/>
  </xdr:twoCellAnchor>
  <xdr:twoCellAnchor>
    <xdr:from>
      <xdr:col>10</xdr:col>
      <xdr:colOff>561975</xdr:colOff>
      <xdr:row>93</xdr:row>
      <xdr:rowOff>228600</xdr:rowOff>
    </xdr:from>
    <xdr:to>
      <xdr:col>10</xdr:col>
      <xdr:colOff>762000</xdr:colOff>
      <xdr:row>93</xdr:row>
      <xdr:rowOff>390525</xdr:rowOff>
    </xdr:to>
    <xdr:sp macro="[0]!Practice_Predominantly">
      <xdr:nvSpPr>
        <xdr:cNvPr id="10" name="Oval 4">
          <a:hlinkClick r:id="rId2"/>
        </xdr:cNvPr>
        <xdr:cNvSpPr>
          <a:spLocks/>
        </xdr:cNvSpPr>
      </xdr:nvSpPr>
      <xdr:spPr>
        <a:xfrm>
          <a:off x="9858375" y="26850975"/>
          <a:ext cx="200025" cy="161925"/>
        </a:xfrm>
        <a:prstGeom prst="ellipse">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304800</xdr:colOff>
      <xdr:row>2</xdr:row>
      <xdr:rowOff>847725</xdr:rowOff>
    </xdr:from>
    <xdr:to>
      <xdr:col>11</xdr:col>
      <xdr:colOff>476250</xdr:colOff>
      <xdr:row>3</xdr:row>
      <xdr:rowOff>171450</xdr:rowOff>
    </xdr:to>
    <xdr:pic>
      <xdr:nvPicPr>
        <xdr:cNvPr id="11" name="Picture 486" descr="header"/>
        <xdr:cNvPicPr preferRelativeResize="1">
          <a:picLocks noChangeAspect="1"/>
        </xdr:cNvPicPr>
      </xdr:nvPicPr>
      <xdr:blipFill>
        <a:blip r:embed="rId3"/>
        <a:stretch>
          <a:fillRect/>
        </a:stretch>
      </xdr:blipFill>
      <xdr:spPr>
        <a:xfrm>
          <a:off x="1485900" y="1333500"/>
          <a:ext cx="90678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2:N281"/>
  <sheetViews>
    <sheetView tabSelected="1" zoomScale="90" zoomScaleNormal="90" zoomScaleSheetLayoutView="75" zoomScalePageLayoutView="0" workbookViewId="0" topLeftCell="A37">
      <selection activeCell="R53" sqref="R53"/>
    </sheetView>
  </sheetViews>
  <sheetFormatPr defaultColWidth="9.140625" defaultRowHeight="15" outlineLevelRow="1"/>
  <cols>
    <col min="1" max="2" width="8.8515625" style="1" customWidth="1"/>
    <col min="3" max="3" width="16.28125" style="1" customWidth="1"/>
    <col min="4" max="4" width="13.421875" style="1" customWidth="1"/>
    <col min="5" max="5" width="17.421875" style="1" customWidth="1"/>
    <col min="6" max="6" width="15.8515625" style="2" customWidth="1"/>
    <col min="7" max="7" width="15.28125" style="1" customWidth="1"/>
    <col min="8" max="8" width="15.140625" style="1" customWidth="1"/>
    <col min="9" max="9" width="14.00390625" style="1" customWidth="1"/>
    <col min="10" max="10" width="14.28125" style="1" customWidth="1"/>
    <col min="11" max="11" width="11.7109375" style="1" customWidth="1"/>
    <col min="12" max="12" width="12.28125" style="1" customWidth="1"/>
    <col min="13" max="13" width="10.421875" style="1" hidden="1" customWidth="1"/>
    <col min="14" max="16384" width="8.8515625" style="1" customWidth="1"/>
  </cols>
  <sheetData>
    <row r="1" ht="15"/>
    <row r="2" spans="2:14" ht="23.25" customHeight="1">
      <c r="B2" s="28"/>
      <c r="C2" s="28"/>
      <c r="D2" s="28"/>
      <c r="E2" s="28"/>
      <c r="F2" s="40"/>
      <c r="G2" s="28"/>
      <c r="H2" s="28"/>
      <c r="I2" s="28"/>
      <c r="J2" s="28"/>
      <c r="K2" s="28"/>
      <c r="L2" s="28"/>
      <c r="M2" s="28"/>
      <c r="N2" s="28"/>
    </row>
    <row r="3" spans="2:14" ht="94.5" customHeight="1">
      <c r="B3" s="28"/>
      <c r="C3" s="136" t="s">
        <v>116</v>
      </c>
      <c r="D3" s="97"/>
      <c r="E3" s="97"/>
      <c r="F3" s="97"/>
      <c r="G3" s="97"/>
      <c r="H3" s="97"/>
      <c r="I3" s="97"/>
      <c r="J3" s="97"/>
      <c r="K3" s="97"/>
      <c r="L3" s="97"/>
      <c r="N3" s="28"/>
    </row>
    <row r="4" spans="2:14" ht="18.75" customHeight="1">
      <c r="B4" s="28"/>
      <c r="C4" s="52"/>
      <c r="D4" s="21"/>
      <c r="E4" s="21"/>
      <c r="F4" s="21"/>
      <c r="G4" s="21"/>
      <c r="H4" s="21"/>
      <c r="I4" s="21"/>
      <c r="J4" s="21"/>
      <c r="K4" s="21"/>
      <c r="L4" s="21"/>
      <c r="N4" s="28"/>
    </row>
    <row r="5" spans="2:14" ht="177" customHeight="1">
      <c r="B5" s="28"/>
      <c r="C5" s="145" t="s">
        <v>98</v>
      </c>
      <c r="D5" s="146"/>
      <c r="E5" s="146"/>
      <c r="F5" s="146"/>
      <c r="G5" s="146"/>
      <c r="H5" s="146"/>
      <c r="I5" s="146"/>
      <c r="J5" s="146"/>
      <c r="K5" s="146"/>
      <c r="L5" s="146"/>
      <c r="N5" s="28"/>
    </row>
    <row r="6" spans="2:14" ht="22.5" customHeight="1" thickBot="1">
      <c r="B6" s="28"/>
      <c r="C6" s="110" t="s">
        <v>100</v>
      </c>
      <c r="D6" s="111"/>
      <c r="E6" s="111"/>
      <c r="F6" s="111"/>
      <c r="G6" s="111"/>
      <c r="H6" s="111"/>
      <c r="I6" s="111"/>
      <c r="J6" s="111"/>
      <c r="K6" s="111"/>
      <c r="L6" s="111"/>
      <c r="N6" s="28"/>
    </row>
    <row r="7" spans="2:14" ht="19.5" thickBot="1">
      <c r="B7" s="28"/>
      <c r="C7" s="63"/>
      <c r="D7" s="22"/>
      <c r="E7" s="22"/>
      <c r="F7" s="64"/>
      <c r="G7" s="64"/>
      <c r="H7" s="22"/>
      <c r="I7" s="22"/>
      <c r="J7" s="22"/>
      <c r="K7" s="22"/>
      <c r="L7" s="22"/>
      <c r="N7" s="28"/>
    </row>
    <row r="8" spans="2:14" ht="21.75" customHeight="1" thickBot="1">
      <c r="B8" s="28"/>
      <c r="C8" s="115" t="s">
        <v>81</v>
      </c>
      <c r="D8" s="115"/>
      <c r="E8" s="117"/>
      <c r="F8" s="118"/>
      <c r="G8" s="119"/>
      <c r="H8" s="22"/>
      <c r="I8" s="22"/>
      <c r="J8" s="22"/>
      <c r="K8" s="22"/>
      <c r="L8" s="22"/>
      <c r="N8" s="28"/>
    </row>
    <row r="9" spans="2:14" ht="21.75" customHeight="1" thickBot="1">
      <c r="B9" s="28"/>
      <c r="C9" s="115" t="s">
        <v>82</v>
      </c>
      <c r="D9" s="115"/>
      <c r="E9" s="116"/>
      <c r="F9" s="23"/>
      <c r="G9" s="21"/>
      <c r="H9" s="22"/>
      <c r="I9" s="22"/>
      <c r="J9" s="22"/>
      <c r="K9" s="22"/>
      <c r="L9" s="22"/>
      <c r="N9" s="28"/>
    </row>
    <row r="10" spans="2:14" ht="18.75" customHeight="1" thickBot="1">
      <c r="B10" s="28"/>
      <c r="C10" s="115" t="s">
        <v>77</v>
      </c>
      <c r="D10" s="115"/>
      <c r="E10" s="117"/>
      <c r="F10" s="113"/>
      <c r="G10" s="114"/>
      <c r="H10" s="21"/>
      <c r="I10" s="21"/>
      <c r="J10" s="21"/>
      <c r="K10" s="21"/>
      <c r="L10" s="21"/>
      <c r="N10" s="28"/>
    </row>
    <row r="11" spans="2:14" ht="21.75" customHeight="1" thickBot="1">
      <c r="B11" s="28"/>
      <c r="C11" s="24" t="s">
        <v>55</v>
      </c>
      <c r="D11" s="24"/>
      <c r="E11" s="25"/>
      <c r="F11" s="23"/>
      <c r="G11" s="21"/>
      <c r="H11" s="21"/>
      <c r="I11" s="21"/>
      <c r="J11" s="21"/>
      <c r="K11" s="21"/>
      <c r="L11" s="21"/>
      <c r="N11" s="28"/>
    </row>
    <row r="12" spans="2:14" ht="16.5" customHeight="1" thickBot="1">
      <c r="B12" s="28"/>
      <c r="C12" s="26" t="s">
        <v>78</v>
      </c>
      <c r="D12" s="26"/>
      <c r="E12" s="26"/>
      <c r="F12" s="113"/>
      <c r="G12" s="114"/>
      <c r="H12" s="21"/>
      <c r="I12" s="21"/>
      <c r="J12" s="21"/>
      <c r="K12" s="21"/>
      <c r="L12" s="21"/>
      <c r="N12" s="28"/>
    </row>
    <row r="13" spans="2:14" ht="15">
      <c r="B13" s="28"/>
      <c r="C13" s="26"/>
      <c r="D13" s="26"/>
      <c r="E13" s="26"/>
      <c r="F13" s="65"/>
      <c r="G13" s="65"/>
      <c r="H13" s="21"/>
      <c r="I13" s="21"/>
      <c r="J13" s="21"/>
      <c r="K13" s="21"/>
      <c r="L13" s="21"/>
      <c r="N13" s="28"/>
    </row>
    <row r="14" spans="2:14" ht="21" customHeight="1">
      <c r="B14" s="28"/>
      <c r="C14" s="112" t="s">
        <v>15</v>
      </c>
      <c r="D14" s="112"/>
      <c r="E14" s="112"/>
      <c r="F14" s="112"/>
      <c r="G14" s="112"/>
      <c r="H14" s="112"/>
      <c r="I14" s="112"/>
      <c r="J14" s="112"/>
      <c r="K14" s="112"/>
      <c r="L14" s="112"/>
      <c r="N14" s="28"/>
    </row>
    <row r="15" spans="2:14" ht="42.75" customHeight="1">
      <c r="B15" s="28"/>
      <c r="C15" s="96" t="s">
        <v>16</v>
      </c>
      <c r="D15" s="96"/>
      <c r="E15" s="96"/>
      <c r="F15" s="96"/>
      <c r="G15" s="96"/>
      <c r="H15" s="96"/>
      <c r="I15" s="96"/>
      <c r="J15" s="96"/>
      <c r="K15" s="96"/>
      <c r="L15" s="96"/>
      <c r="N15" s="28"/>
    </row>
    <row r="16" spans="2:14" ht="15">
      <c r="B16" s="28"/>
      <c r="C16" s="97"/>
      <c r="D16" s="97"/>
      <c r="E16" s="97"/>
      <c r="F16" s="97"/>
      <c r="G16" s="97"/>
      <c r="H16" s="97"/>
      <c r="I16" s="97"/>
      <c r="J16" s="97"/>
      <c r="K16" s="97"/>
      <c r="L16" s="97"/>
      <c r="N16" s="28"/>
    </row>
    <row r="17" spans="2:14" ht="15">
      <c r="B17" s="28"/>
      <c r="C17" s="21"/>
      <c r="D17" s="21"/>
      <c r="E17" s="21"/>
      <c r="F17" s="21"/>
      <c r="G17" s="21"/>
      <c r="H17" s="21"/>
      <c r="I17" s="21"/>
      <c r="J17" s="21"/>
      <c r="K17" s="21"/>
      <c r="L17" s="21"/>
      <c r="N17" s="28"/>
    </row>
    <row r="18" spans="2:14" ht="22.5" customHeight="1">
      <c r="B18" s="28"/>
      <c r="C18" s="21"/>
      <c r="D18" s="21"/>
      <c r="E18" s="21"/>
      <c r="F18" s="21"/>
      <c r="G18" s="21"/>
      <c r="H18" s="21"/>
      <c r="I18" s="21"/>
      <c r="J18" s="21"/>
      <c r="K18" s="21"/>
      <c r="L18" s="21"/>
      <c r="N18" s="28"/>
    </row>
    <row r="19" spans="2:14" ht="20.25" customHeight="1">
      <c r="B19" s="28"/>
      <c r="C19" s="99" t="s">
        <v>17</v>
      </c>
      <c r="D19" s="99"/>
      <c r="E19" s="99"/>
      <c r="F19" s="99"/>
      <c r="G19" s="99"/>
      <c r="H19" s="99"/>
      <c r="I19" s="99"/>
      <c r="J19" s="99"/>
      <c r="K19" s="99"/>
      <c r="L19" s="99"/>
      <c r="N19" s="28"/>
    </row>
    <row r="20" spans="2:14" ht="15.75" thickBot="1">
      <c r="B20" s="28"/>
      <c r="C20" s="99"/>
      <c r="D20" s="99"/>
      <c r="E20" s="99"/>
      <c r="F20" s="99"/>
      <c r="G20" s="99"/>
      <c r="H20" s="99"/>
      <c r="I20" s="99"/>
      <c r="J20" s="99"/>
      <c r="K20" s="99"/>
      <c r="L20" s="99"/>
      <c r="N20" s="28"/>
    </row>
    <row r="21" spans="2:14" ht="15.75" thickBot="1">
      <c r="B21" s="28"/>
      <c r="C21" s="26" t="s">
        <v>71</v>
      </c>
      <c r="D21" s="26"/>
      <c r="E21" s="26"/>
      <c r="F21" s="140"/>
      <c r="G21" s="141"/>
      <c r="H21" s="26"/>
      <c r="I21" s="26"/>
      <c r="J21" s="26"/>
      <c r="K21" s="26"/>
      <c r="L21" s="26"/>
      <c r="N21" s="28"/>
    </row>
    <row r="22" spans="2:14" ht="15.75" thickBot="1">
      <c r="B22" s="28"/>
      <c r="C22" s="26" t="s">
        <v>76</v>
      </c>
      <c r="D22" s="26"/>
      <c r="E22" s="26"/>
      <c r="F22" s="113"/>
      <c r="G22" s="114"/>
      <c r="H22" s="26"/>
      <c r="I22" s="26"/>
      <c r="J22" s="26"/>
      <c r="K22" s="26"/>
      <c r="L22" s="26"/>
      <c r="N22" s="28"/>
    </row>
    <row r="23" spans="2:14" ht="15.75" thickBot="1">
      <c r="B23" s="28"/>
      <c r="C23" s="26" t="s">
        <v>74</v>
      </c>
      <c r="D23" s="26"/>
      <c r="E23" s="26"/>
      <c r="F23" s="113"/>
      <c r="G23" s="114"/>
      <c r="H23" s="26"/>
      <c r="I23" s="26"/>
      <c r="J23" s="26"/>
      <c r="K23" s="26"/>
      <c r="L23" s="26"/>
      <c r="N23" s="28"/>
    </row>
    <row r="24" spans="2:14" ht="15">
      <c r="B24" s="28"/>
      <c r="C24" s="27"/>
      <c r="D24" s="27"/>
      <c r="E24" s="27"/>
      <c r="F24" s="27"/>
      <c r="G24" s="27"/>
      <c r="H24" s="27"/>
      <c r="I24" s="27"/>
      <c r="J24" s="27"/>
      <c r="K24" s="27"/>
      <c r="L24" s="27"/>
      <c r="N24" s="28"/>
    </row>
    <row r="25" spans="2:14" ht="23.25" customHeight="1" thickBot="1">
      <c r="B25" s="28"/>
      <c r="C25" s="105" t="s">
        <v>101</v>
      </c>
      <c r="D25" s="106"/>
      <c r="E25" s="106"/>
      <c r="F25" s="106"/>
      <c r="G25" s="106"/>
      <c r="H25" s="106"/>
      <c r="I25" s="106"/>
      <c r="J25" s="106"/>
      <c r="K25" s="106"/>
      <c r="L25" s="106"/>
      <c r="N25" s="28"/>
    </row>
    <row r="26" spans="2:14" ht="21" customHeight="1" thickBot="1">
      <c r="B26" s="28"/>
      <c r="C26" s="100" t="s">
        <v>20</v>
      </c>
      <c r="D26" s="100"/>
      <c r="E26" s="100"/>
      <c r="F26" s="100"/>
      <c r="G26" s="100"/>
      <c r="H26" s="100"/>
      <c r="I26" s="100"/>
      <c r="J26" s="100"/>
      <c r="K26" s="100"/>
      <c r="L26" s="100"/>
      <c r="N26" s="28"/>
    </row>
    <row r="27" spans="2:14" ht="16.5" thickTop="1">
      <c r="B27" s="28"/>
      <c r="C27" s="107"/>
      <c r="D27" s="108"/>
      <c r="E27" s="108"/>
      <c r="F27" s="108"/>
      <c r="G27" s="108"/>
      <c r="H27" s="108"/>
      <c r="I27" s="108"/>
      <c r="J27" s="108"/>
      <c r="K27" s="108"/>
      <c r="L27" s="108"/>
      <c r="N27" s="28"/>
    </row>
    <row r="28" spans="2:14" ht="15">
      <c r="B28" s="28"/>
      <c r="C28" s="99" t="s">
        <v>26</v>
      </c>
      <c r="D28" s="99"/>
      <c r="E28" s="99"/>
      <c r="F28" s="99"/>
      <c r="G28" s="99"/>
      <c r="H28" s="99"/>
      <c r="I28" s="99"/>
      <c r="J28" s="99"/>
      <c r="K28" s="99"/>
      <c r="L28" s="99"/>
      <c r="N28" s="28"/>
    </row>
    <row r="29" spans="2:14" ht="15">
      <c r="B29" s="28"/>
      <c r="C29" s="27"/>
      <c r="D29" s="27"/>
      <c r="E29" s="27"/>
      <c r="F29" s="27"/>
      <c r="G29" s="27"/>
      <c r="H29" s="27"/>
      <c r="I29" s="27"/>
      <c r="J29" s="27"/>
      <c r="K29" s="27"/>
      <c r="L29" s="27"/>
      <c r="N29" s="28"/>
    </row>
    <row r="30" spans="2:14" ht="15">
      <c r="B30" s="28"/>
      <c r="C30" s="27"/>
      <c r="D30" s="27"/>
      <c r="E30" s="27"/>
      <c r="F30" s="27"/>
      <c r="G30" s="27"/>
      <c r="H30" s="27"/>
      <c r="I30" s="27"/>
      <c r="J30" s="27"/>
      <c r="K30" s="27"/>
      <c r="L30" s="27"/>
      <c r="N30" s="28"/>
    </row>
    <row r="31" spans="2:14" ht="15">
      <c r="B31" s="28"/>
      <c r="C31" s="27"/>
      <c r="D31" s="27"/>
      <c r="E31" s="27"/>
      <c r="F31" s="27"/>
      <c r="G31" s="27"/>
      <c r="H31" s="27"/>
      <c r="I31" s="27"/>
      <c r="J31" s="27"/>
      <c r="K31" s="27"/>
      <c r="L31" s="27"/>
      <c r="N31" s="28"/>
    </row>
    <row r="32" spans="2:14" ht="15">
      <c r="B32" s="28"/>
      <c r="C32" s="27"/>
      <c r="D32" s="27"/>
      <c r="E32" s="27"/>
      <c r="F32" s="27"/>
      <c r="G32" s="27"/>
      <c r="H32" s="27"/>
      <c r="I32" s="27"/>
      <c r="J32" s="27"/>
      <c r="K32" s="27"/>
      <c r="L32" s="27"/>
      <c r="N32" s="28"/>
    </row>
    <row r="33" spans="2:14" ht="15">
      <c r="B33" s="28"/>
      <c r="C33" s="27"/>
      <c r="D33" s="27"/>
      <c r="E33" s="27"/>
      <c r="F33" s="27"/>
      <c r="G33" s="27"/>
      <c r="H33" s="27"/>
      <c r="I33" s="27"/>
      <c r="J33" s="27"/>
      <c r="K33" s="27"/>
      <c r="L33" s="27"/>
      <c r="N33" s="28"/>
    </row>
    <row r="34" spans="2:14" ht="23.25" customHeight="1">
      <c r="B34" s="28"/>
      <c r="C34" s="27"/>
      <c r="D34" s="27"/>
      <c r="E34" s="27"/>
      <c r="F34" s="27"/>
      <c r="G34" s="27"/>
      <c r="H34" s="27"/>
      <c r="I34" s="27"/>
      <c r="J34" s="27"/>
      <c r="K34" s="27"/>
      <c r="L34" s="27"/>
      <c r="N34" s="28"/>
    </row>
    <row r="35" spans="2:14" ht="12" customHeight="1">
      <c r="B35" s="28"/>
      <c r="C35" s="27"/>
      <c r="D35" s="27"/>
      <c r="E35" s="27"/>
      <c r="F35" s="27"/>
      <c r="G35" s="27"/>
      <c r="H35" s="27"/>
      <c r="I35" s="27"/>
      <c r="J35" s="27"/>
      <c r="K35" s="27"/>
      <c r="L35" s="27"/>
      <c r="N35" s="28"/>
    </row>
    <row r="36" spans="2:14" ht="15">
      <c r="B36" s="28"/>
      <c r="C36" s="27"/>
      <c r="D36" s="27"/>
      <c r="E36" s="27"/>
      <c r="F36" s="27"/>
      <c r="G36" s="27"/>
      <c r="H36" s="27"/>
      <c r="I36" s="27"/>
      <c r="J36" s="27"/>
      <c r="K36" s="27"/>
      <c r="L36" s="27"/>
      <c r="N36" s="28"/>
    </row>
    <row r="37" spans="2:14" s="60" customFormat="1" ht="15">
      <c r="B37" s="59"/>
      <c r="C37" s="101" t="s">
        <v>31</v>
      </c>
      <c r="D37" s="101"/>
      <c r="E37" s="101"/>
      <c r="F37" s="101"/>
      <c r="G37" s="101"/>
      <c r="H37" s="101"/>
      <c r="I37" s="101"/>
      <c r="J37" s="101"/>
      <c r="K37" s="101"/>
      <c r="L37" s="101"/>
      <c r="N37" s="59"/>
    </row>
    <row r="38" spans="2:14" ht="15.75" thickBot="1">
      <c r="B38" s="28"/>
      <c r="C38" s="28" t="s">
        <v>79</v>
      </c>
      <c r="D38" s="29"/>
      <c r="E38" s="29"/>
      <c r="F38" s="21"/>
      <c r="G38" s="21"/>
      <c r="H38" s="21"/>
      <c r="I38" s="21"/>
      <c r="J38" s="21"/>
      <c r="K38" s="21"/>
      <c r="L38" s="28"/>
      <c r="N38" s="28"/>
    </row>
    <row r="39" spans="2:14" ht="15.75" thickBot="1">
      <c r="B39" s="28"/>
      <c r="C39" s="28" t="s">
        <v>113</v>
      </c>
      <c r="D39" s="29"/>
      <c r="E39" s="29"/>
      <c r="F39" s="21"/>
      <c r="G39" s="21"/>
      <c r="H39" s="18"/>
      <c r="I39" s="21"/>
      <c r="J39" s="21"/>
      <c r="K39" s="21"/>
      <c r="L39" s="28"/>
      <c r="N39" s="28"/>
    </row>
    <row r="40" spans="2:14" ht="15.75" thickBot="1">
      <c r="B40" s="28"/>
      <c r="C40" s="28" t="s">
        <v>114</v>
      </c>
      <c r="D40" s="29"/>
      <c r="E40" s="29"/>
      <c r="F40" s="21"/>
      <c r="G40" s="21"/>
      <c r="H40" s="18"/>
      <c r="I40" s="21"/>
      <c r="J40" s="21"/>
      <c r="K40" s="21"/>
      <c r="L40" s="28"/>
      <c r="N40" s="28"/>
    </row>
    <row r="41" spans="2:14" ht="15.75" thickBot="1">
      <c r="B41" s="28"/>
      <c r="C41" s="28" t="s">
        <v>112</v>
      </c>
      <c r="D41" s="29"/>
      <c r="E41" s="29"/>
      <c r="F41" s="21"/>
      <c r="G41" s="21"/>
      <c r="H41" s="18"/>
      <c r="I41" s="21"/>
      <c r="J41" s="21"/>
      <c r="K41" s="21"/>
      <c r="L41" s="28"/>
      <c r="N41" s="28"/>
    </row>
    <row r="42" spans="2:14" ht="15.75" thickBot="1">
      <c r="B42" s="28"/>
      <c r="C42" s="28" t="s">
        <v>115</v>
      </c>
      <c r="D42" s="29"/>
      <c r="E42" s="29"/>
      <c r="F42" s="21"/>
      <c r="G42" s="21"/>
      <c r="H42" s="19">
        <f>IF(H41=0,"",((H39+H40)/H41))</f>
      </c>
      <c r="I42" s="21"/>
      <c r="J42" s="21"/>
      <c r="K42" s="21"/>
      <c r="L42" s="28"/>
      <c r="N42" s="28"/>
    </row>
    <row r="43" spans="2:14" ht="15.75" thickBot="1">
      <c r="B43" s="28"/>
      <c r="C43" s="28"/>
      <c r="D43" s="102">
        <f>IF(H42="","",IF(H42&gt;=0.9,"Yes, you are hospital-based","No, you are not hospital based"))</f>
      </c>
      <c r="E43" s="103"/>
      <c r="F43" s="104"/>
      <c r="G43" s="21"/>
      <c r="H43" s="21"/>
      <c r="I43" s="21"/>
      <c r="J43" s="21"/>
      <c r="K43" s="21"/>
      <c r="L43" s="28"/>
      <c r="N43" s="28"/>
    </row>
    <row r="44" spans="2:14" ht="39" customHeight="1">
      <c r="B44" s="28"/>
      <c r="C44" s="109"/>
      <c r="D44" s="109"/>
      <c r="E44" s="109"/>
      <c r="F44" s="109"/>
      <c r="G44" s="109"/>
      <c r="H44" s="109"/>
      <c r="I44" s="109"/>
      <c r="J44" s="109"/>
      <c r="K44" s="109"/>
      <c r="L44" s="109"/>
      <c r="N44" s="28"/>
    </row>
    <row r="45" spans="2:14" ht="19.5" customHeight="1">
      <c r="B45" s="28"/>
      <c r="C45" s="29"/>
      <c r="D45" s="29"/>
      <c r="E45" s="29"/>
      <c r="F45" s="29"/>
      <c r="G45" s="29"/>
      <c r="H45" s="29"/>
      <c r="I45" s="29"/>
      <c r="J45" s="29"/>
      <c r="K45" s="29"/>
      <c r="L45" s="29"/>
      <c r="N45" s="28"/>
    </row>
    <row r="46" spans="2:14" ht="15">
      <c r="B46" s="28"/>
      <c r="C46" s="29"/>
      <c r="D46" s="29"/>
      <c r="E46" s="29"/>
      <c r="F46" s="29"/>
      <c r="G46" s="29"/>
      <c r="H46" s="29"/>
      <c r="I46" s="29"/>
      <c r="J46" s="29"/>
      <c r="K46" s="29"/>
      <c r="L46" s="29"/>
      <c r="N46" s="28"/>
    </row>
    <row r="47" spans="2:14" ht="15">
      <c r="B47" s="28"/>
      <c r="C47" s="99" t="s">
        <v>75</v>
      </c>
      <c r="D47" s="99"/>
      <c r="E47" s="99"/>
      <c r="F47" s="99"/>
      <c r="G47" s="99"/>
      <c r="H47" s="99"/>
      <c r="I47" s="99"/>
      <c r="J47" s="99"/>
      <c r="K47" s="99"/>
      <c r="L47" s="99"/>
      <c r="N47" s="28"/>
    </row>
    <row r="48" spans="2:14" ht="15">
      <c r="B48" s="28"/>
      <c r="C48" s="28"/>
      <c r="D48" s="21"/>
      <c r="E48" s="21"/>
      <c r="F48" s="21"/>
      <c r="G48" s="21"/>
      <c r="H48" s="21"/>
      <c r="I48" s="21"/>
      <c r="J48" s="21"/>
      <c r="K48" s="21"/>
      <c r="L48" s="28"/>
      <c r="N48" s="28"/>
    </row>
    <row r="49" spans="2:14" ht="15">
      <c r="B49" s="28"/>
      <c r="C49" s="28"/>
      <c r="D49" s="21"/>
      <c r="E49" s="21"/>
      <c r="F49" s="21"/>
      <c r="G49" s="21"/>
      <c r="H49" s="21"/>
      <c r="I49" s="21"/>
      <c r="J49" s="21"/>
      <c r="K49" s="21"/>
      <c r="L49" s="28"/>
      <c r="N49" s="28"/>
    </row>
    <row r="50" spans="2:14" ht="15">
      <c r="B50" s="28"/>
      <c r="C50" s="28"/>
      <c r="D50" s="21"/>
      <c r="E50" s="21"/>
      <c r="F50" s="21"/>
      <c r="G50" s="21"/>
      <c r="H50" s="21"/>
      <c r="I50" s="21"/>
      <c r="J50" s="21"/>
      <c r="K50" s="21"/>
      <c r="L50" s="28"/>
      <c r="N50" s="28"/>
    </row>
    <row r="51" spans="2:14" ht="21" customHeight="1">
      <c r="B51" s="28"/>
      <c r="C51" s="28"/>
      <c r="D51" s="21"/>
      <c r="E51" s="21"/>
      <c r="F51" s="21"/>
      <c r="G51" s="21"/>
      <c r="H51" s="21"/>
      <c r="I51" s="21"/>
      <c r="J51" s="21"/>
      <c r="K51" s="21"/>
      <c r="L51" s="28"/>
      <c r="N51" s="28"/>
    </row>
    <row r="52" spans="2:14" ht="6" customHeight="1">
      <c r="B52" s="28"/>
      <c r="C52" s="28"/>
      <c r="D52" s="21"/>
      <c r="E52" s="21"/>
      <c r="F52" s="21"/>
      <c r="G52" s="21"/>
      <c r="H52" s="21"/>
      <c r="I52" s="21"/>
      <c r="J52" s="21"/>
      <c r="K52" s="21"/>
      <c r="L52" s="28"/>
      <c r="N52" s="28"/>
    </row>
    <row r="53" spans="2:14" ht="15">
      <c r="B53" s="28"/>
      <c r="C53" s="28"/>
      <c r="D53" s="21"/>
      <c r="E53" s="21"/>
      <c r="F53" s="21"/>
      <c r="G53" s="21"/>
      <c r="H53" s="21"/>
      <c r="I53" s="21"/>
      <c r="J53" s="21"/>
      <c r="K53" s="21"/>
      <c r="L53" s="28"/>
      <c r="N53" s="28"/>
    </row>
    <row r="54" spans="2:14" ht="17.25" customHeight="1" thickBot="1">
      <c r="B54" s="28"/>
      <c r="C54" s="98" t="s">
        <v>39</v>
      </c>
      <c r="D54" s="98"/>
      <c r="E54" s="98"/>
      <c r="F54" s="98"/>
      <c r="G54" s="98"/>
      <c r="H54" s="98"/>
      <c r="I54" s="98"/>
      <c r="J54" s="98"/>
      <c r="K54" s="98"/>
      <c r="L54" s="98"/>
      <c r="N54" s="28"/>
    </row>
    <row r="55" spans="2:14" ht="27.75" customHeight="1" thickBot="1">
      <c r="B55" s="28"/>
      <c r="C55" s="113"/>
      <c r="D55" s="114"/>
      <c r="E55" s="21"/>
      <c r="F55" s="21"/>
      <c r="G55" s="21"/>
      <c r="H55" s="21"/>
      <c r="I55" s="21"/>
      <c r="J55" s="21"/>
      <c r="K55" s="21"/>
      <c r="L55" s="28"/>
      <c r="N55" s="28"/>
    </row>
    <row r="56" spans="2:14" ht="27.75" customHeight="1">
      <c r="B56" s="28"/>
      <c r="C56" s="28"/>
      <c r="D56" s="21"/>
      <c r="E56" s="21"/>
      <c r="F56" s="21"/>
      <c r="G56" s="21"/>
      <c r="H56" s="21"/>
      <c r="I56" s="21"/>
      <c r="J56" s="21"/>
      <c r="K56" s="21"/>
      <c r="L56" s="28"/>
      <c r="N56" s="28"/>
    </row>
    <row r="57" spans="2:14" ht="27.75" customHeight="1">
      <c r="B57" s="28"/>
      <c r="C57" s="28"/>
      <c r="D57" s="21"/>
      <c r="E57" s="21"/>
      <c r="F57" s="21"/>
      <c r="G57" s="21"/>
      <c r="H57" s="21"/>
      <c r="I57" s="21"/>
      <c r="J57" s="21"/>
      <c r="K57" s="21"/>
      <c r="L57" s="28"/>
      <c r="N57" s="28"/>
    </row>
    <row r="58" spans="2:14" ht="15.75" thickBot="1">
      <c r="B58" s="28"/>
      <c r="C58" s="120" t="s">
        <v>21</v>
      </c>
      <c r="D58" s="120"/>
      <c r="E58" s="120"/>
      <c r="F58" s="120"/>
      <c r="G58" s="120"/>
      <c r="H58" s="120"/>
      <c r="I58" s="120"/>
      <c r="J58" s="120"/>
      <c r="K58" s="120"/>
      <c r="L58" s="120"/>
      <c r="N58" s="28"/>
    </row>
    <row r="59" spans="2:14" ht="15.75" thickTop="1">
      <c r="B59" s="28"/>
      <c r="C59" s="137" t="s">
        <v>22</v>
      </c>
      <c r="D59" s="137"/>
      <c r="E59" s="137"/>
      <c r="F59" s="137"/>
      <c r="G59" s="137"/>
      <c r="H59" s="137"/>
      <c r="I59" s="137"/>
      <c r="J59" s="137"/>
      <c r="K59" s="137"/>
      <c r="L59" s="137"/>
      <c r="N59" s="28"/>
    </row>
    <row r="60" spans="2:14" ht="15">
      <c r="B60" s="28"/>
      <c r="C60" s="162"/>
      <c r="D60" s="162"/>
      <c r="E60" s="162"/>
      <c r="F60" s="162"/>
      <c r="G60" s="162"/>
      <c r="H60" s="162"/>
      <c r="I60" s="162"/>
      <c r="J60" s="162"/>
      <c r="K60" s="162"/>
      <c r="L60" s="162"/>
      <c r="N60" s="28"/>
    </row>
    <row r="61" spans="2:14" ht="15">
      <c r="B61" s="28"/>
      <c r="C61" s="30"/>
      <c r="D61" s="30"/>
      <c r="E61" s="30"/>
      <c r="F61" s="30"/>
      <c r="G61" s="30"/>
      <c r="H61" s="30"/>
      <c r="I61" s="30"/>
      <c r="J61" s="30"/>
      <c r="K61" s="30"/>
      <c r="L61" s="30"/>
      <c r="N61" s="28"/>
    </row>
    <row r="62" spans="2:14" ht="15">
      <c r="B62" s="28"/>
      <c r="C62" s="30"/>
      <c r="D62" s="30"/>
      <c r="E62" s="30"/>
      <c r="F62" s="30"/>
      <c r="G62" s="30"/>
      <c r="H62" s="30"/>
      <c r="I62" s="30"/>
      <c r="J62" s="30"/>
      <c r="K62" s="30"/>
      <c r="L62" s="30"/>
      <c r="N62" s="28"/>
    </row>
    <row r="63" spans="2:14" ht="15">
      <c r="B63" s="28"/>
      <c r="C63" s="30"/>
      <c r="D63" s="30"/>
      <c r="E63" s="30"/>
      <c r="F63" s="30"/>
      <c r="G63" s="30"/>
      <c r="H63" s="30"/>
      <c r="I63" s="30"/>
      <c r="J63" s="30"/>
      <c r="K63" s="30"/>
      <c r="L63" s="30"/>
      <c r="N63" s="28"/>
    </row>
    <row r="64" spans="2:14" ht="15">
      <c r="B64" s="28"/>
      <c r="C64" s="30"/>
      <c r="D64" s="30"/>
      <c r="E64" s="30"/>
      <c r="F64" s="30"/>
      <c r="G64" s="30"/>
      <c r="H64" s="30"/>
      <c r="I64" s="30"/>
      <c r="J64" s="30"/>
      <c r="K64" s="30"/>
      <c r="L64" s="30"/>
      <c r="N64" s="28"/>
    </row>
    <row r="65" spans="2:14" ht="23.25" customHeight="1">
      <c r="B65" s="28"/>
      <c r="C65" s="30"/>
      <c r="D65" s="30"/>
      <c r="E65" s="30"/>
      <c r="F65" s="30"/>
      <c r="G65" s="30"/>
      <c r="H65" s="30"/>
      <c r="I65" s="30"/>
      <c r="J65" s="30"/>
      <c r="K65" s="30"/>
      <c r="L65" s="30"/>
      <c r="N65" s="28"/>
    </row>
    <row r="66" spans="2:14" ht="14.25" customHeight="1" thickBot="1">
      <c r="B66" s="28"/>
      <c r="C66" s="30"/>
      <c r="D66" s="30"/>
      <c r="E66" s="30"/>
      <c r="F66" s="30"/>
      <c r="G66" s="30"/>
      <c r="H66" s="30"/>
      <c r="I66" s="30"/>
      <c r="J66" s="30"/>
      <c r="K66" s="30"/>
      <c r="L66" s="30"/>
      <c r="N66" s="28"/>
    </row>
    <row r="67" spans="2:14" ht="63.75" customHeight="1">
      <c r="B67" s="28"/>
      <c r="C67" s="142" t="s">
        <v>105</v>
      </c>
      <c r="D67" s="143"/>
      <c r="E67" s="143"/>
      <c r="F67" s="143"/>
      <c r="G67" s="143"/>
      <c r="H67" s="143"/>
      <c r="I67" s="143"/>
      <c r="J67" s="143"/>
      <c r="K67" s="143"/>
      <c r="L67" s="144"/>
      <c r="N67" s="28"/>
    </row>
    <row r="68" spans="2:14" ht="66.75" customHeight="1" thickBot="1">
      <c r="B68" s="28"/>
      <c r="C68" s="130" t="s">
        <v>106</v>
      </c>
      <c r="D68" s="131"/>
      <c r="E68" s="131"/>
      <c r="F68" s="131"/>
      <c r="G68" s="131"/>
      <c r="H68" s="131"/>
      <c r="I68" s="131"/>
      <c r="J68" s="131"/>
      <c r="K68" s="131"/>
      <c r="L68" s="132"/>
      <c r="N68" s="28"/>
    </row>
    <row r="69" spans="2:14" ht="81" customHeight="1">
      <c r="B69" s="28"/>
      <c r="C69" s="138" t="s">
        <v>99</v>
      </c>
      <c r="D69" s="139"/>
      <c r="E69" s="139"/>
      <c r="F69" s="139"/>
      <c r="G69" s="139"/>
      <c r="H69" s="139"/>
      <c r="I69" s="139"/>
      <c r="J69" s="139"/>
      <c r="K69" s="139"/>
      <c r="L69" s="139"/>
      <c r="N69" s="28"/>
    </row>
    <row r="70" spans="2:14" ht="15.75">
      <c r="B70" s="28"/>
      <c r="C70" s="53"/>
      <c r="D70" s="53"/>
      <c r="E70" s="53"/>
      <c r="F70" s="53"/>
      <c r="G70" s="53"/>
      <c r="H70" s="53"/>
      <c r="I70" s="53"/>
      <c r="J70" s="53"/>
      <c r="K70" s="53"/>
      <c r="L70" s="53"/>
      <c r="N70" s="28"/>
    </row>
    <row r="71" spans="2:14" ht="64.5" customHeight="1">
      <c r="B71" s="28"/>
      <c r="C71" s="138" t="s">
        <v>91</v>
      </c>
      <c r="D71" s="139"/>
      <c r="E71" s="139"/>
      <c r="F71" s="139"/>
      <c r="G71" s="139"/>
      <c r="H71" s="139"/>
      <c r="I71" s="139"/>
      <c r="J71" s="139"/>
      <c r="K71" s="139"/>
      <c r="L71" s="139"/>
      <c r="N71" s="28"/>
    </row>
    <row r="72" spans="2:14" ht="15.75">
      <c r="B72" s="28"/>
      <c r="C72" s="31"/>
      <c r="D72" s="31"/>
      <c r="E72" s="31"/>
      <c r="F72" s="31"/>
      <c r="G72" s="31"/>
      <c r="H72" s="31"/>
      <c r="I72" s="31"/>
      <c r="J72" s="31"/>
      <c r="K72" s="31"/>
      <c r="L72" s="31"/>
      <c r="N72" s="28"/>
    </row>
    <row r="73" spans="2:14" ht="18" customHeight="1" thickBot="1">
      <c r="B73" s="28"/>
      <c r="C73" s="58"/>
      <c r="D73" s="58"/>
      <c r="E73" s="58"/>
      <c r="F73" s="58"/>
      <c r="G73" s="58"/>
      <c r="H73" s="58"/>
      <c r="I73" s="58"/>
      <c r="J73" s="58"/>
      <c r="K73" s="58"/>
      <c r="L73" s="58"/>
      <c r="N73" s="28"/>
    </row>
    <row r="74" spans="2:14" ht="15">
      <c r="B74" s="28"/>
      <c r="C74" s="122" t="s">
        <v>9</v>
      </c>
      <c r="D74" s="123"/>
      <c r="E74" s="123"/>
      <c r="F74" s="123"/>
      <c r="G74" s="123"/>
      <c r="H74" s="123"/>
      <c r="I74" s="123"/>
      <c r="J74" s="123"/>
      <c r="K74" s="123"/>
      <c r="L74" s="124"/>
      <c r="N74" s="28"/>
    </row>
    <row r="75" spans="2:14" ht="15">
      <c r="B75" s="28"/>
      <c r="C75" s="133" t="s">
        <v>109</v>
      </c>
      <c r="D75" s="134"/>
      <c r="E75" s="134"/>
      <c r="F75" s="134"/>
      <c r="G75" s="134"/>
      <c r="H75" s="134"/>
      <c r="I75" s="134"/>
      <c r="J75" s="134"/>
      <c r="K75" s="134"/>
      <c r="L75" s="135"/>
      <c r="N75" s="28"/>
    </row>
    <row r="76" spans="2:14" ht="15">
      <c r="B76" s="28"/>
      <c r="C76" s="148" t="s">
        <v>1</v>
      </c>
      <c r="D76" s="149"/>
      <c r="E76" s="149"/>
      <c r="F76" s="149"/>
      <c r="G76" s="149"/>
      <c r="H76" s="149"/>
      <c r="I76" s="149"/>
      <c r="J76" s="149"/>
      <c r="K76" s="149"/>
      <c r="L76" s="150"/>
      <c r="N76" s="28"/>
    </row>
    <row r="77" spans="2:14" ht="14.25" customHeight="1" thickBot="1">
      <c r="B77" s="28"/>
      <c r="C77" s="151" t="s">
        <v>0</v>
      </c>
      <c r="D77" s="152"/>
      <c r="E77" s="152"/>
      <c r="F77" s="152"/>
      <c r="G77" s="152"/>
      <c r="H77" s="152"/>
      <c r="I77" s="152"/>
      <c r="J77" s="152"/>
      <c r="K77" s="152"/>
      <c r="L77" s="153"/>
      <c r="M77" s="20"/>
      <c r="N77" s="29"/>
    </row>
    <row r="78" spans="2:14" ht="20.25" customHeight="1" thickBot="1">
      <c r="B78" s="28"/>
      <c r="C78" s="169" t="s">
        <v>103</v>
      </c>
      <c r="D78" s="170"/>
      <c r="E78" s="170"/>
      <c r="F78" s="170"/>
      <c r="G78" s="170"/>
      <c r="H78" s="170"/>
      <c r="I78" s="170"/>
      <c r="J78" s="170"/>
      <c r="K78" s="170"/>
      <c r="L78" s="170"/>
      <c r="N78" s="28"/>
    </row>
    <row r="79" spans="2:14" ht="17.25" customHeight="1">
      <c r="B79" s="28"/>
      <c r="C79" s="122" t="s">
        <v>102</v>
      </c>
      <c r="D79" s="123"/>
      <c r="E79" s="123"/>
      <c r="F79" s="123"/>
      <c r="G79" s="123"/>
      <c r="H79" s="123"/>
      <c r="I79" s="123"/>
      <c r="J79" s="123"/>
      <c r="K79" s="123"/>
      <c r="L79" s="124"/>
      <c r="N79" s="28"/>
    </row>
    <row r="80" spans="2:14" ht="15">
      <c r="B80" s="28"/>
      <c r="C80" s="133" t="s">
        <v>111</v>
      </c>
      <c r="D80" s="134"/>
      <c r="E80" s="134"/>
      <c r="F80" s="134"/>
      <c r="G80" s="134"/>
      <c r="H80" s="134"/>
      <c r="I80" s="134"/>
      <c r="J80" s="134"/>
      <c r="K80" s="134"/>
      <c r="L80" s="135"/>
      <c r="N80" s="28"/>
    </row>
    <row r="81" spans="2:14" ht="15">
      <c r="B81" s="28"/>
      <c r="C81" s="148" t="s">
        <v>1</v>
      </c>
      <c r="D81" s="149"/>
      <c r="E81" s="149"/>
      <c r="F81" s="149"/>
      <c r="G81" s="149"/>
      <c r="H81" s="149"/>
      <c r="I81" s="149"/>
      <c r="J81" s="149"/>
      <c r="K81" s="149"/>
      <c r="L81" s="150"/>
      <c r="N81" s="28"/>
    </row>
    <row r="82" spans="2:14" ht="14.25" customHeight="1" thickBot="1">
      <c r="B82" s="28"/>
      <c r="C82" s="151" t="s">
        <v>0</v>
      </c>
      <c r="D82" s="152"/>
      <c r="E82" s="152"/>
      <c r="F82" s="152"/>
      <c r="G82" s="152"/>
      <c r="H82" s="152"/>
      <c r="I82" s="152"/>
      <c r="J82" s="152"/>
      <c r="K82" s="152"/>
      <c r="L82" s="153"/>
      <c r="M82" s="20"/>
      <c r="N82" s="29"/>
    </row>
    <row r="83" spans="2:14" ht="18.75" customHeight="1">
      <c r="B83" s="28"/>
      <c r="C83" s="125" t="s">
        <v>110</v>
      </c>
      <c r="D83" s="125"/>
      <c r="E83" s="125"/>
      <c r="F83" s="125"/>
      <c r="G83" s="125"/>
      <c r="H83" s="125"/>
      <c r="I83" s="125"/>
      <c r="J83" s="125"/>
      <c r="K83" s="125"/>
      <c r="L83" s="125"/>
      <c r="N83" s="28"/>
    </row>
    <row r="84" spans="2:14" ht="18.75" customHeight="1">
      <c r="B84" s="28"/>
      <c r="C84" s="23"/>
      <c r="D84" s="23"/>
      <c r="E84" s="23"/>
      <c r="F84" s="23"/>
      <c r="G84" s="23"/>
      <c r="H84" s="23"/>
      <c r="I84" s="23"/>
      <c r="J84" s="23"/>
      <c r="K84" s="23"/>
      <c r="L84" s="23"/>
      <c r="N84" s="28"/>
    </row>
    <row r="85" spans="2:14" ht="19.5" customHeight="1">
      <c r="B85" s="28"/>
      <c r="C85" s="126" t="s">
        <v>23</v>
      </c>
      <c r="D85" s="127"/>
      <c r="E85" s="127"/>
      <c r="F85" s="127"/>
      <c r="G85" s="127"/>
      <c r="H85" s="127"/>
      <c r="I85" s="127"/>
      <c r="J85" s="127"/>
      <c r="K85" s="127"/>
      <c r="L85" s="127"/>
      <c r="N85" s="28"/>
    </row>
    <row r="86" spans="2:14" ht="18.75" customHeight="1">
      <c r="B86" s="28"/>
      <c r="C86" s="168"/>
      <c r="D86" s="168"/>
      <c r="E86" s="168"/>
      <c r="F86" s="168"/>
      <c r="G86" s="168"/>
      <c r="H86" s="168"/>
      <c r="I86" s="168"/>
      <c r="J86" s="168"/>
      <c r="K86" s="168"/>
      <c r="L86" s="168"/>
      <c r="N86" s="28"/>
    </row>
    <row r="87" spans="2:14" ht="18.75" customHeight="1">
      <c r="B87" s="28"/>
      <c r="C87" s="33"/>
      <c r="D87" s="33"/>
      <c r="E87" s="33"/>
      <c r="F87" s="33"/>
      <c r="G87" s="33"/>
      <c r="H87" s="33"/>
      <c r="I87" s="33"/>
      <c r="J87" s="33"/>
      <c r="K87" s="33"/>
      <c r="L87" s="33"/>
      <c r="N87" s="28"/>
    </row>
    <row r="88" spans="2:14" ht="20.25" customHeight="1" thickBot="1">
      <c r="B88" s="28"/>
      <c r="C88" s="126" t="s">
        <v>73</v>
      </c>
      <c r="D88" s="127"/>
      <c r="E88" s="127"/>
      <c r="F88" s="127"/>
      <c r="G88" s="127"/>
      <c r="H88" s="127"/>
      <c r="I88" s="127"/>
      <c r="J88" s="127"/>
      <c r="K88" s="127"/>
      <c r="L88" s="127"/>
      <c r="N88" s="28"/>
    </row>
    <row r="89" spans="2:14" ht="18.75" customHeight="1" thickBot="1">
      <c r="B89" s="28"/>
      <c r="C89" s="128"/>
      <c r="D89" s="129"/>
      <c r="E89" s="128"/>
      <c r="F89" s="129"/>
      <c r="G89" s="128"/>
      <c r="H89" s="129"/>
      <c r="I89" s="128"/>
      <c r="J89" s="129"/>
      <c r="K89" s="32"/>
      <c r="L89" s="32"/>
      <c r="N89" s="28"/>
    </row>
    <row r="90" spans="2:14" ht="11.25" customHeight="1">
      <c r="B90" s="28"/>
      <c r="C90" s="121"/>
      <c r="D90" s="121"/>
      <c r="E90" s="121"/>
      <c r="F90" s="121"/>
      <c r="G90" s="121"/>
      <c r="H90" s="121"/>
      <c r="I90" s="121"/>
      <c r="J90" s="121"/>
      <c r="K90" s="121"/>
      <c r="L90" s="121"/>
      <c r="N90" s="28"/>
    </row>
    <row r="91" spans="2:14" ht="18" customHeight="1" thickBot="1">
      <c r="B91" s="28"/>
      <c r="C91" s="166" t="s">
        <v>24</v>
      </c>
      <c r="D91" s="167"/>
      <c r="E91" s="167"/>
      <c r="F91" s="167"/>
      <c r="G91" s="167"/>
      <c r="H91" s="167"/>
      <c r="I91" s="167"/>
      <c r="J91" s="167"/>
      <c r="K91" s="167"/>
      <c r="L91" s="167"/>
      <c r="N91" s="28"/>
    </row>
    <row r="92" spans="2:14" ht="21" customHeight="1" thickBot="1">
      <c r="B92" s="28"/>
      <c r="C92" s="164"/>
      <c r="D92" s="165"/>
      <c r="E92" s="70"/>
      <c r="F92" s="69">
        <f>IF(C92="","",C92+89)</f>
      </c>
      <c r="G92" s="163" t="s">
        <v>43</v>
      </c>
      <c r="H92" s="163"/>
      <c r="I92" s="70"/>
      <c r="J92" s="70"/>
      <c r="K92" s="70"/>
      <c r="L92" s="70"/>
      <c r="M92" s="71"/>
      <c r="N92" s="72"/>
    </row>
    <row r="93" spans="2:14" ht="15" customHeight="1" thickBot="1">
      <c r="B93" s="28"/>
      <c r="C93" s="155"/>
      <c r="D93" s="155"/>
      <c r="E93" s="155"/>
      <c r="F93" s="155"/>
      <c r="G93" s="155"/>
      <c r="H93" s="155"/>
      <c r="I93" s="155"/>
      <c r="J93" s="155"/>
      <c r="K93" s="155"/>
      <c r="L93" s="155"/>
      <c r="N93" s="28"/>
    </row>
    <row r="94" spans="2:14" ht="36" customHeight="1" thickBot="1">
      <c r="B94" s="28"/>
      <c r="C94" s="156" t="s">
        <v>92</v>
      </c>
      <c r="D94" s="157"/>
      <c r="E94" s="157"/>
      <c r="F94" s="157"/>
      <c r="G94" s="157"/>
      <c r="H94" s="157"/>
      <c r="I94" s="157"/>
      <c r="J94" s="158"/>
      <c r="K94" s="158"/>
      <c r="L94" s="159"/>
      <c r="N94" s="28"/>
    </row>
    <row r="95" spans="2:14" ht="24" customHeight="1">
      <c r="B95" s="28"/>
      <c r="C95" s="154" t="s">
        <v>107</v>
      </c>
      <c r="D95" s="154"/>
      <c r="E95" s="154"/>
      <c r="F95" s="154"/>
      <c r="G95" s="154"/>
      <c r="H95" s="154"/>
      <c r="I95" s="154"/>
      <c r="J95" s="154"/>
      <c r="K95" s="154"/>
      <c r="L95" s="154"/>
      <c r="N95" s="28"/>
    </row>
    <row r="96" spans="2:14" ht="155.25" customHeight="1">
      <c r="B96" s="28"/>
      <c r="C96" s="160" t="s">
        <v>108</v>
      </c>
      <c r="D96" s="161"/>
      <c r="E96" s="161"/>
      <c r="F96" s="161"/>
      <c r="G96" s="161"/>
      <c r="H96" s="161"/>
      <c r="I96" s="161"/>
      <c r="J96" s="161"/>
      <c r="K96" s="161"/>
      <c r="L96" s="161"/>
      <c r="N96" s="28"/>
    </row>
    <row r="97" spans="2:14" ht="15.75" thickBot="1">
      <c r="B97" s="28"/>
      <c r="C97" s="61"/>
      <c r="D97" s="62"/>
      <c r="E97" s="62"/>
      <c r="F97" s="62"/>
      <c r="G97" s="62"/>
      <c r="H97" s="62"/>
      <c r="I97" s="62"/>
      <c r="J97" s="62"/>
      <c r="K97" s="62"/>
      <c r="L97" s="62"/>
      <c r="N97" s="28"/>
    </row>
    <row r="98" spans="2:14" ht="106.5" customHeight="1" thickBot="1">
      <c r="B98" s="28"/>
      <c r="C98" s="36" t="s">
        <v>44</v>
      </c>
      <c r="D98" s="67" t="s">
        <v>104</v>
      </c>
      <c r="E98" s="36" t="s">
        <v>57</v>
      </c>
      <c r="F98" s="66" t="s">
        <v>61</v>
      </c>
      <c r="G98" s="37" t="s">
        <v>47</v>
      </c>
      <c r="H98" s="68" t="s">
        <v>62</v>
      </c>
      <c r="I98" s="68" t="s">
        <v>80</v>
      </c>
      <c r="J98" s="68" t="s">
        <v>70</v>
      </c>
      <c r="K98" s="38"/>
      <c r="L98" s="38"/>
      <c r="N98" s="28"/>
    </row>
    <row r="99" spans="2:14" ht="33" customHeight="1" thickBot="1">
      <c r="B99" s="28"/>
      <c r="C99" s="11"/>
      <c r="D99" s="15">
        <f>C99*0.956</f>
        <v>0</v>
      </c>
      <c r="E99" s="13"/>
      <c r="F99" s="15">
        <f>E99+D99</f>
        <v>0</v>
      </c>
      <c r="G99" s="12"/>
      <c r="H99" s="47">
        <f>G99</f>
        <v>0</v>
      </c>
      <c r="I99" s="92">
        <f>IF((H99)=0,"",SUM(F99)/(G99))</f>
      </c>
      <c r="J99" s="93">
        <f>IF(SUM(H99:H102)=0,0,(SUM(F99:F102)/SUM(H99:H102)))</f>
        <v>0</v>
      </c>
      <c r="K99" s="39"/>
      <c r="L99" s="38"/>
      <c r="N99" s="28"/>
    </row>
    <row r="100" spans="2:14" ht="23.25" customHeight="1" hidden="1" outlineLevel="1" thickBot="1">
      <c r="B100" s="28"/>
      <c r="C100" s="11"/>
      <c r="D100" s="12">
        <f>C100*0.956</f>
        <v>0</v>
      </c>
      <c r="E100" s="13"/>
      <c r="F100" s="12">
        <f>E100+D100</f>
        <v>0</v>
      </c>
      <c r="G100" s="12"/>
      <c r="H100" s="44">
        <f>G100</f>
        <v>0</v>
      </c>
      <c r="I100" s="68">
        <f>IF((H100)=0,"",SUM(F100)/(G100))</f>
      </c>
      <c r="J100" s="68"/>
      <c r="K100" s="39"/>
      <c r="L100" s="38"/>
      <c r="N100" s="28"/>
    </row>
    <row r="101" spans="2:14" ht="23.25" customHeight="1" hidden="1" outlineLevel="1" thickBot="1">
      <c r="B101" s="28"/>
      <c r="C101" s="11"/>
      <c r="D101" s="12">
        <f>C101*0.956</f>
        <v>0</v>
      </c>
      <c r="E101" s="13"/>
      <c r="F101" s="12">
        <f>E101+D101</f>
        <v>0</v>
      </c>
      <c r="G101" s="12"/>
      <c r="H101" s="44">
        <f>G101</f>
        <v>0</v>
      </c>
      <c r="I101" s="68">
        <f>IF((H101)=0,"",SUM(F101)/(G101))</f>
      </c>
      <c r="J101" s="68"/>
      <c r="K101" s="39"/>
      <c r="L101" s="38"/>
      <c r="N101" s="28"/>
    </row>
    <row r="102" spans="2:14" ht="23.25" customHeight="1" hidden="1" outlineLevel="1" thickBot="1">
      <c r="B102" s="28"/>
      <c r="C102" s="11"/>
      <c r="D102" s="12">
        <f>C102*0.956</f>
        <v>0</v>
      </c>
      <c r="E102" s="13"/>
      <c r="F102" s="12">
        <f>E102+D102</f>
        <v>0</v>
      </c>
      <c r="G102" s="12"/>
      <c r="H102" s="44">
        <f>G102</f>
        <v>0</v>
      </c>
      <c r="I102" s="68">
        <f>IF((H102)=0,"",SUM(F102)/(G102))</f>
      </c>
      <c r="J102" s="68"/>
      <c r="K102" s="39"/>
      <c r="L102" s="38"/>
      <c r="N102" s="28"/>
    </row>
    <row r="103" spans="2:14" ht="23.25" customHeight="1" collapsed="1" thickBot="1">
      <c r="B103" s="28"/>
      <c r="C103" s="28"/>
      <c r="D103" s="28"/>
      <c r="E103" s="28"/>
      <c r="F103" s="40"/>
      <c r="G103" s="28"/>
      <c r="H103" s="28"/>
      <c r="I103" s="28"/>
      <c r="J103" s="57"/>
      <c r="K103" s="28"/>
      <c r="L103" s="28"/>
      <c r="N103" s="28"/>
    </row>
    <row r="104" spans="2:14" ht="30" customHeight="1" thickBot="1">
      <c r="B104" s="28"/>
      <c r="C104" s="156" t="s">
        <v>72</v>
      </c>
      <c r="D104" s="157"/>
      <c r="E104" s="157"/>
      <c r="F104" s="157"/>
      <c r="G104" s="157"/>
      <c r="H104" s="157"/>
      <c r="I104" s="157"/>
      <c r="J104" s="158"/>
      <c r="K104" s="158"/>
      <c r="L104" s="159"/>
      <c r="N104" s="28"/>
    </row>
    <row r="105" spans="2:14" ht="22.5" customHeight="1">
      <c r="B105" s="28"/>
      <c r="C105" s="154" t="s">
        <v>93</v>
      </c>
      <c r="D105" s="154"/>
      <c r="E105" s="154"/>
      <c r="F105" s="154"/>
      <c r="G105" s="154"/>
      <c r="H105" s="154"/>
      <c r="I105" s="154"/>
      <c r="J105" s="154"/>
      <c r="K105" s="154"/>
      <c r="L105" s="154"/>
      <c r="N105" s="28"/>
    </row>
    <row r="106" spans="2:14" s="3" customFormat="1" ht="140.25" customHeight="1">
      <c r="B106" s="42"/>
      <c r="C106" s="160" t="s">
        <v>94</v>
      </c>
      <c r="D106" s="161"/>
      <c r="E106" s="161"/>
      <c r="F106" s="161"/>
      <c r="G106" s="161"/>
      <c r="H106" s="161"/>
      <c r="I106" s="161"/>
      <c r="J106" s="161"/>
      <c r="K106" s="161"/>
      <c r="L106" s="161"/>
      <c r="N106" s="42"/>
    </row>
    <row r="107" spans="2:14" s="3" customFormat="1" ht="14.25" thickBot="1">
      <c r="B107" s="42"/>
      <c r="C107" s="34"/>
      <c r="D107" s="35"/>
      <c r="E107" s="35"/>
      <c r="F107" s="35"/>
      <c r="G107" s="35"/>
      <c r="H107" s="35"/>
      <c r="I107" s="35"/>
      <c r="J107" s="35"/>
      <c r="K107" s="35"/>
      <c r="L107" s="35"/>
      <c r="N107" s="42"/>
    </row>
    <row r="108" spans="2:14" ht="122.25" customHeight="1" thickBot="1">
      <c r="B108" s="28"/>
      <c r="C108" s="37" t="s">
        <v>95</v>
      </c>
      <c r="D108" s="48" t="s">
        <v>63</v>
      </c>
      <c r="E108" s="49" t="s">
        <v>96</v>
      </c>
      <c r="F108" s="50" t="s">
        <v>64</v>
      </c>
      <c r="G108" s="95" t="s">
        <v>97</v>
      </c>
      <c r="H108" s="50" t="s">
        <v>65</v>
      </c>
      <c r="I108" s="51" t="s">
        <v>67</v>
      </c>
      <c r="J108" s="50" t="s">
        <v>66</v>
      </c>
      <c r="K108" s="45" t="s">
        <v>68</v>
      </c>
      <c r="L108" s="46" t="s">
        <v>69</v>
      </c>
      <c r="N108" s="28"/>
    </row>
    <row r="109" spans="2:14" ht="22.5" customHeight="1" thickBot="1">
      <c r="B109" s="28"/>
      <c r="C109" s="16"/>
      <c r="D109" s="14">
        <f>C109</f>
        <v>0</v>
      </c>
      <c r="E109" s="16"/>
      <c r="F109" s="14">
        <f>E109</f>
        <v>0</v>
      </c>
      <c r="G109" s="94"/>
      <c r="H109" s="14">
        <f>C109+E109+G109</f>
        <v>0</v>
      </c>
      <c r="I109" s="16"/>
      <c r="J109" s="54">
        <f>I109</f>
        <v>0</v>
      </c>
      <c r="K109" s="56">
        <f>IF((J109)=0,"",SUM(H109)/(I109))</f>
      </c>
      <c r="L109" s="147">
        <f>IF(SUM(J109:J112)=0,0,(SUM(H109:H112)/SUM(J109:J112)))</f>
        <v>0</v>
      </c>
      <c r="N109" s="28"/>
    </row>
    <row r="110" spans="2:14" ht="14.25" hidden="1" outlineLevel="1" thickBot="1">
      <c r="B110" s="28"/>
      <c r="C110" s="16"/>
      <c r="D110" s="41">
        <f>C110</f>
        <v>0</v>
      </c>
      <c r="E110" s="16"/>
      <c r="F110" s="41">
        <f>E110</f>
        <v>0</v>
      </c>
      <c r="G110" s="16"/>
      <c r="H110" s="41">
        <f>C110+E110+G110</f>
        <v>0</v>
      </c>
      <c r="I110" s="16"/>
      <c r="J110" s="55">
        <f>I110</f>
        <v>0</v>
      </c>
      <c r="K110" s="56">
        <f>IF((J110)=0,"",SUM(H110)/(I110))</f>
      </c>
      <c r="L110" s="147"/>
      <c r="N110" s="28"/>
    </row>
    <row r="111" spans="2:14" ht="14.25" hidden="1" outlineLevel="1" thickBot="1">
      <c r="B111" s="28"/>
      <c r="C111" s="16"/>
      <c r="D111" s="41">
        <f>C111</f>
        <v>0</v>
      </c>
      <c r="E111" s="16"/>
      <c r="F111" s="41">
        <f>E111</f>
        <v>0</v>
      </c>
      <c r="G111" s="16"/>
      <c r="H111" s="41">
        <f>C111+E111+G111</f>
        <v>0</v>
      </c>
      <c r="I111" s="16"/>
      <c r="J111" s="55">
        <f>I111</f>
        <v>0</v>
      </c>
      <c r="K111" s="56">
        <f>IF((J111)=0,"",SUM(H111)/(I111))</f>
      </c>
      <c r="L111" s="147"/>
      <c r="N111" s="28"/>
    </row>
    <row r="112" spans="2:14" ht="14.25" hidden="1" outlineLevel="1" thickBot="1">
      <c r="B112" s="28"/>
      <c r="C112" s="16"/>
      <c r="D112" s="41">
        <f>C112</f>
        <v>0</v>
      </c>
      <c r="E112" s="16"/>
      <c r="F112" s="41">
        <f>E112</f>
        <v>0</v>
      </c>
      <c r="G112" s="16"/>
      <c r="H112" s="41">
        <f>C112+E112+G112</f>
        <v>0</v>
      </c>
      <c r="I112" s="16"/>
      <c r="J112" s="55">
        <f>I112</f>
        <v>0</v>
      </c>
      <c r="K112" s="56">
        <f>IF((J112)=0,"",SUM(H112)/(I112))</f>
      </c>
      <c r="L112" s="147"/>
      <c r="N112" s="28"/>
    </row>
    <row r="113" spans="2:14" ht="13.5" collapsed="1">
      <c r="B113" s="28"/>
      <c r="C113" s="42"/>
      <c r="D113" s="43"/>
      <c r="E113" s="42"/>
      <c r="F113" s="42"/>
      <c r="G113" s="42"/>
      <c r="H113" s="42"/>
      <c r="I113" s="42"/>
      <c r="J113" s="42"/>
      <c r="K113" s="57"/>
      <c r="L113" s="57"/>
      <c r="N113" s="28"/>
    </row>
    <row r="114" spans="2:14" ht="13.5">
      <c r="B114" s="28"/>
      <c r="C114" s="42"/>
      <c r="D114" s="43"/>
      <c r="E114" s="42"/>
      <c r="F114" s="42"/>
      <c r="G114" s="42"/>
      <c r="H114" s="42"/>
      <c r="I114" s="42"/>
      <c r="J114" s="42"/>
      <c r="K114" s="42"/>
      <c r="L114" s="42"/>
      <c r="N114" s="28"/>
    </row>
    <row r="115" spans="2:14" ht="13.5">
      <c r="B115" s="28"/>
      <c r="C115" s="42"/>
      <c r="D115" s="43"/>
      <c r="E115" s="42"/>
      <c r="F115" s="42"/>
      <c r="G115" s="42"/>
      <c r="H115" s="42"/>
      <c r="I115" s="42"/>
      <c r="J115" s="42"/>
      <c r="K115" s="42"/>
      <c r="L115" s="42"/>
      <c r="N115" s="28"/>
    </row>
    <row r="116" spans="2:14" ht="13.5">
      <c r="B116" s="28"/>
      <c r="C116" s="42"/>
      <c r="D116" s="43"/>
      <c r="E116" s="42"/>
      <c r="F116" s="42"/>
      <c r="G116" s="42"/>
      <c r="H116" s="42"/>
      <c r="I116" s="42"/>
      <c r="J116" s="42"/>
      <c r="K116" s="42"/>
      <c r="L116" s="42"/>
      <c r="N116" s="28"/>
    </row>
    <row r="117" spans="2:14" ht="13.5">
      <c r="B117" s="28"/>
      <c r="C117" s="42"/>
      <c r="D117" s="43"/>
      <c r="E117" s="42"/>
      <c r="F117" s="42"/>
      <c r="G117" s="42"/>
      <c r="H117" s="42"/>
      <c r="I117" s="42"/>
      <c r="J117" s="42"/>
      <c r="K117" s="42"/>
      <c r="L117" s="42"/>
      <c r="N117" s="28"/>
    </row>
    <row r="118" spans="2:14" ht="13.5">
      <c r="B118" s="28"/>
      <c r="C118" s="42"/>
      <c r="D118" s="43"/>
      <c r="E118" s="42"/>
      <c r="F118" s="42"/>
      <c r="G118" s="42"/>
      <c r="H118" s="42"/>
      <c r="I118" s="42"/>
      <c r="J118" s="42"/>
      <c r="K118" s="42"/>
      <c r="L118" s="42"/>
      <c r="N118" s="28"/>
    </row>
    <row r="119" spans="2:14" ht="13.5">
      <c r="B119" s="28"/>
      <c r="C119" s="42"/>
      <c r="D119" s="43"/>
      <c r="E119" s="42"/>
      <c r="F119" s="42"/>
      <c r="G119" s="42"/>
      <c r="H119" s="42"/>
      <c r="I119" s="42"/>
      <c r="J119" s="42"/>
      <c r="K119" s="42"/>
      <c r="L119" s="42"/>
      <c r="N119" s="28"/>
    </row>
    <row r="120" spans="2:14" ht="13.5">
      <c r="B120" s="28"/>
      <c r="C120" s="42"/>
      <c r="D120" s="43"/>
      <c r="E120" s="42"/>
      <c r="F120" s="42"/>
      <c r="G120" s="42"/>
      <c r="H120" s="42"/>
      <c r="I120" s="42"/>
      <c r="J120" s="42"/>
      <c r="K120" s="42"/>
      <c r="L120" s="42"/>
      <c r="N120" s="28"/>
    </row>
    <row r="121" spans="3:12" ht="13.5">
      <c r="C121" s="3"/>
      <c r="D121" s="4"/>
      <c r="E121" s="3"/>
      <c r="F121" s="3"/>
      <c r="G121" s="3"/>
      <c r="H121" s="3"/>
      <c r="I121" s="3"/>
      <c r="J121" s="3"/>
      <c r="K121" s="3"/>
      <c r="L121" s="3"/>
    </row>
    <row r="122" spans="3:12" ht="13.5">
      <c r="C122" s="3"/>
      <c r="D122" s="4"/>
      <c r="E122" s="3"/>
      <c r="F122" s="3"/>
      <c r="G122" s="3"/>
      <c r="H122" s="3"/>
      <c r="I122" s="3"/>
      <c r="J122" s="3"/>
      <c r="K122" s="3"/>
      <c r="L122" s="3"/>
    </row>
    <row r="123" spans="3:12" ht="13.5">
      <c r="C123" s="3"/>
      <c r="D123" s="4"/>
      <c r="E123" s="3"/>
      <c r="F123" s="3"/>
      <c r="G123" s="3"/>
      <c r="H123" s="3"/>
      <c r="I123" s="3"/>
      <c r="J123" s="3"/>
      <c r="K123" s="3"/>
      <c r="L123" s="3"/>
    </row>
    <row r="124" spans="3:12" ht="13.5">
      <c r="C124" s="3"/>
      <c r="D124" s="4"/>
      <c r="E124" s="3"/>
      <c r="F124" s="3"/>
      <c r="G124" s="3"/>
      <c r="H124" s="3"/>
      <c r="I124" s="3"/>
      <c r="J124" s="3"/>
      <c r="K124" s="3"/>
      <c r="L124" s="3"/>
    </row>
    <row r="125" spans="3:12" ht="13.5">
      <c r="C125" s="3"/>
      <c r="D125" s="4"/>
      <c r="E125" s="3"/>
      <c r="F125" s="3"/>
      <c r="G125" s="3"/>
      <c r="H125" s="3"/>
      <c r="I125" s="3"/>
      <c r="J125" s="3"/>
      <c r="K125" s="3"/>
      <c r="L125" s="3"/>
    </row>
    <row r="126" spans="3:12" ht="13.5">
      <c r="C126" s="3"/>
      <c r="D126" s="4"/>
      <c r="E126" s="3"/>
      <c r="F126" s="3"/>
      <c r="G126" s="3"/>
      <c r="H126" s="3"/>
      <c r="I126" s="3"/>
      <c r="J126" s="3"/>
      <c r="K126" s="3"/>
      <c r="L126" s="3"/>
    </row>
    <row r="127" spans="3:12" ht="13.5">
      <c r="C127" s="3"/>
      <c r="D127" s="4"/>
      <c r="E127" s="3"/>
      <c r="F127" s="3"/>
      <c r="G127" s="3"/>
      <c r="H127" s="3"/>
      <c r="I127" s="3"/>
      <c r="J127" s="3"/>
      <c r="K127" s="3"/>
      <c r="L127" s="3"/>
    </row>
    <row r="128" spans="3:12" ht="13.5">
      <c r="C128" s="3"/>
      <c r="D128" s="4"/>
      <c r="E128" s="3"/>
      <c r="F128" s="3"/>
      <c r="G128" s="3"/>
      <c r="H128" s="3"/>
      <c r="I128" s="3"/>
      <c r="J128" s="3"/>
      <c r="K128" s="3"/>
      <c r="L128" s="3"/>
    </row>
    <row r="129" spans="3:12" ht="13.5">
      <c r="C129" s="3"/>
      <c r="D129" s="4"/>
      <c r="E129" s="3"/>
      <c r="F129" s="3"/>
      <c r="G129" s="3"/>
      <c r="H129" s="3"/>
      <c r="I129" s="3"/>
      <c r="J129" s="3"/>
      <c r="K129" s="3"/>
      <c r="L129" s="3"/>
    </row>
    <row r="130" spans="3:12" ht="13.5">
      <c r="C130" s="3"/>
      <c r="D130" s="4"/>
      <c r="E130" s="3"/>
      <c r="F130" s="3"/>
      <c r="G130" s="3"/>
      <c r="H130" s="3"/>
      <c r="I130" s="3"/>
      <c r="J130" s="3"/>
      <c r="K130" s="3"/>
      <c r="L130" s="3"/>
    </row>
    <row r="131" spans="3:12" ht="13.5">
      <c r="C131" s="3"/>
      <c r="D131" s="4"/>
      <c r="E131" s="3"/>
      <c r="F131" s="3"/>
      <c r="G131" s="3"/>
      <c r="H131" s="3"/>
      <c r="I131" s="3"/>
      <c r="J131" s="3"/>
      <c r="K131" s="3"/>
      <c r="L131" s="3"/>
    </row>
    <row r="132" spans="3:12" ht="13.5">
      <c r="C132" s="3"/>
      <c r="D132" s="4"/>
      <c r="E132" s="3"/>
      <c r="F132" s="3"/>
      <c r="G132" s="3"/>
      <c r="H132" s="3"/>
      <c r="I132" s="3"/>
      <c r="J132" s="3"/>
      <c r="K132" s="3"/>
      <c r="L132" s="3"/>
    </row>
    <row r="133" spans="3:12" ht="13.5">
      <c r="C133" s="3"/>
      <c r="D133" s="4"/>
      <c r="E133" s="3"/>
      <c r="F133" s="3"/>
      <c r="G133" s="3"/>
      <c r="H133" s="3"/>
      <c r="I133" s="3"/>
      <c r="J133" s="3"/>
      <c r="K133" s="3"/>
      <c r="L133" s="3"/>
    </row>
    <row r="134" spans="3:12" ht="13.5">
      <c r="C134" s="3"/>
      <c r="D134" s="4"/>
      <c r="E134" s="3"/>
      <c r="F134" s="3"/>
      <c r="G134" s="3"/>
      <c r="H134" s="3"/>
      <c r="I134" s="3"/>
      <c r="J134" s="3"/>
      <c r="K134" s="3"/>
      <c r="L134" s="3"/>
    </row>
    <row r="135" spans="3:12" ht="13.5">
      <c r="C135" s="3"/>
      <c r="D135" s="4"/>
      <c r="E135" s="3"/>
      <c r="F135" s="3"/>
      <c r="G135" s="3"/>
      <c r="H135" s="3"/>
      <c r="I135" s="3"/>
      <c r="J135" s="3"/>
      <c r="K135" s="3"/>
      <c r="L135" s="3"/>
    </row>
    <row r="136" spans="3:12" ht="13.5">
      <c r="C136" s="3"/>
      <c r="D136" s="4"/>
      <c r="E136" s="3"/>
      <c r="F136" s="3"/>
      <c r="G136" s="3"/>
      <c r="H136" s="3"/>
      <c r="I136" s="3"/>
      <c r="J136" s="3"/>
      <c r="K136" s="3"/>
      <c r="L136" s="3"/>
    </row>
    <row r="137" spans="3:12" ht="13.5">
      <c r="C137" s="3"/>
      <c r="D137" s="4"/>
      <c r="E137" s="3"/>
      <c r="F137" s="3"/>
      <c r="G137" s="3"/>
      <c r="H137" s="3"/>
      <c r="I137" s="3"/>
      <c r="J137" s="3"/>
      <c r="K137" s="3"/>
      <c r="L137" s="3"/>
    </row>
    <row r="138" ht="13.5">
      <c r="F138" s="1"/>
    </row>
    <row r="139" ht="13.5">
      <c r="F139" s="1"/>
    </row>
    <row r="140" ht="13.5">
      <c r="F140" s="1"/>
    </row>
    <row r="141" ht="13.5">
      <c r="F141" s="1"/>
    </row>
    <row r="142" ht="13.5">
      <c r="F142" s="1"/>
    </row>
    <row r="143" ht="13.5">
      <c r="F143" s="1"/>
    </row>
    <row r="144" ht="13.5">
      <c r="F144" s="1"/>
    </row>
    <row r="145" ht="13.5">
      <c r="F145" s="1"/>
    </row>
    <row r="146" ht="13.5">
      <c r="F146" s="1"/>
    </row>
    <row r="147" ht="13.5">
      <c r="F147" s="1"/>
    </row>
    <row r="148" ht="13.5">
      <c r="F148" s="1"/>
    </row>
    <row r="149" ht="13.5">
      <c r="F149" s="1"/>
    </row>
    <row r="150" ht="13.5">
      <c r="F150" s="1"/>
    </row>
    <row r="151" ht="13.5">
      <c r="F151" s="1"/>
    </row>
    <row r="152" ht="13.5">
      <c r="F152" s="1"/>
    </row>
    <row r="153" ht="13.5">
      <c r="F153" s="1"/>
    </row>
    <row r="154" ht="13.5">
      <c r="F154" s="1"/>
    </row>
    <row r="155" ht="13.5">
      <c r="F155" s="1"/>
    </row>
    <row r="156" ht="13.5">
      <c r="F156" s="1"/>
    </row>
    <row r="157" ht="13.5">
      <c r="F157" s="1"/>
    </row>
    <row r="158" ht="13.5">
      <c r="F158" s="1"/>
    </row>
    <row r="159" ht="13.5">
      <c r="F159" s="1"/>
    </row>
    <row r="160" ht="13.5">
      <c r="F160" s="1"/>
    </row>
    <row r="161" ht="13.5">
      <c r="F161" s="1"/>
    </row>
    <row r="162" ht="13.5">
      <c r="F162" s="1"/>
    </row>
    <row r="163" ht="13.5">
      <c r="F163" s="1"/>
    </row>
    <row r="164" ht="13.5">
      <c r="F164" s="1"/>
    </row>
    <row r="165" ht="13.5">
      <c r="F165" s="1"/>
    </row>
    <row r="166" ht="13.5">
      <c r="F166" s="1"/>
    </row>
    <row r="167" ht="13.5">
      <c r="F167" s="1"/>
    </row>
    <row r="168" ht="13.5">
      <c r="F168" s="1"/>
    </row>
    <row r="169" ht="13.5">
      <c r="F169" s="1"/>
    </row>
    <row r="170" ht="13.5">
      <c r="F170" s="1"/>
    </row>
    <row r="171" ht="13.5">
      <c r="F171" s="1"/>
    </row>
    <row r="172" ht="13.5">
      <c r="F172" s="1"/>
    </row>
    <row r="173" ht="13.5">
      <c r="F173" s="1"/>
    </row>
    <row r="174" ht="13.5">
      <c r="F174" s="1"/>
    </row>
    <row r="175" ht="13.5">
      <c r="F175" s="1"/>
    </row>
    <row r="176" ht="13.5">
      <c r="F176" s="1"/>
    </row>
    <row r="177" ht="13.5">
      <c r="F177" s="1"/>
    </row>
    <row r="178" ht="13.5">
      <c r="F178" s="1"/>
    </row>
    <row r="179" ht="13.5">
      <c r="F179" s="1"/>
    </row>
    <row r="180" ht="13.5">
      <c r="F180" s="1"/>
    </row>
    <row r="181" ht="13.5">
      <c r="F181" s="1"/>
    </row>
    <row r="182" ht="13.5">
      <c r="F182" s="1"/>
    </row>
    <row r="183" ht="13.5">
      <c r="F183" s="1"/>
    </row>
    <row r="184" ht="13.5">
      <c r="F184" s="1"/>
    </row>
    <row r="185" ht="13.5">
      <c r="F185" s="1"/>
    </row>
    <row r="186" ht="13.5">
      <c r="F186" s="1"/>
    </row>
    <row r="187" ht="13.5">
      <c r="F187" s="1"/>
    </row>
    <row r="188" ht="13.5">
      <c r="F188" s="1"/>
    </row>
    <row r="189" ht="13.5">
      <c r="F189" s="1"/>
    </row>
    <row r="190" ht="13.5">
      <c r="F190" s="1"/>
    </row>
    <row r="191" ht="13.5">
      <c r="F191" s="1"/>
    </row>
    <row r="192" ht="13.5">
      <c r="F192" s="1"/>
    </row>
    <row r="193" ht="13.5">
      <c r="F193" s="1"/>
    </row>
    <row r="194" ht="13.5">
      <c r="F194" s="1"/>
    </row>
    <row r="195" ht="13.5">
      <c r="F195" s="1"/>
    </row>
    <row r="196" ht="13.5">
      <c r="F196" s="1"/>
    </row>
    <row r="197" ht="13.5">
      <c r="F197" s="1"/>
    </row>
    <row r="198" ht="13.5">
      <c r="F198" s="1"/>
    </row>
    <row r="199" ht="13.5">
      <c r="F199" s="1"/>
    </row>
    <row r="200" ht="13.5">
      <c r="F200" s="1"/>
    </row>
    <row r="201" ht="13.5">
      <c r="F201" s="1"/>
    </row>
    <row r="202" ht="13.5">
      <c r="F202" s="1"/>
    </row>
    <row r="203" ht="13.5">
      <c r="F203" s="1"/>
    </row>
    <row r="204" ht="13.5">
      <c r="F204" s="1"/>
    </row>
    <row r="205" ht="13.5">
      <c r="F205" s="1"/>
    </row>
    <row r="206" ht="13.5">
      <c r="F206" s="1"/>
    </row>
    <row r="207" ht="13.5">
      <c r="F207" s="1"/>
    </row>
    <row r="208" ht="13.5">
      <c r="F208" s="1"/>
    </row>
    <row r="209" ht="13.5">
      <c r="F209" s="1"/>
    </row>
    <row r="210" ht="13.5">
      <c r="F210" s="1"/>
    </row>
    <row r="211" ht="13.5">
      <c r="F211" s="1"/>
    </row>
    <row r="212" ht="13.5">
      <c r="F212" s="1"/>
    </row>
    <row r="213" ht="13.5">
      <c r="F213" s="1"/>
    </row>
    <row r="214" ht="13.5">
      <c r="F214" s="1"/>
    </row>
    <row r="215" ht="13.5">
      <c r="F215" s="1"/>
    </row>
    <row r="216" ht="13.5">
      <c r="F216" s="1"/>
    </row>
    <row r="217" ht="13.5">
      <c r="F217" s="1"/>
    </row>
    <row r="218" ht="13.5">
      <c r="F218" s="1"/>
    </row>
    <row r="219" ht="13.5">
      <c r="F219" s="1"/>
    </row>
    <row r="220" ht="13.5">
      <c r="F220" s="1"/>
    </row>
    <row r="221" ht="13.5">
      <c r="F221" s="1"/>
    </row>
    <row r="222" ht="13.5">
      <c r="F222" s="1"/>
    </row>
    <row r="223" ht="13.5">
      <c r="F223" s="1"/>
    </row>
    <row r="224" ht="13.5">
      <c r="F224" s="1"/>
    </row>
    <row r="225" ht="13.5">
      <c r="F225" s="1"/>
    </row>
    <row r="226" ht="13.5">
      <c r="F226" s="1"/>
    </row>
    <row r="227" ht="13.5">
      <c r="F227" s="1"/>
    </row>
    <row r="228" ht="13.5">
      <c r="F228" s="1"/>
    </row>
    <row r="229" ht="13.5">
      <c r="F229" s="1"/>
    </row>
    <row r="230" ht="13.5">
      <c r="F230" s="1"/>
    </row>
    <row r="231" ht="13.5">
      <c r="F231" s="1"/>
    </row>
    <row r="232" ht="13.5">
      <c r="F232" s="1"/>
    </row>
    <row r="233" ht="13.5">
      <c r="F233" s="1"/>
    </row>
    <row r="234" ht="13.5">
      <c r="F234" s="1"/>
    </row>
    <row r="235" ht="13.5">
      <c r="F235" s="1"/>
    </row>
    <row r="236" ht="13.5">
      <c r="F236" s="1"/>
    </row>
    <row r="237" ht="13.5">
      <c r="F237" s="1"/>
    </row>
    <row r="238" ht="13.5">
      <c r="F238" s="1"/>
    </row>
    <row r="239" ht="13.5">
      <c r="F239" s="1"/>
    </row>
    <row r="240" ht="13.5">
      <c r="F240" s="1"/>
    </row>
    <row r="241" ht="13.5">
      <c r="F241" s="1"/>
    </row>
    <row r="242" ht="13.5">
      <c r="F242" s="1"/>
    </row>
    <row r="243" ht="13.5">
      <c r="F243" s="1"/>
    </row>
    <row r="244" ht="13.5">
      <c r="F244" s="1"/>
    </row>
    <row r="245" ht="13.5">
      <c r="F245" s="1"/>
    </row>
    <row r="246" ht="13.5">
      <c r="F246" s="1"/>
    </row>
    <row r="247" ht="13.5">
      <c r="F247" s="1"/>
    </row>
    <row r="248" ht="13.5">
      <c r="F248" s="1"/>
    </row>
    <row r="249" ht="13.5">
      <c r="F249" s="1"/>
    </row>
    <row r="250" ht="13.5">
      <c r="F250" s="1"/>
    </row>
    <row r="251" ht="13.5">
      <c r="F251" s="1"/>
    </row>
    <row r="252" ht="13.5">
      <c r="F252" s="1"/>
    </row>
    <row r="253" ht="13.5">
      <c r="F253" s="1"/>
    </row>
    <row r="254" ht="13.5">
      <c r="F254" s="1"/>
    </row>
    <row r="255" ht="13.5">
      <c r="F255" s="1"/>
    </row>
    <row r="256" ht="13.5">
      <c r="F256" s="1"/>
    </row>
    <row r="257" ht="13.5">
      <c r="F257" s="1"/>
    </row>
    <row r="258" ht="13.5">
      <c r="F258" s="1"/>
    </row>
    <row r="259" ht="13.5">
      <c r="F259" s="1"/>
    </row>
    <row r="260" ht="13.5">
      <c r="F260" s="1"/>
    </row>
    <row r="261" ht="13.5">
      <c r="F261" s="1"/>
    </row>
    <row r="262" ht="13.5">
      <c r="F262" s="1"/>
    </row>
    <row r="263" ht="13.5">
      <c r="F263" s="1"/>
    </row>
    <row r="264" ht="13.5">
      <c r="F264" s="1"/>
    </row>
    <row r="265" ht="13.5">
      <c r="F265" s="1"/>
    </row>
    <row r="266" ht="13.5">
      <c r="F266" s="1"/>
    </row>
    <row r="267" ht="13.5">
      <c r="F267" s="1"/>
    </row>
    <row r="268" ht="13.5">
      <c r="F268" s="1"/>
    </row>
    <row r="269" ht="13.5">
      <c r="F269" s="1"/>
    </row>
    <row r="270" ht="13.5">
      <c r="F270" s="1"/>
    </row>
    <row r="271" ht="13.5">
      <c r="F271" s="1"/>
    </row>
    <row r="272" ht="13.5">
      <c r="F272" s="1"/>
    </row>
    <row r="273" ht="13.5">
      <c r="F273" s="1"/>
    </row>
    <row r="274" ht="13.5">
      <c r="F274" s="1"/>
    </row>
    <row r="275" ht="13.5">
      <c r="F275" s="1"/>
    </row>
    <row r="276" ht="13.5">
      <c r="F276" s="1"/>
    </row>
    <row r="277" ht="39" customHeight="1">
      <c r="F277" s="1"/>
    </row>
    <row r="278" ht="13.5">
      <c r="F278" s="1"/>
    </row>
    <row r="279" ht="13.5">
      <c r="F279" s="1"/>
    </row>
    <row r="280" ht="13.5">
      <c r="F280" s="1"/>
    </row>
    <row r="281" ht="13.5">
      <c r="F281" s="1"/>
    </row>
  </sheetData>
  <sheetProtection/>
  <protectedRanges>
    <protectedRange sqref="C84:L117 C75 C67:L72 E73:L83 C73:D74 C80 C76:D79 C81:D83 C8:L66" name="Range1"/>
  </protectedRanges>
  <mergeCells count="62">
    <mergeCell ref="C80:L80"/>
    <mergeCell ref="C79:L79"/>
    <mergeCell ref="C81:L81"/>
    <mergeCell ref="C82:L82"/>
    <mergeCell ref="C69:L69"/>
    <mergeCell ref="C78:L78"/>
    <mergeCell ref="C106:L106"/>
    <mergeCell ref="G92:H92"/>
    <mergeCell ref="C94:L94"/>
    <mergeCell ref="C92:D92"/>
    <mergeCell ref="C91:L91"/>
    <mergeCell ref="C86:L86"/>
    <mergeCell ref="C88:L88"/>
    <mergeCell ref="E89:F89"/>
    <mergeCell ref="G89:H89"/>
    <mergeCell ref="C5:L5"/>
    <mergeCell ref="L109:L112"/>
    <mergeCell ref="C76:L76"/>
    <mergeCell ref="C77:L77"/>
    <mergeCell ref="C105:L105"/>
    <mergeCell ref="C93:L93"/>
    <mergeCell ref="C95:L95"/>
    <mergeCell ref="C104:L104"/>
    <mergeCell ref="C96:L96"/>
    <mergeCell ref="C60:L60"/>
    <mergeCell ref="C3:L3"/>
    <mergeCell ref="C59:L59"/>
    <mergeCell ref="C19:L20"/>
    <mergeCell ref="C71:L71"/>
    <mergeCell ref="C55:D55"/>
    <mergeCell ref="C10:E10"/>
    <mergeCell ref="F21:G21"/>
    <mergeCell ref="F22:G22"/>
    <mergeCell ref="F23:G23"/>
    <mergeCell ref="C67:L67"/>
    <mergeCell ref="C58:L58"/>
    <mergeCell ref="C28:L28"/>
    <mergeCell ref="C90:L90"/>
    <mergeCell ref="C74:L74"/>
    <mergeCell ref="C83:L83"/>
    <mergeCell ref="C85:L85"/>
    <mergeCell ref="I89:J89"/>
    <mergeCell ref="C89:D89"/>
    <mergeCell ref="C68:L68"/>
    <mergeCell ref="C75:L75"/>
    <mergeCell ref="C6:L6"/>
    <mergeCell ref="C14:L14"/>
    <mergeCell ref="F10:G10"/>
    <mergeCell ref="F12:G12"/>
    <mergeCell ref="C9:E9"/>
    <mergeCell ref="C8:E8"/>
    <mergeCell ref="F8:G8"/>
    <mergeCell ref="C15:L15"/>
    <mergeCell ref="C16:L16"/>
    <mergeCell ref="C54:L54"/>
    <mergeCell ref="C47:L47"/>
    <mergeCell ref="C26:L26"/>
    <mergeCell ref="C37:L37"/>
    <mergeCell ref="D43:F43"/>
    <mergeCell ref="C25:L25"/>
    <mergeCell ref="C27:L27"/>
    <mergeCell ref="C44:L44"/>
  </mergeCells>
  <dataValidations count="1">
    <dataValidation type="textLength" operator="equal" allowBlank="1" showInputMessage="1" showErrorMessage="1" sqref="C55:D55">
      <formula1>15</formula1>
    </dataValidation>
  </dataValidations>
  <printOptions/>
  <pageMargins left="0.5" right="0.5" top="0.25" bottom="0.25" header="0.3" footer="0.3"/>
  <pageSetup horizontalDpi="600" verticalDpi="600" orientation="landscape" scale="87" r:id="rId4"/>
  <headerFooter>
    <oddFooter>&amp;R&amp;P of &amp;N</oddFooter>
  </headerFooter>
  <rowBreaks count="5" manualBreakCount="5">
    <brk id="24" min="2" max="11" man="1"/>
    <brk id="57" min="2" max="11" man="1"/>
    <brk id="84" min="2" max="11" man="1"/>
    <brk id="93" max="255" man="1"/>
    <brk id="103" max="255" man="1"/>
  </rowBreaks>
  <drawing r:id="rId3"/>
  <legacyDrawing r:id="rId2"/>
</worksheet>
</file>

<file path=xl/worksheets/sheet2.xml><?xml version="1.0" encoding="utf-8"?>
<worksheet xmlns="http://schemas.openxmlformats.org/spreadsheetml/2006/main" xmlns:r="http://schemas.openxmlformats.org/officeDocument/2006/relationships">
  <sheetPr codeName="Sheet4"/>
  <dimension ref="A1:K43"/>
  <sheetViews>
    <sheetView view="pageBreakPreview" zoomScale="90" zoomScaleSheetLayoutView="90" workbookViewId="0" topLeftCell="A1">
      <selection activeCell="N13" sqref="N13"/>
    </sheetView>
  </sheetViews>
  <sheetFormatPr defaultColWidth="9.140625" defaultRowHeight="15"/>
  <cols>
    <col min="1" max="1" width="9.00390625" style="0" customWidth="1"/>
    <col min="2" max="2" width="9.57421875" style="0" customWidth="1"/>
    <col min="3" max="3" width="9.7109375" style="0" customWidth="1"/>
    <col min="4" max="4" width="9.00390625" style="0" customWidth="1"/>
    <col min="5" max="5" width="7.8515625" style="0" customWidth="1"/>
    <col min="6" max="6" width="6.7109375" style="0" customWidth="1"/>
    <col min="7" max="7" width="12.140625" style="0" customWidth="1"/>
    <col min="8" max="8" width="9.28125" style="0" customWidth="1"/>
    <col min="9" max="9" width="9.57421875" style="0" customWidth="1"/>
    <col min="10" max="10" width="9.140625" style="0" hidden="1" customWidth="1"/>
    <col min="11" max="11" width="5.28125" style="0" hidden="1" customWidth="1"/>
    <col min="12" max="12" width="0" style="0" hidden="1" customWidth="1"/>
  </cols>
  <sheetData>
    <row r="1" spans="1:11" ht="128.25" customHeight="1">
      <c r="A1" s="206" t="s">
        <v>90</v>
      </c>
      <c r="B1" s="206"/>
      <c r="C1" s="206"/>
      <c r="D1" s="206"/>
      <c r="E1" s="206"/>
      <c r="F1" s="206"/>
      <c r="G1" s="206"/>
      <c r="H1" s="206"/>
      <c r="I1" s="206"/>
      <c r="J1" s="73"/>
      <c r="K1" s="17"/>
    </row>
    <row r="2" spans="1:11" ht="18" thickBot="1">
      <c r="A2" s="198" t="s">
        <v>40</v>
      </c>
      <c r="B2" s="198"/>
      <c r="C2" s="198"/>
      <c r="D2" s="198"/>
      <c r="E2" s="198"/>
      <c r="F2" s="198"/>
      <c r="G2" s="198"/>
      <c r="H2" s="198"/>
      <c r="I2" s="198"/>
      <c r="J2" s="73"/>
      <c r="K2" s="17"/>
    </row>
    <row r="3" spans="1:11" ht="18" thickBot="1">
      <c r="A3" s="178" t="s">
        <v>81</v>
      </c>
      <c r="B3" s="178"/>
      <c r="C3" s="179"/>
      <c r="D3" s="180">
        <f>IF(ISBLANK('Enter Your Data to Calculate'!F8),"",('Enter Your Data to Calculate'!F8))</f>
      </c>
      <c r="E3" s="181"/>
      <c r="F3" s="74"/>
      <c r="G3" s="74"/>
      <c r="H3" s="74"/>
      <c r="I3" s="74"/>
      <c r="J3" s="73"/>
      <c r="K3" s="17"/>
    </row>
    <row r="4" spans="1:11" ht="18" thickBot="1">
      <c r="A4" s="75" t="s">
        <v>89</v>
      </c>
      <c r="B4" s="75"/>
      <c r="C4" s="76"/>
      <c r="D4" s="182" t="str">
        <f>VLOOKUP('Print View'!K4,'(Ignore this Tab)'!I9:J15,2,0)</f>
        <v>Select One</v>
      </c>
      <c r="E4" s="183"/>
      <c r="F4" s="74"/>
      <c r="G4" s="74"/>
      <c r="H4" s="74"/>
      <c r="I4" s="74"/>
      <c r="J4" s="73"/>
      <c r="K4" s="17">
        <v>1</v>
      </c>
    </row>
    <row r="5" spans="1:11" ht="15" thickBot="1">
      <c r="A5" s="178" t="s">
        <v>14</v>
      </c>
      <c r="B5" s="178"/>
      <c r="C5" s="179"/>
      <c r="D5" s="180">
        <f>IF(ISBLANK('Enter Your Data to Calculate'!F10),"",('Enter Your Data to Calculate'!F10))</f>
      </c>
      <c r="E5" s="181"/>
      <c r="F5" s="77"/>
      <c r="G5" s="77"/>
      <c r="H5" s="77"/>
      <c r="I5" s="73"/>
      <c r="J5" s="73"/>
      <c r="K5" s="17"/>
    </row>
    <row r="6" spans="1:11" ht="15" thickBot="1">
      <c r="A6" s="178" t="s">
        <v>13</v>
      </c>
      <c r="B6" s="178"/>
      <c r="C6" s="179"/>
      <c r="D6" s="204" t="str">
        <f>VLOOKUP('Print View'!K6,'(Ignore this Tab)'!I5:J11,2,0)</f>
        <v>Select One</v>
      </c>
      <c r="E6" s="205"/>
      <c r="F6" s="77"/>
      <c r="G6" s="77"/>
      <c r="H6" s="77"/>
      <c r="I6" s="73"/>
      <c r="J6" s="73"/>
      <c r="K6" s="17">
        <v>1</v>
      </c>
    </row>
    <row r="7" spans="1:11" ht="15" thickBot="1">
      <c r="A7" s="78" t="s">
        <v>78</v>
      </c>
      <c r="B7" s="75"/>
      <c r="C7" s="79"/>
      <c r="D7" s="180">
        <f>IF(ISBLANK('Enter Your Data to Calculate'!F12),"",('Enter Your Data to Calculate'!F12))</f>
      </c>
      <c r="E7" s="181"/>
      <c r="F7" s="77"/>
      <c r="G7" s="77"/>
      <c r="H7" s="77"/>
      <c r="I7" s="73"/>
      <c r="J7" s="73"/>
      <c r="K7" s="17"/>
    </row>
    <row r="8" spans="1:11" ht="15" customHeight="1">
      <c r="A8" s="192" t="s">
        <v>17</v>
      </c>
      <c r="B8" s="193"/>
      <c r="C8" s="193"/>
      <c r="D8" s="193"/>
      <c r="E8" s="193"/>
      <c r="F8" s="193"/>
      <c r="G8" s="193"/>
      <c r="H8" s="193"/>
      <c r="I8" s="194"/>
      <c r="J8" s="73"/>
      <c r="K8" s="17"/>
    </row>
    <row r="9" spans="1:11" ht="25.5" customHeight="1" thickBot="1">
      <c r="A9" s="195"/>
      <c r="B9" s="196"/>
      <c r="C9" s="196"/>
      <c r="D9" s="196"/>
      <c r="E9" s="196"/>
      <c r="F9" s="196"/>
      <c r="G9" s="196"/>
      <c r="H9" s="196"/>
      <c r="I9" s="197"/>
      <c r="J9" s="73"/>
      <c r="K9" s="17"/>
    </row>
    <row r="10" spans="1:11" ht="15" thickBot="1">
      <c r="A10" s="78" t="s">
        <v>71</v>
      </c>
      <c r="B10" s="78"/>
      <c r="C10" s="78"/>
      <c r="D10" s="209">
        <f>IF(ISBLANK('Enter Your Data to Calculate'!F21),"",('Enter Your Data to Calculate'!F21))</f>
      </c>
      <c r="E10" s="210"/>
      <c r="F10" s="78"/>
      <c r="G10" s="78"/>
      <c r="H10" s="78"/>
      <c r="I10" s="73"/>
      <c r="J10" s="73"/>
      <c r="K10" s="17"/>
    </row>
    <row r="11" spans="1:11" ht="15" thickBot="1">
      <c r="A11" s="78" t="s">
        <v>18</v>
      </c>
      <c r="B11" s="78"/>
      <c r="C11" s="78"/>
      <c r="D11" s="180">
        <f>IF(ISBLANK('Enter Your Data to Calculate'!F22),"",('Enter Your Data to Calculate'!F22))</f>
      </c>
      <c r="E11" s="181"/>
      <c r="F11" s="78"/>
      <c r="G11" s="78"/>
      <c r="H11" s="78"/>
      <c r="I11" s="73"/>
      <c r="J11" s="73"/>
      <c r="K11" s="17"/>
    </row>
    <row r="12" spans="1:11" ht="15" thickBot="1">
      <c r="A12" s="78" t="s">
        <v>19</v>
      </c>
      <c r="B12" s="78"/>
      <c r="C12" s="78"/>
      <c r="D12" s="180">
        <f>IF(ISBLANK('Enter Your Data to Calculate'!F23),"",('Enter Your Data to Calculate'!F23))</f>
      </c>
      <c r="E12" s="181"/>
      <c r="F12" s="78"/>
      <c r="G12" s="78"/>
      <c r="H12" s="78"/>
      <c r="I12" s="73"/>
      <c r="J12" s="73"/>
      <c r="K12" s="17"/>
    </row>
    <row r="13" spans="1:11" ht="17.25">
      <c r="A13" s="198" t="s">
        <v>41</v>
      </c>
      <c r="B13" s="198"/>
      <c r="C13" s="198"/>
      <c r="D13" s="198"/>
      <c r="E13" s="198"/>
      <c r="F13" s="198"/>
      <c r="G13" s="198"/>
      <c r="H13" s="198"/>
      <c r="I13" s="198"/>
      <c r="J13" s="73"/>
      <c r="K13" s="17"/>
    </row>
    <row r="14" spans="1:11" ht="15" thickBot="1">
      <c r="A14" s="199" t="s">
        <v>20</v>
      </c>
      <c r="B14" s="199"/>
      <c r="C14" s="199"/>
      <c r="D14" s="199"/>
      <c r="E14" s="199"/>
      <c r="F14" s="199"/>
      <c r="G14" s="199"/>
      <c r="H14" s="199"/>
      <c r="I14" s="199"/>
      <c r="J14" s="73"/>
      <c r="K14" s="17"/>
    </row>
    <row r="15" spans="1:11" ht="15" thickTop="1">
      <c r="A15" s="207" t="s">
        <v>27</v>
      </c>
      <c r="B15" s="207"/>
      <c r="C15" s="207"/>
      <c r="D15" s="207"/>
      <c r="E15" s="207"/>
      <c r="F15" s="207"/>
      <c r="G15" s="207"/>
      <c r="H15" s="207"/>
      <c r="I15" s="73"/>
      <c r="J15" s="73"/>
      <c r="K15" s="17">
        <v>1</v>
      </c>
    </row>
    <row r="16" spans="1:11" ht="25.5" customHeight="1">
      <c r="A16" s="80" t="str">
        <f>VLOOKUP('Print View'!K15,'(Ignore this Tab)'!A5:H11,2,0)</f>
        <v>Select One</v>
      </c>
      <c r="B16" s="73"/>
      <c r="C16" s="73"/>
      <c r="D16" s="73"/>
      <c r="E16" s="73"/>
      <c r="F16" s="73"/>
      <c r="G16" s="73"/>
      <c r="H16" s="73"/>
      <c r="I16" s="73"/>
      <c r="J16" s="73"/>
      <c r="K16" s="17"/>
    </row>
    <row r="17" spans="1:11" ht="28.5" customHeight="1" thickBot="1">
      <c r="A17" s="200" t="s">
        <v>31</v>
      </c>
      <c r="B17" s="200"/>
      <c r="C17" s="200"/>
      <c r="D17" s="200"/>
      <c r="E17" s="200"/>
      <c r="F17" s="200"/>
      <c r="G17" s="200"/>
      <c r="H17" s="200"/>
      <c r="I17" s="200"/>
      <c r="J17" s="73"/>
      <c r="K17" s="17">
        <v>1</v>
      </c>
    </row>
    <row r="18" spans="1:11" ht="15" thickBot="1">
      <c r="A18" s="73"/>
      <c r="B18" s="201">
        <f>IF(ISBLANK('Enter Your Data to Calculate'!D43),"",('Enter Your Data to Calculate'!D43))</f>
      </c>
      <c r="C18" s="202"/>
      <c r="D18" s="202"/>
      <c r="E18" s="202"/>
      <c r="F18" s="203"/>
      <c r="G18" s="73"/>
      <c r="H18" s="73"/>
      <c r="I18" s="73"/>
      <c r="J18" s="73"/>
      <c r="K18" s="17"/>
    </row>
    <row r="19" spans="1:11" ht="14.25">
      <c r="A19" s="207" t="s">
        <v>34</v>
      </c>
      <c r="B19" s="207"/>
      <c r="C19" s="207"/>
      <c r="D19" s="207"/>
      <c r="E19" s="207"/>
      <c r="F19" s="207"/>
      <c r="G19" s="207"/>
      <c r="H19" s="207"/>
      <c r="I19" s="73"/>
      <c r="J19" s="73"/>
      <c r="K19" s="17">
        <v>1</v>
      </c>
    </row>
    <row r="20" spans="1:11" ht="14.25">
      <c r="A20" s="73" t="str">
        <f>VLOOKUP('Print View'!K19,'(Ignore this Tab)'!I5:J11,2,0)</f>
        <v>Select One</v>
      </c>
      <c r="B20" s="73"/>
      <c r="C20" s="73"/>
      <c r="D20" s="73"/>
      <c r="E20" s="73"/>
      <c r="F20" s="73"/>
      <c r="G20" s="73"/>
      <c r="H20" s="73"/>
      <c r="I20" s="73"/>
      <c r="J20" s="73"/>
      <c r="K20" s="17"/>
    </row>
    <row r="21" spans="1:11" ht="14.25">
      <c r="A21" s="200" t="s">
        <v>39</v>
      </c>
      <c r="B21" s="200"/>
      <c r="C21" s="200"/>
      <c r="D21" s="200"/>
      <c r="E21" s="200"/>
      <c r="F21" s="200"/>
      <c r="G21" s="200"/>
      <c r="H21" s="200"/>
      <c r="I21" s="73"/>
      <c r="J21" s="73"/>
      <c r="K21" s="17"/>
    </row>
    <row r="22" spans="1:11" ht="14.25">
      <c r="A22" s="191">
        <f>IF(ISBLANK('Enter Your Data to Calculate'!C55),"",('Enter Your Data to Calculate'!C55))</f>
      </c>
      <c r="B22" s="191"/>
      <c r="C22" s="73"/>
      <c r="D22" s="73"/>
      <c r="E22" s="73"/>
      <c r="F22" s="73"/>
      <c r="G22" s="73"/>
      <c r="H22" s="73"/>
      <c r="I22" s="73"/>
      <c r="J22" s="73"/>
      <c r="K22" s="17"/>
    </row>
    <row r="23" spans="1:11" ht="15" thickBot="1">
      <c r="A23" s="208" t="s">
        <v>21</v>
      </c>
      <c r="B23" s="208"/>
      <c r="C23" s="208"/>
      <c r="D23" s="208"/>
      <c r="E23" s="208"/>
      <c r="F23" s="208"/>
      <c r="G23" s="208"/>
      <c r="H23" s="208"/>
      <c r="I23" s="73"/>
      <c r="J23" s="73"/>
      <c r="K23" s="17"/>
    </row>
    <row r="24" spans="1:11" ht="15" thickTop="1">
      <c r="A24" s="171" t="s">
        <v>23</v>
      </c>
      <c r="B24" s="172"/>
      <c r="C24" s="172"/>
      <c r="D24" s="172"/>
      <c r="E24" s="172"/>
      <c r="F24" s="172"/>
      <c r="G24" s="172"/>
      <c r="H24" s="172"/>
      <c r="I24" s="73"/>
      <c r="J24" s="73"/>
      <c r="K24" s="17">
        <v>1</v>
      </c>
    </row>
    <row r="25" spans="1:11" ht="14.25">
      <c r="A25" s="73" t="str">
        <f>VLOOKUP('Print View'!K24,'(Ignore this Tab)'!L5:M11,2,0)</f>
        <v>Select One</v>
      </c>
      <c r="B25" s="73"/>
      <c r="C25" s="73"/>
      <c r="D25" s="73"/>
      <c r="E25" s="73"/>
      <c r="F25" s="73"/>
      <c r="G25" s="73"/>
      <c r="H25" s="73"/>
      <c r="I25" s="73"/>
      <c r="J25" s="73"/>
      <c r="K25" s="17"/>
    </row>
    <row r="26" spans="1:11" ht="26.25" customHeight="1" thickBot="1">
      <c r="A26" s="171" t="s">
        <v>58</v>
      </c>
      <c r="B26" s="172"/>
      <c r="C26" s="172"/>
      <c r="D26" s="172"/>
      <c r="E26" s="172"/>
      <c r="F26" s="172"/>
      <c r="G26" s="172"/>
      <c r="H26" s="172"/>
      <c r="I26" s="172"/>
      <c r="J26" s="172"/>
      <c r="K26" s="17"/>
    </row>
    <row r="27" spans="1:11" ht="26.25" customHeight="1" thickBot="1">
      <c r="A27" s="175">
        <f>IF(ISBLANK('Enter Your Data to Calculate'!C89),"",'Enter Your Data to Calculate'!C89)</f>
      </c>
      <c r="B27" s="174"/>
      <c r="C27" s="175">
        <f>IF(ISBLANK('Enter Your Data to Calculate'!E89),"",('Enter Your Data to Calculate'!E89))</f>
      </c>
      <c r="D27" s="174"/>
      <c r="E27" s="175">
        <f>IF(ISBLANK('Enter Your Data to Calculate'!G89),"",('Enter Your Data to Calculate'!G89))</f>
      </c>
      <c r="F27" s="174"/>
      <c r="G27" s="175">
        <f>IF(ISBLANK('Enter Your Data to Calculate'!I89),"",('Enter Your Data to Calculate'!I89))</f>
      </c>
      <c r="H27" s="174"/>
      <c r="I27" s="81"/>
      <c r="J27" s="81"/>
      <c r="K27" s="17"/>
    </row>
    <row r="28" spans="1:11" ht="30.75" customHeight="1" thickBot="1">
      <c r="A28" s="171" t="s">
        <v>35</v>
      </c>
      <c r="B28" s="172"/>
      <c r="C28" s="172"/>
      <c r="D28" s="172"/>
      <c r="E28" s="172"/>
      <c r="F28" s="172"/>
      <c r="G28" s="172"/>
      <c r="H28" s="172"/>
      <c r="I28" s="73"/>
      <c r="J28" s="73"/>
      <c r="K28" s="17"/>
    </row>
    <row r="29" spans="1:11" ht="15" thickBot="1">
      <c r="A29" s="82" t="s">
        <v>36</v>
      </c>
      <c r="B29" s="89">
        <f>IF('Enter Your Data to Calculate'!C92="","",'Enter Your Data to Calculate'!C92)</f>
      </c>
      <c r="C29" s="82" t="s">
        <v>37</v>
      </c>
      <c r="D29" s="89">
        <f>'Enter Your Data to Calculate'!F92</f>
      </c>
      <c r="E29" s="73"/>
      <c r="F29" s="73"/>
      <c r="G29" s="73"/>
      <c r="H29" s="73"/>
      <c r="I29" s="73"/>
      <c r="J29" s="73"/>
      <c r="K29" s="17"/>
    </row>
    <row r="30" spans="1:11" ht="15" thickBot="1">
      <c r="A30" s="82"/>
      <c r="B30" s="83"/>
      <c r="C30" s="82"/>
      <c r="D30" s="83"/>
      <c r="E30" s="73"/>
      <c r="F30" s="73"/>
      <c r="G30" s="73"/>
      <c r="H30" s="73"/>
      <c r="I30" s="73"/>
      <c r="J30" s="73"/>
      <c r="K30" s="17"/>
    </row>
    <row r="31" spans="1:11" ht="24" customHeight="1" thickBot="1">
      <c r="A31" s="184" t="s">
        <v>60</v>
      </c>
      <c r="B31" s="185"/>
      <c r="C31" s="185"/>
      <c r="D31" s="185"/>
      <c r="E31" s="185"/>
      <c r="F31" s="185"/>
      <c r="G31" s="185"/>
      <c r="H31" s="185"/>
      <c r="I31" s="186"/>
      <c r="J31" s="73"/>
      <c r="K31" s="17"/>
    </row>
    <row r="32" spans="1:11" ht="51.75" customHeight="1" thickBot="1">
      <c r="A32" s="176" t="s">
        <v>45</v>
      </c>
      <c r="B32" s="177"/>
      <c r="C32" s="177" t="s">
        <v>46</v>
      </c>
      <c r="D32" s="177"/>
      <c r="E32" s="177" t="s">
        <v>25</v>
      </c>
      <c r="F32" s="190"/>
      <c r="G32" s="84" t="s">
        <v>56</v>
      </c>
      <c r="H32" s="85" t="s">
        <v>50</v>
      </c>
      <c r="I32" s="73"/>
      <c r="J32" s="73"/>
      <c r="K32" s="17"/>
    </row>
    <row r="33" spans="1:11" ht="15" thickBot="1">
      <c r="A33" s="173">
        <f>'Enter Your Data to Calculate'!D99</f>
        <v>0</v>
      </c>
      <c r="B33" s="174"/>
      <c r="C33" s="173">
        <f>'Enter Your Data to Calculate'!F99</f>
        <v>0</v>
      </c>
      <c r="D33" s="174"/>
      <c r="E33" s="173">
        <f>'Enter Your Data to Calculate'!H99</f>
        <v>0</v>
      </c>
      <c r="F33" s="174"/>
      <c r="G33" s="90">
        <f>'Enter Your Data to Calculate'!I99</f>
      </c>
      <c r="H33" s="187">
        <f>'Enter Your Data to Calculate'!J99</f>
        <v>0</v>
      </c>
      <c r="I33" s="73"/>
      <c r="J33" s="73"/>
      <c r="K33" s="17"/>
    </row>
    <row r="34" spans="1:11" ht="15" thickBot="1">
      <c r="A34" s="173">
        <f>'Enter Your Data to Calculate'!D100</f>
        <v>0</v>
      </c>
      <c r="B34" s="174"/>
      <c r="C34" s="173">
        <f>'Enter Your Data to Calculate'!F100</f>
        <v>0</v>
      </c>
      <c r="D34" s="174"/>
      <c r="E34" s="173">
        <f>'Enter Your Data to Calculate'!H100</f>
        <v>0</v>
      </c>
      <c r="F34" s="174"/>
      <c r="G34" s="90">
        <f>'Enter Your Data to Calculate'!I100</f>
      </c>
      <c r="H34" s="188"/>
      <c r="I34" s="73"/>
      <c r="J34" s="73"/>
      <c r="K34" s="17"/>
    </row>
    <row r="35" spans="1:11" ht="15" thickBot="1">
      <c r="A35" s="173">
        <f>'Enter Your Data to Calculate'!D101</f>
        <v>0</v>
      </c>
      <c r="B35" s="174"/>
      <c r="C35" s="173">
        <f>'Enter Your Data to Calculate'!F101</f>
        <v>0</v>
      </c>
      <c r="D35" s="174"/>
      <c r="E35" s="173">
        <f>'Enter Your Data to Calculate'!H101</f>
        <v>0</v>
      </c>
      <c r="F35" s="174"/>
      <c r="G35" s="90">
        <f>'Enter Your Data to Calculate'!I101</f>
      </c>
      <c r="H35" s="188"/>
      <c r="I35" s="73"/>
      <c r="J35" s="73"/>
      <c r="K35" s="17"/>
    </row>
    <row r="36" spans="1:11" ht="15" thickBot="1">
      <c r="A36" s="173">
        <f>'Enter Your Data to Calculate'!D102</f>
        <v>0</v>
      </c>
      <c r="B36" s="174"/>
      <c r="C36" s="173">
        <f>'Enter Your Data to Calculate'!F102</f>
        <v>0</v>
      </c>
      <c r="D36" s="174"/>
      <c r="E36" s="173">
        <f>'Enter Your Data to Calculate'!H102</f>
        <v>0</v>
      </c>
      <c r="F36" s="174"/>
      <c r="G36" s="90">
        <f>'Enter Your Data to Calculate'!I102</f>
      </c>
      <c r="H36" s="189"/>
      <c r="I36" s="73"/>
      <c r="J36" s="73"/>
      <c r="K36" s="17"/>
    </row>
    <row r="37" spans="1:11" ht="19.5" customHeight="1" thickBot="1">
      <c r="A37" s="86"/>
      <c r="B37" s="86"/>
      <c r="C37" s="86"/>
      <c r="D37" s="87"/>
      <c r="E37" s="86"/>
      <c r="F37" s="86"/>
      <c r="G37" s="86"/>
      <c r="H37" s="86"/>
      <c r="I37" s="73"/>
      <c r="J37" s="73"/>
      <c r="K37" s="17"/>
    </row>
    <row r="38" spans="1:11" ht="24" customHeight="1" thickBot="1">
      <c r="A38" s="184" t="s">
        <v>59</v>
      </c>
      <c r="B38" s="185"/>
      <c r="C38" s="185"/>
      <c r="D38" s="185"/>
      <c r="E38" s="185"/>
      <c r="F38" s="185"/>
      <c r="G38" s="185"/>
      <c r="H38" s="185"/>
      <c r="I38" s="186"/>
      <c r="J38" s="73"/>
      <c r="K38" s="17"/>
    </row>
    <row r="39" spans="1:11" ht="66" thickBot="1">
      <c r="A39" s="176" t="s">
        <v>51</v>
      </c>
      <c r="B39" s="177"/>
      <c r="C39" s="177" t="s">
        <v>52</v>
      </c>
      <c r="D39" s="177"/>
      <c r="E39" s="177" t="s">
        <v>53</v>
      </c>
      <c r="F39" s="211"/>
      <c r="G39" s="88" t="s">
        <v>54</v>
      </c>
      <c r="H39" s="88" t="s">
        <v>48</v>
      </c>
      <c r="I39" s="88" t="s">
        <v>49</v>
      </c>
      <c r="J39" s="73"/>
      <c r="K39" s="5"/>
    </row>
    <row r="40" spans="1:11" ht="15" thickBot="1">
      <c r="A40" s="175">
        <f>'Enter Your Data to Calculate'!D109</f>
        <v>0</v>
      </c>
      <c r="B40" s="174"/>
      <c r="C40" s="175">
        <f>'Enter Your Data to Calculate'!F109</f>
        <v>0</v>
      </c>
      <c r="D40" s="174"/>
      <c r="E40" s="175">
        <f>'Enter Your Data to Calculate'!H109</f>
        <v>0</v>
      </c>
      <c r="F40" s="174"/>
      <c r="G40" s="91">
        <f>'Enter Your Data to Calculate'!J109</f>
        <v>0</v>
      </c>
      <c r="H40" s="90">
        <f>'Enter Your Data to Calculate'!K109</f>
      </c>
      <c r="I40" s="187">
        <f>'Enter Your Data to Calculate'!L109</f>
        <v>0</v>
      </c>
      <c r="J40" s="73"/>
      <c r="K40" s="5"/>
    </row>
    <row r="41" spans="1:11" ht="15" thickBot="1">
      <c r="A41" s="175">
        <f>'Enter Your Data to Calculate'!D110</f>
        <v>0</v>
      </c>
      <c r="B41" s="174"/>
      <c r="C41" s="175">
        <f>'Enter Your Data to Calculate'!F110</f>
        <v>0</v>
      </c>
      <c r="D41" s="174"/>
      <c r="E41" s="175">
        <f>'Enter Your Data to Calculate'!H110</f>
        <v>0</v>
      </c>
      <c r="F41" s="174"/>
      <c r="G41" s="91">
        <f>'Enter Your Data to Calculate'!J110</f>
        <v>0</v>
      </c>
      <c r="H41" s="90">
        <f>'Enter Your Data to Calculate'!K110</f>
      </c>
      <c r="I41" s="188"/>
      <c r="J41" s="73"/>
      <c r="K41" s="17"/>
    </row>
    <row r="42" spans="1:11" ht="15" thickBot="1">
      <c r="A42" s="175">
        <f>'Enter Your Data to Calculate'!D111</f>
        <v>0</v>
      </c>
      <c r="B42" s="174"/>
      <c r="C42" s="175">
        <f>'Enter Your Data to Calculate'!F111</f>
        <v>0</v>
      </c>
      <c r="D42" s="174"/>
      <c r="E42" s="175">
        <f>'Enter Your Data to Calculate'!H111</f>
        <v>0</v>
      </c>
      <c r="F42" s="174"/>
      <c r="G42" s="91">
        <f>'Enter Your Data to Calculate'!J111</f>
        <v>0</v>
      </c>
      <c r="H42" s="90">
        <f>'Enter Your Data to Calculate'!K111</f>
      </c>
      <c r="I42" s="188"/>
      <c r="J42" s="73"/>
      <c r="K42" s="17"/>
    </row>
    <row r="43" spans="1:10" ht="15" thickBot="1">
      <c r="A43" s="175">
        <f>'Enter Your Data to Calculate'!D112</f>
        <v>0</v>
      </c>
      <c r="B43" s="174"/>
      <c r="C43" s="175">
        <f>'Enter Your Data to Calculate'!F112</f>
        <v>0</v>
      </c>
      <c r="D43" s="174"/>
      <c r="E43" s="175">
        <f>'Enter Your Data to Calculate'!H112</f>
        <v>0</v>
      </c>
      <c r="F43" s="174"/>
      <c r="G43" s="91">
        <f>'Enter Your Data to Calculate'!J112</f>
        <v>0</v>
      </c>
      <c r="H43" s="90">
        <f>'Enter Your Data to Calculate'!K112</f>
      </c>
      <c r="I43" s="189"/>
      <c r="J43" s="73"/>
    </row>
  </sheetData>
  <sheetProtection/>
  <mergeCells count="64">
    <mergeCell ref="A41:B41"/>
    <mergeCell ref="E39:F39"/>
    <mergeCell ref="A17:I17"/>
    <mergeCell ref="I40:I43"/>
    <mergeCell ref="A43:B43"/>
    <mergeCell ref="C43:D43"/>
    <mergeCell ref="E43:F43"/>
    <mergeCell ref="C41:D41"/>
    <mergeCell ref="E41:F41"/>
    <mergeCell ref="C42:D42"/>
    <mergeCell ref="E42:F42"/>
    <mergeCell ref="A15:H15"/>
    <mergeCell ref="A42:B42"/>
    <mergeCell ref="E36:F36"/>
    <mergeCell ref="A35:B35"/>
    <mergeCell ref="C35:D35"/>
    <mergeCell ref="A40:B40"/>
    <mergeCell ref="C40:D40"/>
    <mergeCell ref="E40:F40"/>
    <mergeCell ref="A39:B39"/>
    <mergeCell ref="C39:D39"/>
    <mergeCell ref="D6:E6"/>
    <mergeCell ref="A1:I1"/>
    <mergeCell ref="A2:I2"/>
    <mergeCell ref="A19:H19"/>
    <mergeCell ref="A23:H23"/>
    <mergeCell ref="A24:H24"/>
    <mergeCell ref="D10:E10"/>
    <mergeCell ref="D11:E11"/>
    <mergeCell ref="D12:E12"/>
    <mergeCell ref="A22:B22"/>
    <mergeCell ref="A8:I9"/>
    <mergeCell ref="A13:I13"/>
    <mergeCell ref="A14:I14"/>
    <mergeCell ref="G27:H27"/>
    <mergeCell ref="C27:D27"/>
    <mergeCell ref="E27:F27"/>
    <mergeCell ref="A21:H21"/>
    <mergeCell ref="B18:F18"/>
    <mergeCell ref="A38:I38"/>
    <mergeCell ref="A31:I31"/>
    <mergeCell ref="H33:H36"/>
    <mergeCell ref="A34:B34"/>
    <mergeCell ref="C34:D34"/>
    <mergeCell ref="E33:F33"/>
    <mergeCell ref="E32:F32"/>
    <mergeCell ref="A33:B33"/>
    <mergeCell ref="A36:B36"/>
    <mergeCell ref="C36:D36"/>
    <mergeCell ref="A3:C3"/>
    <mergeCell ref="D3:E3"/>
    <mergeCell ref="D4:E4"/>
    <mergeCell ref="A5:C5"/>
    <mergeCell ref="D5:E5"/>
    <mergeCell ref="D7:E7"/>
    <mergeCell ref="A6:C6"/>
    <mergeCell ref="A28:H28"/>
    <mergeCell ref="C33:D33"/>
    <mergeCell ref="E34:F34"/>
    <mergeCell ref="A26:J26"/>
    <mergeCell ref="A27:B27"/>
    <mergeCell ref="E35:F35"/>
    <mergeCell ref="A32:B32"/>
    <mergeCell ref="C32:D3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4:M15"/>
  <sheetViews>
    <sheetView zoomScalePageLayoutView="0" workbookViewId="0" topLeftCell="A1">
      <selection activeCell="C20" sqref="C20"/>
    </sheetView>
  </sheetViews>
  <sheetFormatPr defaultColWidth="9.140625" defaultRowHeight="15"/>
  <cols>
    <col min="5" max="5" width="11.140625" style="0" customWidth="1"/>
    <col min="6" max="6" width="13.140625" style="0" customWidth="1"/>
    <col min="7" max="7" width="16.00390625" style="0" customWidth="1"/>
  </cols>
  <sheetData>
    <row r="3" ht="15" thickBot="1"/>
    <row r="4" spans="3:7" ht="15.75" customHeight="1" thickBot="1">
      <c r="C4" s="10"/>
      <c r="D4" s="10"/>
      <c r="E4" s="10"/>
      <c r="F4" s="215" t="s">
        <v>2</v>
      </c>
      <c r="G4" s="216"/>
    </row>
    <row r="5" spans="1:13" ht="66" thickBot="1">
      <c r="A5">
        <v>1</v>
      </c>
      <c r="B5" s="217" t="s">
        <v>38</v>
      </c>
      <c r="C5" s="218"/>
      <c r="D5" s="218"/>
      <c r="E5" s="219"/>
      <c r="F5" s="6" t="s">
        <v>6</v>
      </c>
      <c r="G5" s="6" t="s">
        <v>3</v>
      </c>
      <c r="I5">
        <v>1</v>
      </c>
      <c r="J5" t="s">
        <v>38</v>
      </c>
      <c r="L5" s="9">
        <v>1</v>
      </c>
      <c r="M5" t="s">
        <v>38</v>
      </c>
    </row>
    <row r="6" spans="1:13" ht="27" thickBot="1">
      <c r="A6">
        <v>2</v>
      </c>
      <c r="B6" s="212" t="s">
        <v>117</v>
      </c>
      <c r="C6" s="213"/>
      <c r="D6" s="213"/>
      <c r="E6" s="214"/>
      <c r="F6" s="7" t="s">
        <v>4</v>
      </c>
      <c r="G6" s="7" t="s">
        <v>7</v>
      </c>
      <c r="I6">
        <v>2</v>
      </c>
      <c r="J6" s="9" t="s">
        <v>10</v>
      </c>
      <c r="L6" s="9">
        <v>2</v>
      </c>
      <c r="M6" s="9" t="s">
        <v>32</v>
      </c>
    </row>
    <row r="7" spans="1:13" ht="27" thickBot="1">
      <c r="A7">
        <v>3</v>
      </c>
      <c r="B7" s="212" t="s">
        <v>118</v>
      </c>
      <c r="C7" s="213"/>
      <c r="D7" s="213"/>
      <c r="E7" s="214"/>
      <c r="F7" s="7" t="s">
        <v>5</v>
      </c>
      <c r="G7" s="7" t="s">
        <v>7</v>
      </c>
      <c r="I7">
        <v>3</v>
      </c>
      <c r="J7" s="9" t="s">
        <v>11</v>
      </c>
      <c r="L7">
        <v>3</v>
      </c>
      <c r="M7" s="9" t="s">
        <v>33</v>
      </c>
    </row>
    <row r="8" spans="1:7" ht="27" thickBot="1">
      <c r="A8">
        <v>4</v>
      </c>
      <c r="B8" s="212" t="s">
        <v>28</v>
      </c>
      <c r="C8" s="213"/>
      <c r="D8" s="213"/>
      <c r="E8" s="214"/>
      <c r="F8" s="7" t="s">
        <v>4</v>
      </c>
      <c r="G8" s="7" t="s">
        <v>7</v>
      </c>
    </row>
    <row r="9" spans="1:10" ht="27" thickBot="1">
      <c r="A9">
        <v>5</v>
      </c>
      <c r="B9" s="212" t="s">
        <v>29</v>
      </c>
      <c r="C9" s="213"/>
      <c r="D9" s="213"/>
      <c r="E9" s="214"/>
      <c r="F9" s="7" t="s">
        <v>4</v>
      </c>
      <c r="G9" s="7" t="s">
        <v>7</v>
      </c>
      <c r="I9">
        <v>1</v>
      </c>
      <c r="J9" t="s">
        <v>38</v>
      </c>
    </row>
    <row r="10" spans="1:10" ht="27" thickBot="1">
      <c r="A10">
        <v>6</v>
      </c>
      <c r="B10" s="212" t="s">
        <v>30</v>
      </c>
      <c r="C10" s="213"/>
      <c r="D10" s="213"/>
      <c r="E10" s="214"/>
      <c r="F10" s="7" t="s">
        <v>4</v>
      </c>
      <c r="G10" s="7" t="s">
        <v>7</v>
      </c>
      <c r="I10">
        <v>2</v>
      </c>
      <c r="J10" s="9" t="s">
        <v>83</v>
      </c>
    </row>
    <row r="11" spans="1:10" ht="36.75" customHeight="1" thickBot="1">
      <c r="A11">
        <v>7</v>
      </c>
      <c r="B11" s="212" t="s">
        <v>42</v>
      </c>
      <c r="C11" s="213"/>
      <c r="D11" s="213"/>
      <c r="E11" s="214"/>
      <c r="F11" s="8" t="s">
        <v>8</v>
      </c>
      <c r="G11" s="8" t="s">
        <v>7</v>
      </c>
      <c r="I11">
        <v>3</v>
      </c>
      <c r="J11" s="9" t="s">
        <v>84</v>
      </c>
    </row>
    <row r="12" spans="9:10" ht="14.25">
      <c r="I12">
        <v>4</v>
      </c>
      <c r="J12" s="9" t="s">
        <v>85</v>
      </c>
    </row>
    <row r="13" spans="9:10" ht="14.25">
      <c r="I13">
        <v>5</v>
      </c>
      <c r="J13" s="9" t="s">
        <v>86</v>
      </c>
    </row>
    <row r="14" spans="9:10" ht="14.25">
      <c r="I14">
        <v>6</v>
      </c>
      <c r="J14" s="9" t="s">
        <v>87</v>
      </c>
    </row>
    <row r="15" spans="2:10" ht="14.25">
      <c r="B15" t="s">
        <v>12</v>
      </c>
      <c r="I15">
        <v>7</v>
      </c>
      <c r="J15" s="9" t="s">
        <v>88</v>
      </c>
    </row>
  </sheetData>
  <sheetProtection formatCells="0" formatColumns="0" formatRows="0" insertColumns="0" insertRows="0" insertHyperlinks="0" deleteColumns="0" deleteRows="0" sort="0" autoFilter="0" pivotTables="0"/>
  <mergeCells count="8">
    <mergeCell ref="B10:E10"/>
    <mergeCell ref="B11:E11"/>
    <mergeCell ref="F4:G4"/>
    <mergeCell ref="B6:E6"/>
    <mergeCell ref="B7:E7"/>
    <mergeCell ref="B8:E8"/>
    <mergeCell ref="B9:E9"/>
    <mergeCell ref="B5:E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Navigant Consulting,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Tamyra Porter</dc:creator>
  <cp:keywords/>
  <dc:description/>
  <cp:lastModifiedBy>Moore Joni L</cp:lastModifiedBy>
  <cp:lastPrinted>2011-09-23T22:05:15Z</cp:lastPrinted>
  <dcterms:created xsi:type="dcterms:W3CDTF">2010-12-18T00:47:49Z</dcterms:created>
  <dcterms:modified xsi:type="dcterms:W3CDTF">2017-06-28T17:56:54Z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0x0101006F450323485A9247A2F645B6F20D968C</vt:lpwstr>
  </property>
  <property fmtid="{D5CDD505-2E9C-101B-9397-08002B2CF9AE}" pid="3" name="CopyToStateLib">
    <vt:lpwstr>0</vt:lpwstr>
  </property>
  <property fmtid="{D5CDD505-2E9C-101B-9397-08002B2CF9AE}" pid="4" name="Metadata">
    <vt:lpwstr/>
  </property>
  <property fmtid="{D5CDD505-2E9C-101B-9397-08002B2CF9AE}" pid="5" name="DocumentLocale">
    <vt:lpwstr>en</vt:lpwstr>
  </property>
  <property fmtid="{D5CDD505-2E9C-101B-9397-08002B2CF9AE}" pid="6" name="RoutingRuleDescription">
    <vt:lpwstr/>
  </property>
  <property fmtid="{D5CDD505-2E9C-101B-9397-08002B2CF9AE}" pid="7" name="WorkflowChangePath">
    <vt:lpwstr>be83ce24-031f-4615-977a-9e935dc03d1f,2;be83ce24-031f-4615-977a-9e935dc03d1f,4;</vt:lpwstr>
  </property>
  <property fmtid="{D5CDD505-2E9C-101B-9397-08002B2CF9AE}" pid="8" name="URL">
    <vt:lpwstr>https://www.oregon.gov/oha/HPA/OHIT-MEHRIP/Documents/eligible-professional-worksheet.xls, eligible-professional-worksheet.xls</vt:lpwstr>
  </property>
  <property fmtid="{D5CDD505-2E9C-101B-9397-08002B2CF9AE}" pid="9" name="IACategory">
    <vt:lpwstr/>
  </property>
  <property fmtid="{D5CDD505-2E9C-101B-9397-08002B2CF9AE}" pid="10" name="IASubtopic">
    <vt:lpwstr/>
  </property>
  <property fmtid="{D5CDD505-2E9C-101B-9397-08002B2CF9AE}" pid="11" name="IATopic">
    <vt:lpwstr/>
  </property>
  <property fmtid="{D5CDD505-2E9C-101B-9397-08002B2CF9AE}" pid="12" name="Meta Description">
    <vt:lpwstr/>
  </property>
  <property fmtid="{D5CDD505-2E9C-101B-9397-08002B2CF9AE}" pid="13" name="PublishingExpirationDate">
    <vt:lpwstr/>
  </property>
  <property fmtid="{D5CDD505-2E9C-101B-9397-08002B2CF9AE}" pid="14" name="Meta Keywords">
    <vt:lpwstr/>
  </property>
  <property fmtid="{D5CDD505-2E9C-101B-9397-08002B2CF9AE}" pid="15" name="PublishingStartDate">
    <vt:lpwstr/>
  </property>
  <property fmtid="{D5CDD505-2E9C-101B-9397-08002B2CF9AE}" pid="16" name="display_urn:schemas-microsoft-com:office:office#Editor">
    <vt:lpwstr>Kimberly  Mounts</vt:lpwstr>
  </property>
  <property fmtid="{D5CDD505-2E9C-101B-9397-08002B2CF9AE}" pid="17" name="display_urn:schemas-microsoft-com:office:office#Author">
    <vt:lpwstr>Amy  Klaus</vt:lpwstr>
  </property>
</Properties>
</file>