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xr:revisionPtr revIDLastSave="0" documentId="8_{34F4A349-1FFB-4EAF-868C-4CB19CEF8D01}" xr6:coauthVersionLast="45" xr6:coauthVersionMax="45" xr10:uidLastSave="{00000000-0000-0000-0000-000000000000}"/>
  <bookViews>
    <workbookView xWindow="28680" yWindow="-120" windowWidth="29040" windowHeight="15840" xr2:uid="{00000000-000D-0000-FFFF-FFFF00000000}"/>
  </bookViews>
  <sheets>
    <sheet name="M'caid UCC " sheetId="2" r:id="rId1"/>
    <sheet name="ARR Adendum 1" sheetId="1" r:id="rId2"/>
  </sheets>
  <externalReferences>
    <externalReference r:id="rId3"/>
    <externalReference r:id="rId4"/>
    <externalReference r:id="rId5"/>
  </externalReferences>
  <definedNames>
    <definedName name="_xlnm._FilterDatabase" localSheetId="1" hidden="1">'ARR Adendum 1'!$A$5:$U$64</definedName>
    <definedName name="_xlnm._FilterDatabase" localSheetId="0" hidden="1">'M''caid UCC '!$A$3:$AA$63</definedName>
    <definedName name="_xlnm.Print_Area" localSheetId="1">'ARR Adendum 1'!$A$7:$U$96</definedName>
    <definedName name="_xlnm.Print_Titles" localSheetId="1">'ARR Adendum 1'!$1:$6</definedName>
    <definedName name="_xlnm.Print_Titles" localSheetId="0">'M''caid UCC '!$1:$4</definedName>
    <definedName name="State">'[1]DSH Year Totals'!$GZ$1</definedName>
    <definedName name="YEAR_BEGIN_1" localSheetId="0">'[2]DSH Year Totals'!$A$4</definedName>
    <definedName name="YEAR_BEGIN_1">'[3]DSH Year Totals'!$A$4</definedName>
    <definedName name="YEAR_END_1" localSheetId="0">'[2]DSH Year Totals'!$B$4</definedName>
    <definedName name="YEAR_END_1">'[3]DSH Year Totals'!$B$4</definedName>
    <definedName name="YEAR_END_1_Report">#REF!</definedName>
    <definedName name="Year_ENd_2_Report">#REF!</definedName>
    <definedName name="Year_End_3_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1" l="1"/>
  <c r="V71" i="1"/>
  <c r="O71" i="1"/>
  <c r="I71" i="1"/>
  <c r="K71" i="1" s="1"/>
  <c r="P71" i="1" s="1"/>
  <c r="V64" i="1"/>
  <c r="O64" i="1"/>
  <c r="K64" i="1"/>
  <c r="P64" i="1" s="1"/>
  <c r="I64" i="1"/>
  <c r="V63" i="1"/>
  <c r="O63" i="1"/>
  <c r="I63" i="1"/>
  <c r="K63" i="1" s="1"/>
  <c r="P63" i="1" s="1"/>
  <c r="V62" i="1"/>
  <c r="O62" i="1"/>
  <c r="I62" i="1"/>
  <c r="K62" i="1" s="1"/>
  <c r="P62" i="1" s="1"/>
  <c r="V61" i="1"/>
  <c r="O61" i="1"/>
  <c r="I61" i="1"/>
  <c r="K61" i="1" s="1"/>
  <c r="P61" i="1" s="1"/>
  <c r="V60" i="1"/>
  <c r="P60" i="1"/>
  <c r="O60" i="1"/>
  <c r="K60" i="1"/>
  <c r="I60" i="1"/>
  <c r="V59" i="1"/>
  <c r="O59" i="1"/>
  <c r="I59" i="1"/>
  <c r="K59" i="1" s="1"/>
  <c r="P59" i="1" s="1"/>
  <c r="V58" i="1"/>
  <c r="O58" i="1"/>
  <c r="I58" i="1"/>
  <c r="K58" i="1" s="1"/>
  <c r="P58" i="1" s="1"/>
  <c r="V57" i="1"/>
  <c r="O57" i="1"/>
  <c r="K57" i="1"/>
  <c r="P57" i="1" s="1"/>
  <c r="I57" i="1"/>
  <c r="V56" i="1"/>
  <c r="O56" i="1"/>
  <c r="K56" i="1"/>
  <c r="P56" i="1" s="1"/>
  <c r="I56" i="1"/>
  <c r="V55" i="1"/>
  <c r="O55" i="1"/>
  <c r="I55" i="1"/>
  <c r="K55" i="1" s="1"/>
  <c r="P55" i="1" s="1"/>
  <c r="V54" i="1"/>
  <c r="O54" i="1"/>
  <c r="K54" i="1"/>
  <c r="P54" i="1" s="1"/>
  <c r="I54" i="1"/>
  <c r="V53" i="1"/>
  <c r="O53" i="1"/>
  <c r="I53" i="1"/>
  <c r="K53" i="1" s="1"/>
  <c r="P53" i="1" s="1"/>
  <c r="V52" i="1"/>
  <c r="P52" i="1"/>
  <c r="O52" i="1"/>
  <c r="K52" i="1"/>
  <c r="I52" i="1"/>
  <c r="V51" i="1"/>
  <c r="O51" i="1"/>
  <c r="I51" i="1"/>
  <c r="K51" i="1" s="1"/>
  <c r="P51" i="1" s="1"/>
  <c r="V50" i="1"/>
  <c r="O50" i="1"/>
  <c r="I50" i="1"/>
  <c r="K50" i="1" s="1"/>
  <c r="P50" i="1" s="1"/>
  <c r="V49" i="1"/>
  <c r="O49" i="1"/>
  <c r="K49" i="1"/>
  <c r="P49" i="1" s="1"/>
  <c r="I49" i="1"/>
  <c r="V48" i="1"/>
  <c r="O48" i="1"/>
  <c r="K48" i="1"/>
  <c r="P48" i="1" s="1"/>
  <c r="I48" i="1"/>
  <c r="V47" i="1"/>
  <c r="O47" i="1"/>
  <c r="I47" i="1"/>
  <c r="K47" i="1" s="1"/>
  <c r="P47" i="1" s="1"/>
  <c r="V46" i="1"/>
  <c r="O46" i="1"/>
  <c r="K46" i="1"/>
  <c r="P46" i="1" s="1"/>
  <c r="I46" i="1"/>
  <c r="V45" i="1"/>
  <c r="O45" i="1"/>
  <c r="I45" i="1"/>
  <c r="K45" i="1" s="1"/>
  <c r="P45" i="1" s="1"/>
  <c r="V44" i="1"/>
  <c r="P44" i="1"/>
  <c r="O44" i="1"/>
  <c r="K44" i="1"/>
  <c r="I44" i="1"/>
  <c r="V43" i="1"/>
  <c r="O43" i="1"/>
  <c r="I43" i="1"/>
  <c r="K43" i="1" s="1"/>
  <c r="P43" i="1" s="1"/>
  <c r="V42" i="1"/>
  <c r="O42" i="1"/>
  <c r="I42" i="1"/>
  <c r="K42" i="1" s="1"/>
  <c r="P42" i="1" s="1"/>
  <c r="V41" i="1"/>
  <c r="O41" i="1"/>
  <c r="K41" i="1"/>
  <c r="P41" i="1" s="1"/>
  <c r="I41" i="1"/>
  <c r="V40" i="1"/>
  <c r="O40" i="1"/>
  <c r="K40" i="1"/>
  <c r="P40" i="1" s="1"/>
  <c r="I40" i="1"/>
  <c r="V39" i="1"/>
  <c r="O39" i="1"/>
  <c r="I39" i="1"/>
  <c r="K39" i="1" s="1"/>
  <c r="P39" i="1" s="1"/>
  <c r="V38" i="1"/>
  <c r="O38" i="1"/>
  <c r="K38" i="1"/>
  <c r="P38" i="1" s="1"/>
  <c r="I38" i="1"/>
  <c r="V37" i="1"/>
  <c r="O37" i="1"/>
  <c r="I37" i="1"/>
  <c r="K37" i="1" s="1"/>
  <c r="P37" i="1" s="1"/>
  <c r="V36" i="1"/>
  <c r="P36" i="1"/>
  <c r="O36" i="1"/>
  <c r="K36" i="1"/>
  <c r="I36" i="1"/>
  <c r="V35" i="1"/>
  <c r="N35" i="1"/>
  <c r="O35" i="1" s="1"/>
  <c r="J35" i="1"/>
  <c r="K35" i="1" s="1"/>
  <c r="P35" i="1" s="1"/>
  <c r="I35" i="1"/>
  <c r="V34" i="1"/>
  <c r="O34" i="1"/>
  <c r="I34" i="1"/>
  <c r="K34" i="1" s="1"/>
  <c r="P34" i="1" s="1"/>
  <c r="V33" i="1"/>
  <c r="O33" i="1"/>
  <c r="I33" i="1"/>
  <c r="K33" i="1" s="1"/>
  <c r="P33" i="1" s="1"/>
  <c r="V32" i="1"/>
  <c r="O32" i="1"/>
  <c r="I32" i="1"/>
  <c r="K32" i="1" s="1"/>
  <c r="P32" i="1" s="1"/>
  <c r="V31" i="1"/>
  <c r="O31" i="1"/>
  <c r="I31" i="1"/>
  <c r="K31" i="1" s="1"/>
  <c r="P31" i="1" s="1"/>
  <c r="V30" i="1"/>
  <c r="O30" i="1"/>
  <c r="P30" i="1" s="1"/>
  <c r="K30" i="1"/>
  <c r="I30" i="1"/>
  <c r="V29" i="1"/>
  <c r="O29" i="1"/>
  <c r="I29" i="1"/>
  <c r="K29" i="1" s="1"/>
  <c r="P29" i="1" s="1"/>
  <c r="V28" i="1"/>
  <c r="O28" i="1"/>
  <c r="I28" i="1"/>
  <c r="K28" i="1" s="1"/>
  <c r="P28" i="1" s="1"/>
  <c r="V27" i="1"/>
  <c r="O27" i="1"/>
  <c r="K27" i="1"/>
  <c r="P27" i="1" s="1"/>
  <c r="I27" i="1"/>
  <c r="V26" i="1"/>
  <c r="O26" i="1"/>
  <c r="I26" i="1"/>
  <c r="K26" i="1" s="1"/>
  <c r="P26" i="1" s="1"/>
  <c r="V25" i="1"/>
  <c r="O25" i="1"/>
  <c r="I25" i="1"/>
  <c r="K25" i="1" s="1"/>
  <c r="P25" i="1" s="1"/>
  <c r="V24" i="1"/>
  <c r="O24" i="1"/>
  <c r="I24" i="1"/>
  <c r="K24" i="1" s="1"/>
  <c r="P24" i="1" s="1"/>
  <c r="V23" i="1"/>
  <c r="O23" i="1"/>
  <c r="I23" i="1"/>
  <c r="K23" i="1" s="1"/>
  <c r="P23" i="1" s="1"/>
  <c r="V22" i="1"/>
  <c r="O22" i="1"/>
  <c r="P22" i="1" s="1"/>
  <c r="K22" i="1"/>
  <c r="I22" i="1"/>
  <c r="V21" i="1"/>
  <c r="O21" i="1"/>
  <c r="I21" i="1"/>
  <c r="K21" i="1" s="1"/>
  <c r="P21" i="1" s="1"/>
  <c r="V20" i="1"/>
  <c r="O20" i="1"/>
  <c r="I20" i="1"/>
  <c r="K20" i="1" s="1"/>
  <c r="P20" i="1" s="1"/>
  <c r="V19" i="1"/>
  <c r="O19" i="1"/>
  <c r="K19" i="1"/>
  <c r="P19" i="1" s="1"/>
  <c r="I19" i="1"/>
  <c r="V18" i="1"/>
  <c r="O18" i="1"/>
  <c r="I18" i="1"/>
  <c r="K18" i="1" s="1"/>
  <c r="P18" i="1" s="1"/>
  <c r="V17" i="1"/>
  <c r="O17" i="1"/>
  <c r="I17" i="1"/>
  <c r="K17" i="1" s="1"/>
  <c r="P17" i="1" s="1"/>
  <c r="V16" i="1"/>
  <c r="O16" i="1"/>
  <c r="I16" i="1"/>
  <c r="K16" i="1" s="1"/>
  <c r="P16" i="1" s="1"/>
  <c r="V15" i="1"/>
  <c r="O15" i="1"/>
  <c r="I15" i="1"/>
  <c r="K15" i="1" s="1"/>
  <c r="P15" i="1" s="1"/>
  <c r="V14" i="1"/>
  <c r="O14" i="1"/>
  <c r="P14" i="1" s="1"/>
  <c r="K14" i="1"/>
  <c r="I14" i="1"/>
  <c r="V13" i="1"/>
  <c r="O13" i="1"/>
  <c r="I13" i="1"/>
  <c r="K13" i="1" s="1"/>
  <c r="P13" i="1" s="1"/>
  <c r="V12" i="1"/>
  <c r="O12" i="1"/>
  <c r="I12" i="1"/>
  <c r="K12" i="1" s="1"/>
  <c r="P12" i="1" s="1"/>
  <c r="V11" i="1"/>
  <c r="O11" i="1"/>
  <c r="K11" i="1"/>
  <c r="P11" i="1" s="1"/>
  <c r="I11" i="1"/>
  <c r="V10" i="1"/>
  <c r="O10" i="1"/>
  <c r="I10" i="1"/>
  <c r="K10" i="1" s="1"/>
  <c r="P10" i="1" s="1"/>
  <c r="V9" i="1"/>
  <c r="O9" i="1"/>
  <c r="I9" i="1"/>
  <c r="K9" i="1" s="1"/>
  <c r="P9" i="1" s="1"/>
  <c r="V8" i="1"/>
  <c r="O8" i="1"/>
  <c r="I8" i="1"/>
  <c r="K8" i="1" s="1"/>
  <c r="P8" i="1" s="1"/>
  <c r="V7" i="1"/>
  <c r="O7" i="1"/>
  <c r="I7" i="1"/>
  <c r="K7" i="1" s="1"/>
  <c r="P7" i="1" s="1"/>
  <c r="Q63" i="2"/>
  <c r="O63" i="2"/>
  <c r="S63" i="2" s="1"/>
  <c r="I63" i="2"/>
  <c r="Q62" i="2"/>
  <c r="O62" i="2"/>
  <c r="S62" i="2" s="1"/>
  <c r="I62" i="2"/>
  <c r="Q61" i="2"/>
  <c r="O61" i="2"/>
  <c r="S61" i="2" s="1"/>
  <c r="I61" i="2"/>
  <c r="Q60" i="2"/>
  <c r="O60" i="2"/>
  <c r="S60" i="2" s="1"/>
  <c r="I60" i="2"/>
  <c r="Q59" i="2"/>
  <c r="O59" i="2"/>
  <c r="S59" i="2" s="1"/>
  <c r="I59" i="2"/>
  <c r="Q58" i="2"/>
  <c r="O58" i="2"/>
  <c r="S58" i="2" s="1"/>
  <c r="I58" i="2"/>
  <c r="Q57" i="2"/>
  <c r="O57" i="2"/>
  <c r="S57" i="2" s="1"/>
  <c r="I57" i="2"/>
  <c r="Q56" i="2"/>
  <c r="O56" i="2"/>
  <c r="S56" i="2" s="1"/>
  <c r="I56" i="2"/>
  <c r="Q55" i="2"/>
  <c r="O55" i="2"/>
  <c r="S55" i="2" s="1"/>
  <c r="I55" i="2"/>
  <c r="Q54" i="2"/>
  <c r="O54" i="2"/>
  <c r="S54" i="2" s="1"/>
  <c r="I54" i="2"/>
  <c r="Q53" i="2"/>
  <c r="O53" i="2"/>
  <c r="S53" i="2" s="1"/>
  <c r="I53" i="2"/>
  <c r="Q52" i="2"/>
  <c r="O52" i="2"/>
  <c r="S52" i="2" s="1"/>
  <c r="I52" i="2"/>
  <c r="Q51" i="2"/>
  <c r="O51" i="2"/>
  <c r="S51" i="2" s="1"/>
  <c r="I51" i="2"/>
  <c r="Q50" i="2"/>
  <c r="O50" i="2"/>
  <c r="S50" i="2" s="1"/>
  <c r="I50" i="2"/>
  <c r="Q49" i="2"/>
  <c r="O49" i="2"/>
  <c r="S49" i="2" s="1"/>
  <c r="I49" i="2"/>
  <c r="Q48" i="2"/>
  <c r="O48" i="2"/>
  <c r="S48" i="2" s="1"/>
  <c r="I48" i="2"/>
  <c r="Q47" i="2"/>
  <c r="O47" i="2"/>
  <c r="S47" i="2" s="1"/>
  <c r="I47" i="2"/>
  <c r="Q46" i="2"/>
  <c r="O46" i="2"/>
  <c r="S46" i="2" s="1"/>
  <c r="I46" i="2"/>
  <c r="Q45" i="2"/>
  <c r="O45" i="2"/>
  <c r="S45" i="2" s="1"/>
  <c r="I45" i="2"/>
  <c r="Q44" i="2"/>
  <c r="O44" i="2"/>
  <c r="S44" i="2" s="1"/>
  <c r="I44" i="2"/>
  <c r="Q43" i="2"/>
  <c r="O43" i="2"/>
  <c r="S43" i="2" s="1"/>
  <c r="I43" i="2"/>
  <c r="Q42" i="2"/>
  <c r="O42" i="2"/>
  <c r="S42" i="2" s="1"/>
  <c r="I42" i="2"/>
  <c r="Q41" i="2"/>
  <c r="O41" i="2"/>
  <c r="S41" i="2" s="1"/>
  <c r="I41" i="2"/>
  <c r="Q40" i="2"/>
  <c r="O40" i="2"/>
  <c r="S40" i="2" s="1"/>
  <c r="I40" i="2"/>
  <c r="Q39" i="2"/>
  <c r="O39" i="2"/>
  <c r="S39" i="2" s="1"/>
  <c r="I39" i="2"/>
  <c r="Q38" i="2"/>
  <c r="O38" i="2"/>
  <c r="S38" i="2" s="1"/>
  <c r="I38" i="2"/>
  <c r="Q37" i="2"/>
  <c r="O37" i="2"/>
  <c r="S37" i="2" s="1"/>
  <c r="I37" i="2"/>
  <c r="Q36" i="2"/>
  <c r="O36" i="2"/>
  <c r="S36" i="2" s="1"/>
  <c r="I36" i="2"/>
  <c r="Q35" i="2"/>
  <c r="O35" i="2"/>
  <c r="S35" i="2" s="1"/>
  <c r="I35" i="2"/>
  <c r="Q34" i="2"/>
  <c r="O34" i="2"/>
  <c r="S34" i="2" s="1"/>
  <c r="I34" i="2"/>
  <c r="Q33" i="2"/>
  <c r="O33" i="2"/>
  <c r="S33" i="2" s="1"/>
  <c r="I33" i="2"/>
  <c r="Q32" i="2"/>
  <c r="O32" i="2"/>
  <c r="S32" i="2" s="1"/>
  <c r="I32" i="2"/>
  <c r="Q31" i="2"/>
  <c r="O31" i="2"/>
  <c r="S31" i="2" s="1"/>
  <c r="I31" i="2"/>
  <c r="Q30" i="2"/>
  <c r="O30" i="2"/>
  <c r="S30" i="2" s="1"/>
  <c r="I30" i="2"/>
  <c r="Q29" i="2"/>
  <c r="O29" i="2"/>
  <c r="S29" i="2" s="1"/>
  <c r="I29" i="2"/>
  <c r="Q28" i="2"/>
  <c r="O28" i="2"/>
  <c r="S28" i="2" s="1"/>
  <c r="I28" i="2"/>
  <c r="Q27" i="2"/>
  <c r="O27" i="2"/>
  <c r="S27" i="2" s="1"/>
  <c r="I27" i="2"/>
  <c r="Q26" i="2"/>
  <c r="O26" i="2"/>
  <c r="S26" i="2" s="1"/>
  <c r="I26" i="2"/>
  <c r="Q25" i="2"/>
  <c r="O25" i="2"/>
  <c r="S25" i="2" s="1"/>
  <c r="I25" i="2"/>
  <c r="Q24" i="2"/>
  <c r="O24" i="2"/>
  <c r="S24" i="2" s="1"/>
  <c r="I24" i="2"/>
  <c r="Q23" i="2"/>
  <c r="O23" i="2"/>
  <c r="S23" i="2" s="1"/>
  <c r="I23" i="2"/>
  <c r="Q22" i="2"/>
  <c r="O22" i="2"/>
  <c r="S22" i="2" s="1"/>
  <c r="I22" i="2"/>
  <c r="Q21" i="2"/>
  <c r="O21" i="2"/>
  <c r="S21" i="2" s="1"/>
  <c r="I21" i="2"/>
  <c r="Q20" i="2"/>
  <c r="O20" i="2"/>
  <c r="S20" i="2" s="1"/>
  <c r="I20" i="2"/>
  <c r="Q19" i="2"/>
  <c r="O19" i="2"/>
  <c r="S19" i="2" s="1"/>
  <c r="I19" i="2"/>
  <c r="Q18" i="2"/>
  <c r="O18" i="2"/>
  <c r="S18" i="2" s="1"/>
  <c r="I18" i="2"/>
  <c r="Q17" i="2"/>
  <c r="O17" i="2"/>
  <c r="S17" i="2" s="1"/>
  <c r="I17" i="2"/>
  <c r="Q16" i="2"/>
  <c r="O16" i="2"/>
  <c r="S16" i="2" s="1"/>
  <c r="I16" i="2"/>
  <c r="Q15" i="2"/>
  <c r="O15" i="2"/>
  <c r="S15" i="2" s="1"/>
  <c r="I15" i="2"/>
  <c r="Q14" i="2"/>
  <c r="O14" i="2"/>
  <c r="S14" i="2" s="1"/>
  <c r="I14" i="2"/>
  <c r="Q13" i="2"/>
  <c r="O13" i="2"/>
  <c r="S13" i="2" s="1"/>
  <c r="I13" i="2"/>
  <c r="Q12" i="2"/>
  <c r="O12" i="2"/>
  <c r="S12" i="2" s="1"/>
  <c r="I12" i="2"/>
  <c r="Q11" i="2"/>
  <c r="O11" i="2"/>
  <c r="S11" i="2" s="1"/>
  <c r="I11" i="2"/>
  <c r="Q10" i="2"/>
  <c r="O10" i="2"/>
  <c r="S10" i="2" s="1"/>
  <c r="I10" i="2"/>
  <c r="Q9" i="2"/>
  <c r="O9" i="2"/>
  <c r="S9" i="2" s="1"/>
  <c r="I9" i="2"/>
  <c r="Q8" i="2"/>
  <c r="O8" i="2"/>
  <c r="S8" i="2" s="1"/>
  <c r="I8" i="2"/>
  <c r="Q7" i="2"/>
  <c r="O7" i="2"/>
  <c r="S7" i="2" s="1"/>
  <c r="I7" i="2"/>
  <c r="Q6" i="2"/>
  <c r="O6" i="2"/>
  <c r="S6" i="2" s="1"/>
  <c r="I6" i="2"/>
  <c r="Q5" i="2"/>
  <c r="O5" i="2"/>
  <c r="S5" i="2" s="1"/>
  <c r="I5" i="2"/>
</calcChain>
</file>

<file path=xl/sharedStrings.xml><?xml version="1.0" encoding="utf-8"?>
<sst xmlns="http://schemas.openxmlformats.org/spreadsheetml/2006/main" count="482" uniqueCount="253">
  <si>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</si>
  <si>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</si>
  <si>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</si>
  <si>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</si>
  <si>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</si>
  <si>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</si>
  <si>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</si>
  <si>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</si>
  <si>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</si>
  <si>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</si>
  <si>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</si>
  <si>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</si>
  <si>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</si>
  <si>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</si>
  <si>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</si>
  <si>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</si>
  <si>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</si>
  <si>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</si>
  <si>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</si>
  <si>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</si>
  <si>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</si>
  <si>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</si>
  <si>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</si>
  <si>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</si>
  <si>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</si>
  <si>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</si>
  <si>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</si>
  <si>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</si>
  <si>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</si>
  <si>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</si>
  <si>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</si>
  <si>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</si>
  <si>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</si>
  <si>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</si>
  <si>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</si>
  <si>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</si>
  <si>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</si>
  <si>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</si>
  <si>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</si>
  <si>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</si>
  <si>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</si>
  <si>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</si>
  <si>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</si>
  <si>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</si>
  <si>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</si>
  <si>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</si>
  <si>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</si>
  <si>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Adventist Medical Center</t>
  </si>
  <si>
    <t>Ashland Community Hospital</t>
  </si>
  <si>
    <t>Bay Area Hospital</t>
  </si>
  <si>
    <t>Blue Mountain Hospital</t>
  </si>
  <si>
    <t>Columbia Memorial Hospital</t>
  </si>
  <si>
    <t>Coquille Valley Hospital</t>
  </si>
  <si>
    <t>Cottage Grove Community Hospital</t>
  </si>
  <si>
    <t>Curry Health District</t>
  </si>
  <si>
    <t>Good Samaritan Hospital Corvallis</t>
  </si>
  <si>
    <t>Good Shepherd Medical Center</t>
  </si>
  <si>
    <t>Grande Ronde Hospital</t>
  </si>
  <si>
    <t>Harney District Hospital</t>
  </si>
  <si>
    <t>Saint Alphonsus Medical Center</t>
  </si>
  <si>
    <t>Lake Health District</t>
  </si>
  <si>
    <t>Legacy Emanuel Hospital</t>
  </si>
  <si>
    <t>Legacy Good Samaritan Hospital &amp; Medical Center</t>
  </si>
  <si>
    <t>Legacy Meridian Park Hospital</t>
  </si>
  <si>
    <t>Legacy Mount Hood Medical Center</t>
  </si>
  <si>
    <t xml:space="preserve">Lower Umpqua Hospital </t>
  </si>
  <si>
    <t>Mckenzie-Willamette Medical Center</t>
  </si>
  <si>
    <t>Mercy Medical Center</t>
  </si>
  <si>
    <t>Mid-Columbia Medical Center</t>
  </si>
  <si>
    <t>Mountain View Hospital</t>
  </si>
  <si>
    <t>Oregon Health Sciences University</t>
  </si>
  <si>
    <t>Peace Harbor Hospital</t>
  </si>
  <si>
    <t>Pioneer Memorial Hospital-Heppner</t>
  </si>
  <si>
    <t>Pioneer Memorial Hospital-Prineville</t>
  </si>
  <si>
    <t>Hood River Memorial Hospital</t>
  </si>
  <si>
    <t>Providence Medford Medical Center</t>
  </si>
  <si>
    <t>Providence Milwaukie Hospital</t>
  </si>
  <si>
    <t>Providence Newberg Medical Center</t>
  </si>
  <si>
    <t>Providence Portland Medical Center</t>
  </si>
  <si>
    <t>Providence Seaside Hospital</t>
  </si>
  <si>
    <t>St. Vincent Medical Center</t>
  </si>
  <si>
    <t>Willamette Falls Medical Center</t>
  </si>
  <si>
    <t>Rogue Valley Medical Center</t>
  </si>
  <si>
    <t>Sacred Heart Medical Center at Riverbend</t>
  </si>
  <si>
    <t>Sacred Heart Medical Center University District</t>
  </si>
  <si>
    <t>Salem Hospital</t>
  </si>
  <si>
    <t>Samaritan Albany General Hospital</t>
  </si>
  <si>
    <t>Samaritan Lebanon Community Hospital</t>
  </si>
  <si>
    <t>North Lincoln Hospital</t>
  </si>
  <si>
    <t>Samaritan Pacific Communities Hospital</t>
  </si>
  <si>
    <t>Santiam Memorial Hospital</t>
  </si>
  <si>
    <t>Silverton Hospital</t>
  </si>
  <si>
    <t>Sky Lakes Medical Center</t>
  </si>
  <si>
    <t>Southern Coos General Hospital</t>
  </si>
  <si>
    <t>St Alphonsus Medical Center - Baker City</t>
  </si>
  <si>
    <t>St Anthony Hospital</t>
  </si>
  <si>
    <t>St Charles Medical Center - Bend</t>
  </si>
  <si>
    <t>St Charles Medical Center - Redmond</t>
  </si>
  <si>
    <t>Three Rivers Community Hospital</t>
  </si>
  <si>
    <t>Tillamook County General Hospital</t>
  </si>
  <si>
    <t>Tuality Community Hospital</t>
  </si>
  <si>
    <t>Wallowa County Health Care District</t>
  </si>
  <si>
    <t>West Valley Hospital</t>
  </si>
  <si>
    <t>Willamette Valley Medical Center</t>
  </si>
  <si>
    <t>Institute for Mental Disease</t>
  </si>
  <si>
    <t>Out-of-State DSH Hospitals</t>
  </si>
  <si>
    <t>136114</t>
  </si>
  <si>
    <t>380005</t>
  </si>
  <si>
    <t>015214</t>
  </si>
  <si>
    <t>380090</t>
  </si>
  <si>
    <t>018507</t>
  </si>
  <si>
    <t>381305</t>
  </si>
  <si>
    <t>170989</t>
  </si>
  <si>
    <t>381320</t>
  </si>
  <si>
    <t>000013</t>
  </si>
  <si>
    <t>381312</t>
  </si>
  <si>
    <t>237519</t>
  </si>
  <si>
    <t>381301</t>
  </si>
  <si>
    <t>119263</t>
  </si>
  <si>
    <t>381322</t>
  </si>
  <si>
    <t>072652, 
500400202</t>
  </si>
  <si>
    <t>380014</t>
  </si>
  <si>
    <t>008776</t>
  </si>
  <si>
    <t>067801</t>
  </si>
  <si>
    <t>381321</t>
  </si>
  <si>
    <t>092502</t>
  </si>
  <si>
    <t>381307</t>
  </si>
  <si>
    <t>500621255</t>
  </si>
  <si>
    <t>380052</t>
  </si>
  <si>
    <t>182311</t>
  </si>
  <si>
    <t>380091</t>
  </si>
  <si>
    <t>107532</t>
  </si>
  <si>
    <t>381309</t>
  </si>
  <si>
    <t>055103</t>
  </si>
  <si>
    <t>077404, 
171108</t>
  </si>
  <si>
    <t>380017</t>
  </si>
  <si>
    <t>122499</t>
  </si>
  <si>
    <t>380089</t>
  </si>
  <si>
    <t>069526</t>
  </si>
  <si>
    <t>000054</t>
  </si>
  <si>
    <t>381311</t>
  </si>
  <si>
    <t>232828</t>
  </si>
  <si>
    <t>380020</t>
  </si>
  <si>
    <t>123109</t>
  </si>
  <si>
    <t>380027</t>
  </si>
  <si>
    <t>000070</t>
  </si>
  <si>
    <t>380001</t>
  </si>
  <si>
    <t>000088</t>
  </si>
  <si>
    <t>041178</t>
  </si>
  <si>
    <t>000195</t>
  </si>
  <si>
    <t>381316</t>
  </si>
  <si>
    <t>134697</t>
  </si>
  <si>
    <t>381310</t>
  </si>
  <si>
    <t>213312</t>
  </si>
  <si>
    <t>381313</t>
  </si>
  <si>
    <t>210241, 
500603889</t>
  </si>
  <si>
    <t>381318</t>
  </si>
  <si>
    <t>153023, 
286211</t>
  </si>
  <si>
    <t>380075</t>
  </si>
  <si>
    <t>175620</t>
  </si>
  <si>
    <t>380082</t>
  </si>
  <si>
    <t>129028</t>
  </si>
  <si>
    <t>380037</t>
  </si>
  <si>
    <t>380061</t>
  </si>
  <si>
    <t>000138</t>
  </si>
  <si>
    <t>381303</t>
  </si>
  <si>
    <t>193805</t>
  </si>
  <si>
    <t>380004</t>
  </si>
  <si>
    <t>217653,
500646328</t>
  </si>
  <si>
    <t>380038</t>
  </si>
  <si>
    <t>380018</t>
  </si>
  <si>
    <t>276221</t>
  </si>
  <si>
    <t>380102</t>
  </si>
  <si>
    <t>192500, 118497, 500604635</t>
  </si>
  <si>
    <t>380033</t>
  </si>
  <si>
    <t>194001, 053251</t>
  </si>
  <si>
    <t>380051</t>
  </si>
  <si>
    <t>000292</t>
  </si>
  <si>
    <t>026638</t>
  </si>
  <si>
    <t>226659</t>
  </si>
  <si>
    <t>381302</t>
  </si>
  <si>
    <t>268916</t>
  </si>
  <si>
    <t>381314</t>
  </si>
  <si>
    <t>000120</t>
  </si>
  <si>
    <t>380056</t>
  </si>
  <si>
    <t>000146</t>
  </si>
  <si>
    <t>152371</t>
  </si>
  <si>
    <t>380050</t>
  </si>
  <si>
    <t>000153</t>
  </si>
  <si>
    <t>381304</t>
  </si>
  <si>
    <t>500619115</t>
  </si>
  <si>
    <t>381315</t>
  </si>
  <si>
    <t>054598,
500603949</t>
  </si>
  <si>
    <t>381319</t>
  </si>
  <si>
    <t>179069, 053228, 500400231</t>
  </si>
  <si>
    <t>380047</t>
  </si>
  <si>
    <t>292848</t>
  </si>
  <si>
    <t>380040</t>
  </si>
  <si>
    <t>022560</t>
  </si>
  <si>
    <t>380002</t>
  </si>
  <si>
    <t>005533</t>
  </si>
  <si>
    <t>381317</t>
  </si>
  <si>
    <t>214205</t>
  </si>
  <si>
    <t>381306</t>
  </si>
  <si>
    <t>100112</t>
  </si>
  <si>
    <t>381308</t>
  </si>
  <si>
    <t>090452,
500400113</t>
  </si>
  <si>
    <t>380071</t>
  </si>
  <si>
    <t>150300, 053210, 
023981, 500400190</t>
  </si>
  <si>
    <t xml:space="preserve">162008, 276205,
500604342 </t>
  </si>
  <si>
    <t>Note 4</t>
  </si>
  <si>
    <t>Note 3</t>
  </si>
  <si>
    <t>Note 1, 3</t>
  </si>
  <si>
    <t>Note 1, 2</t>
  </si>
  <si>
    <t>0027978</t>
  </si>
  <si>
    <t>500150</t>
  </si>
  <si>
    <t>Note 5</t>
  </si>
  <si>
    <t>with more than 200 residents or interns.</t>
  </si>
  <si>
    <t>Out-of-state hospital has entered into an agreement or contract with Division of Medical Assistance Programs (DMAP)</t>
  </si>
  <si>
    <t>Total IP/OP Uninsured Care/Self-Pay Revenues</t>
  </si>
  <si>
    <t xml:space="preserve">The hospital has a Medicaid inpatient utilization rate one or more standard deviations above the mean or low-income utilization rate exceeding 25%; </t>
  </si>
  <si>
    <t>The hospital must meet the federal obstetric requirement, be located within the state (border hospitals are excluded) and provide a major teaching program</t>
  </si>
  <si>
    <t xml:space="preserve">The hospital has a Medicaid utilization rate above one percent. </t>
  </si>
  <si>
    <t xml:space="preserve">and meets the federal obstetric requirement and has, at minimum, Medicaid inpatient utilization rate of one percent. </t>
  </si>
  <si>
    <t xml:space="preserve">The psychiatric hospital has a Medicaid inpatient utilization rate one or more standard deviations above the mean or low-income utilization rate exceeding 25%; </t>
  </si>
  <si>
    <t>Note 6</t>
  </si>
  <si>
    <t xml:space="preserve">Note 5  </t>
  </si>
  <si>
    <t xml:space="preserve">Note 4 </t>
  </si>
  <si>
    <t xml:space="preserve">Note 3 </t>
  </si>
  <si>
    <t xml:space="preserve">Note 2 </t>
  </si>
  <si>
    <t xml:space="preserve">Note 1 </t>
  </si>
  <si>
    <t>Note 7</t>
  </si>
  <si>
    <r>
      <t xml:space="preserve">Kaiser Sunnyside Medical Center </t>
    </r>
    <r>
      <rPr>
        <b/>
        <sz val="9"/>
        <color theme="1"/>
        <rFont val="Cambria"/>
        <family val="1"/>
        <scheme val="major"/>
      </rPr>
      <t>(Note 6)</t>
    </r>
  </si>
  <si>
    <t>The hospital was unable to submit support to calculate the low income utilization rate (LIUR).</t>
  </si>
  <si>
    <t>Oregon State Hospital</t>
  </si>
  <si>
    <r>
      <t xml:space="preserve">Legacy Salmon Creek </t>
    </r>
    <r>
      <rPr>
        <b/>
        <sz val="9"/>
        <color theme="1"/>
        <rFont val="Cambria"/>
        <family val="1"/>
        <scheme val="major"/>
      </rPr>
      <t>(Note 7)</t>
    </r>
  </si>
  <si>
    <t>Medicaid inpatient utilization rate based on cost report Medicaid and total days. Low-income utilization rate based on hospital submitted support.</t>
  </si>
  <si>
    <t>Hospital</t>
  </si>
  <si>
    <t>DSH Payment for Medicaid State Plan Rate Year</t>
  </si>
  <si>
    <t>Total Uncompensated Care Costs for Medicaid State Plan Rate Year</t>
  </si>
  <si>
    <t>DSH Payment Under or &lt;Over&gt; Total Uncompensated Care Costs (UCC)</t>
  </si>
  <si>
    <t>DSH Payment Redistributions</t>
  </si>
  <si>
    <t>N/A</t>
  </si>
  <si>
    <t>Kaiser Sunnyside Medical Center</t>
  </si>
  <si>
    <t>As Reported on 2012 Final DSH Examination Report Dated 5/10/16</t>
  </si>
  <si>
    <t>Note 8</t>
  </si>
  <si>
    <r>
      <t xml:space="preserve">Blue Mountain Hospital </t>
    </r>
    <r>
      <rPr>
        <b/>
        <sz val="9"/>
        <color theme="1"/>
        <rFont val="Cambria"/>
        <family val="1"/>
        <scheme val="major"/>
      </rPr>
      <t>(Note 8)</t>
    </r>
  </si>
  <si>
    <r>
      <t xml:space="preserve">Pioneer Memorial Hospital-Prineville </t>
    </r>
    <r>
      <rPr>
        <b/>
        <sz val="9"/>
        <color theme="1"/>
        <rFont val="Cambria"/>
        <family val="1"/>
        <scheme val="major"/>
      </rPr>
      <t>(Note 8)</t>
    </r>
  </si>
  <si>
    <r>
      <t xml:space="preserve">Willamette Valley Medical Center </t>
    </r>
    <r>
      <rPr>
        <b/>
        <sz val="9"/>
        <color theme="1"/>
        <rFont val="Cambria"/>
        <family val="1"/>
        <scheme val="major"/>
      </rPr>
      <t>(Note 8)</t>
    </r>
  </si>
  <si>
    <t>Change in UCC - Removal of Medicare and Private Insurance Payments for hospitals with DSH payments over UCC</t>
  </si>
  <si>
    <t>Uncompensated care cost for this hospital excludes Medicare and private insurance payments, incorporating the withdrawal of FAQs 33 and 34 by CMS on December 31, 2018.</t>
  </si>
  <si>
    <r>
      <t xml:space="preserve">Revisions based on Addendum #1 Dated </t>
    </r>
    <r>
      <rPr>
        <sz val="9"/>
        <color rgb="FFFF0000"/>
        <rFont val="Cambria"/>
        <family val="1"/>
      </rPr>
      <t>7/23/19</t>
    </r>
  </si>
  <si>
    <t>Addendum #1 Dated 7/23/19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</si>
</sst>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 #,##0.00_-;_-&quot;$&quot;\ * #,##0.00\-;_-&quot;$&quot;\ * &quot;-&quot;??_-;_-@_-"/>
    <numFmt numFmtId="166" formatCode="General_)"/>
  </numFmts>
  <fonts count="41">
    <font>
      <sz val="11"/>
      <color theme="1"/>
      <name val="Calibri"/>
      <family val="2"/>
      <scheme val="minor"/>
    </font>
    <font>
      <sz val="11"/>
      <color theme="1"/>
      <name val="Calibri"/>
      <family val="2"/>
      <scheme val="minor"/>
    </font>
    <font>
      <sz val="9"/>
      <color theme="1"/>
      <name val="Cambria"/>
      <family val="1"/>
      <scheme val="major"/>
    </font>
    <font>
      <u/>
      <sz val="9"/>
      <color theme="1"/>
      <name val="Cambria"/>
      <family val="1"/>
      <scheme val="major"/>
    </font>
    <font>
      <b/>
      <sz val="9"/>
      <color rgb="FFFF0000"/>
      <name val="Cambria"/>
      <family val="1"/>
      <scheme val="major"/>
    </font>
    <font>
      <b/>
      <sz val="9"/>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sz val="10"/>
      <name val="Courier"/>
      <family val="3"/>
    </font>
    <font>
      <sz val="10"/>
      <name val="Arial"/>
      <family val="2"/>
    </font>
    <font>
      <sz val="10"/>
      <name val="MS Sans Serif"/>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Geneva"/>
    </font>
    <font>
      <sz val="11"/>
      <color theme="1"/>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mbria"/>
      <family val="1"/>
      <scheme val="major"/>
    </font>
    <font>
      <sz val="9"/>
      <color theme="1"/>
      <name val="Cambria"/>
      <family val="1"/>
    </font>
    <font>
      <sz val="9"/>
      <name val="Cambria"/>
      <family val="1"/>
    </font>
    <font>
      <sz val="10"/>
      <name val="Courier"/>
    </font>
    <font>
      <b/>
      <sz val="8"/>
      <color rgb="FF0000FF"/>
      <name val="Arial"/>
      <family val="2"/>
    </font>
    <font>
      <sz val="9"/>
      <color theme="8"/>
      <name val="Cambria"/>
      <family val="1"/>
    </font>
    <font>
      <sz val="9"/>
      <color rgb="FFFF0000"/>
      <name val="Cambria"/>
      <family val="1"/>
    </font>
    <font>
      <b/>
      <sz val="9"/>
      <color theme="8"/>
      <name val="Cambria"/>
      <family val="1"/>
    </font>
    <font>
      <b/>
      <sz val="9"/>
      <color theme="4"/>
      <name val="Cambria"/>
      <family val="1"/>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2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6" applyNumberFormat="0" applyAlignment="0" applyProtection="0"/>
    <xf numFmtId="0" fontId="10" fillId="22"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2" fillId="0" borderId="0" applyFon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38" fontId="17" fillId="23" borderId="0" applyNumberFormat="0" applyBorder="0" applyAlignment="0" applyProtection="0"/>
    <xf numFmtId="0" fontId="18" fillId="0" borderId="8" applyNumberFormat="0" applyAlignment="0" applyProtection="0">
      <alignment horizontal="left" vertical="center"/>
    </xf>
    <xf numFmtId="0" fontId="18" fillId="0" borderId="9">
      <alignment horizontal="left" vertical="center"/>
    </xf>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10" fontId="17" fillId="24" borderId="1" applyNumberFormat="0" applyBorder="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2" fillId="8" borderId="6" applyNumberFormat="0" applyAlignment="0" applyProtection="0"/>
    <xf numFmtId="0" fontId="23" fillId="0" borderId="13" applyNumberFormat="0" applyFill="0" applyAlignment="0" applyProtection="0"/>
    <xf numFmtId="0" fontId="24" fillId="25" borderId="0" applyNumberFormat="0" applyBorder="0" applyAlignment="0" applyProtection="0"/>
    <xf numFmtId="165"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0" fontId="27" fillId="0" borderId="0"/>
    <xf numFmtId="0" fontId="1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3"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4"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26" borderId="14" applyNumberFormat="0" applyFont="0" applyAlignment="0" applyProtection="0"/>
    <xf numFmtId="0" fontId="28" fillId="21" borderId="15" applyNumberFormat="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0" borderId="0" applyNumberFormat="0" applyFill="0" applyBorder="0" applyAlignment="0" applyProtection="0"/>
    <xf numFmtId="166" fontId="12" fillId="0" borderId="0"/>
    <xf numFmtId="0" fontId="1" fillId="0" borderId="0"/>
    <xf numFmtId="9" fontId="13" fillId="0" borderId="0" applyFont="0" applyFill="0" applyBorder="0" applyAlignment="0" applyProtection="0"/>
    <xf numFmtId="0" fontId="22" fillId="8" borderId="6" applyNumberFormat="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3" fillId="0" borderId="0" applyFont="0" applyFill="0" applyBorder="0" applyAlignment="0" applyProtection="0"/>
    <xf numFmtId="0" fontId="22" fillId="8" borderId="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66" fontId="1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2" fillId="0" borderId="0"/>
    <xf numFmtId="0" fontId="22" fillId="8" borderId="6" applyNumberFormat="0" applyAlignment="0" applyProtection="0"/>
    <xf numFmtId="0" fontId="22" fillId="8" borderId="6" applyNumberFormat="0" applyAlignment="0" applyProtection="0"/>
    <xf numFmtId="166" fontId="12" fillId="0" borderId="0"/>
    <xf numFmtId="166" fontId="12" fillId="0" borderId="0"/>
    <xf numFmtId="0" fontId="22" fillId="8" borderId="6" applyNumberFormat="0" applyAlignment="0" applyProtection="0"/>
    <xf numFmtId="0" fontId="22" fillId="8" borderId="6" applyNumberFormat="0" applyAlignment="0" applyProtection="0"/>
    <xf numFmtId="166" fontId="12" fillId="0" borderId="0"/>
    <xf numFmtId="9" fontId="13" fillId="0" borderId="0" applyFont="0" applyFill="0" applyBorder="0" applyAlignment="0" applyProtection="0"/>
    <xf numFmtId="9" fontId="13" fillId="0" borderId="0" applyFont="0" applyFill="0" applyBorder="0" applyAlignment="0" applyProtection="0"/>
    <xf numFmtId="166" fontId="12" fillId="0" borderId="0"/>
    <xf numFmtId="0" fontId="22" fillId="8" borderId="6" applyNumberFormat="0" applyAlignment="0" applyProtection="0"/>
    <xf numFmtId="0" fontId="22" fillId="8" borderId="6" applyNumberFormat="0" applyAlignment="0" applyProtection="0"/>
    <xf numFmtId="0" fontId="1" fillId="0" borderId="0"/>
    <xf numFmtId="43" fontId="35" fillId="0" borderId="0" applyFont="0" applyFill="0" applyBorder="0" applyAlignment="0" applyProtection="0"/>
  </cellStyleXfs>
  <cellXfs count="125">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37" fontId="2" fillId="0" borderId="0" xfId="2" applyNumberFormat="1" applyFont="1" applyAlignment="1">
      <alignment horizontal="center"/>
    </xf>
    <xf numFmtId="37" fontId="2" fillId="0" borderId="0" xfId="2" applyNumberFormat="1" applyFont="1"/>
    <xf numFmtId="0" fontId="2" fillId="0" borderId="0" xfId="2" applyNumberFormat="1" applyFont="1" applyAlignment="1">
      <alignment horizontal="center"/>
    </xf>
    <xf numFmtId="164" fontId="4" fillId="0" borderId="0" xfId="2" applyNumberFormat="1" applyFont="1"/>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0" fontId="2" fillId="0" borderId="4" xfId="1" applyFont="1" applyBorder="1"/>
    <xf numFmtId="37" fontId="2" fillId="0" borderId="4" xfId="2" applyNumberFormat="1" applyFont="1" applyBorder="1"/>
    <xf numFmtId="10" fontId="2" fillId="0" borderId="5" xfId="3" applyNumberFormat="1" applyFont="1" applyBorder="1"/>
    <xf numFmtId="37" fontId="2" fillId="0" borderId="4" xfId="2" applyNumberFormat="1" applyFont="1" applyBorder="1" applyAlignment="1">
      <alignment horizontal="center"/>
    </xf>
    <xf numFmtId="0" fontId="2" fillId="0" borderId="4" xfId="2" applyNumberFormat="1" applyFont="1" applyBorder="1" applyAlignment="1">
      <alignment horizontal="center"/>
    </xf>
    <xf numFmtId="164" fontId="2" fillId="0" borderId="4" xfId="2" applyNumberFormat="1" applyFont="1" applyBorder="1"/>
    <xf numFmtId="37" fontId="2" fillId="0" borderId="0" xfId="3" applyNumberFormat="1" applyFont="1"/>
    <xf numFmtId="0" fontId="5" fillId="2" borderId="0" xfId="1" applyFont="1" applyFill="1"/>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164" fontId="2" fillId="2" borderId="0" xfId="2" applyNumberFormat="1" applyFont="1" applyFill="1"/>
    <xf numFmtId="164" fontId="4" fillId="2" borderId="0" xfId="2" applyNumberFormat="1" applyFont="1" applyFill="1"/>
    <xf numFmtId="37" fontId="2" fillId="0" borderId="3" xfId="3" applyNumberFormat="1" applyFont="1" applyBorder="1"/>
    <xf numFmtId="164" fontId="4" fillId="0" borderId="0" xfId="2" applyNumberFormat="1" applyFont="1" applyBorder="1"/>
    <xf numFmtId="10" fontId="2" fillId="0" borderId="4" xfId="3" applyNumberFormat="1" applyFont="1" applyBorder="1"/>
    <xf numFmtId="9" fontId="2" fillId="0" borderId="0" xfId="3" applyFont="1"/>
    <xf numFmtId="9" fontId="2" fillId="2" borderId="0" xfId="3" applyFont="1" applyFill="1"/>
    <xf numFmtId="0" fontId="2" fillId="0" borderId="0" xfId="2" applyNumberFormat="1" applyFont="1" applyAlignment="1">
      <alignment horizontal="center" wrapText="1"/>
    </xf>
    <xf numFmtId="0" fontId="2" fillId="0" borderId="0" xfId="1" applyFont="1" applyAlignment="1">
      <alignment wrapText="1"/>
    </xf>
    <xf numFmtId="0" fontId="2" fillId="0" borderId="1" xfId="1" applyFont="1" applyBorder="1" applyAlignment="1">
      <alignment horizontal="center" wrapText="1"/>
    </xf>
    <xf numFmtId="164" fontId="2" fillId="0" borderId="3" xfId="2" applyNumberFormat="1" applyFont="1" applyBorder="1" applyAlignment="1">
      <alignment wrapText="1"/>
    </xf>
    <xf numFmtId="0" fontId="2" fillId="0" borderId="3" xfId="2" applyNumberFormat="1" applyFont="1" applyBorder="1" applyAlignment="1">
      <alignment horizontal="center" wrapText="1"/>
    </xf>
    <xf numFmtId="0" fontId="2" fillId="0" borderId="4" xfId="2" applyNumberFormat="1" applyFont="1" applyBorder="1" applyAlignment="1">
      <alignment horizontal="center" wrapText="1"/>
    </xf>
    <xf numFmtId="0" fontId="2" fillId="2" borderId="0" xfId="2" applyNumberFormat="1" applyFont="1" applyFill="1" applyAlignment="1">
      <alignment horizontal="center" wrapText="1"/>
    </xf>
    <xf numFmtId="164" fontId="2" fillId="0" borderId="4" xfId="2" applyNumberFormat="1" applyFont="1" applyBorder="1" applyAlignment="1">
      <alignment wrapText="1"/>
    </xf>
    <xf numFmtId="164" fontId="2" fillId="0" borderId="0" xfId="2" applyNumberFormat="1" applyFont="1" applyAlignment="1">
      <alignment wrapText="1"/>
    </xf>
    <xf numFmtId="164" fontId="2" fillId="2" borderId="0" xfId="2" applyNumberFormat="1" applyFont="1" applyFill="1" applyAlignment="1">
      <alignment wrapText="1"/>
    </xf>
    <xf numFmtId="0" fontId="2" fillId="0" borderId="0" xfId="1" applyFont="1" applyFill="1"/>
    <xf numFmtId="164" fontId="2" fillId="0" borderId="0" xfId="2" applyNumberFormat="1" applyFont="1" applyFill="1"/>
    <xf numFmtId="9" fontId="2" fillId="0" borderId="0" xfId="3" applyFont="1" applyFill="1"/>
    <xf numFmtId="0" fontId="2" fillId="0" borderId="0" xfId="4" applyFont="1" applyFill="1" applyAlignment="1">
      <alignment vertical="center"/>
    </xf>
    <xf numFmtId="166" fontId="12" fillId="0" borderId="0" xfId="492" applyFill="1"/>
    <xf numFmtId="164" fontId="2" fillId="0" borderId="4" xfId="2" applyNumberFormat="1" applyFont="1" applyFill="1" applyBorder="1"/>
    <xf numFmtId="0" fontId="2" fillId="0" borderId="4" xfId="1" applyFont="1" applyBorder="1"/>
    <xf numFmtId="164" fontId="2" fillId="0" borderId="4" xfId="2" applyNumberFormat="1" applyFont="1" applyBorder="1"/>
    <xf numFmtId="164" fontId="2" fillId="0" borderId="4" xfId="2" applyNumberFormat="1" applyFont="1" applyBorder="1" applyAlignment="1">
      <alignment horizontal="center"/>
    </xf>
    <xf numFmtId="164" fontId="2" fillId="0" borderId="4" xfId="2" quotePrefix="1" applyNumberFormat="1" applyFont="1" applyBorder="1" applyAlignment="1">
      <alignment horizontal="center"/>
    </xf>
    <xf numFmtId="0" fontId="2" fillId="0" borderId="4" xfId="2" applyNumberFormat="1" applyFont="1" applyBorder="1"/>
    <xf numFmtId="10" fontId="2" fillId="0" borderId="5" xfId="3" applyNumberFormat="1" applyFont="1" applyFill="1" applyBorder="1"/>
    <xf numFmtId="0" fontId="32" fillId="0" borderId="0" xfId="4" applyFont="1" applyAlignment="1">
      <alignment vertical="center"/>
    </xf>
    <xf numFmtId="37" fontId="2" fillId="0" borderId="0" xfId="2" applyNumberFormat="1" applyFont="1"/>
    <xf numFmtId="10" fontId="2" fillId="0" borderId="0" xfId="3" applyNumberFormat="1" applyFont="1"/>
    <xf numFmtId="37" fontId="2" fillId="0" borderId="0" xfId="2" applyNumberFormat="1" applyFont="1"/>
    <xf numFmtId="37" fontId="2" fillId="0" borderId="0" xfId="2" applyNumberFormat="1" applyFont="1" applyBorder="1"/>
    <xf numFmtId="37" fontId="2" fillId="0" borderId="0" xfId="2" applyNumberFormat="1" applyFont="1" applyBorder="1" applyAlignment="1">
      <alignment horizontal="center"/>
    </xf>
    <xf numFmtId="10" fontId="2" fillId="0" borderId="0" xfId="3" applyNumberFormat="1" applyFont="1" applyBorder="1"/>
    <xf numFmtId="0" fontId="32" fillId="0" borderId="0" xfId="4" applyFont="1" applyFill="1" applyAlignment="1">
      <alignment vertical="center"/>
    </xf>
    <xf numFmtId="0" fontId="34" fillId="0" borderId="0" xfId="718" quotePrefix="1" applyFont="1"/>
    <xf numFmtId="0" fontId="34" fillId="0" borderId="0" xfId="718" applyFont="1"/>
    <xf numFmtId="164" fontId="36" fillId="0" borderId="0" xfId="719" quotePrefix="1" applyNumberFormat="1" applyFont="1"/>
    <xf numFmtId="164" fontId="34" fillId="0" borderId="0" xfId="719" applyNumberFormat="1" applyFont="1"/>
    <xf numFmtId="0" fontId="36" fillId="0" borderId="0" xfId="718" quotePrefix="1" applyNumberFormat="1" applyFont="1"/>
    <xf numFmtId="0" fontId="37" fillId="0" borderId="0" xfId="718" applyFont="1"/>
    <xf numFmtId="0" fontId="34" fillId="0" borderId="3" xfId="718" applyFont="1" applyBorder="1" applyAlignment="1">
      <alignment horizontal="center" wrapText="1"/>
    </xf>
    <xf numFmtId="164" fontId="34" fillId="0" borderId="3" xfId="719" applyNumberFormat="1" applyFont="1" applyBorder="1" applyAlignment="1">
      <alignment horizontal="center" wrapText="1"/>
    </xf>
    <xf numFmtId="164" fontId="34" fillId="0" borderId="3" xfId="719" applyNumberFormat="1" applyFont="1" applyBorder="1"/>
    <xf numFmtId="164" fontId="34" fillId="0" borderId="9" xfId="719" applyNumberFormat="1" applyFont="1" applyBorder="1" applyAlignment="1">
      <alignment horizontal="center" wrapText="1"/>
    </xf>
    <xf numFmtId="0" fontId="37" fillId="0" borderId="0" xfId="718" applyFont="1" applyAlignment="1">
      <alignment wrapText="1"/>
    </xf>
    <xf numFmtId="0" fontId="34" fillId="0" borderId="0" xfId="718" applyFont="1" applyBorder="1"/>
    <xf numFmtId="164" fontId="34" fillId="0" borderId="0" xfId="719" applyNumberFormat="1" applyFont="1" applyBorder="1"/>
    <xf numFmtId="0" fontId="2" fillId="0" borderId="0" xfId="306" applyFont="1"/>
    <xf numFmtId="164" fontId="2" fillId="0" borderId="0" xfId="719" applyNumberFormat="1" applyFont="1"/>
    <xf numFmtId="164" fontId="2" fillId="0" borderId="0" xfId="719" applyNumberFormat="1" applyFont="1" applyAlignment="1">
      <alignment horizontal="center"/>
    </xf>
    <xf numFmtId="37" fontId="34" fillId="0" borderId="0" xfId="718" applyNumberFormat="1" applyFont="1" applyBorder="1"/>
    <xf numFmtId="37" fontId="37" fillId="0" borderId="0" xfId="718" applyNumberFormat="1" applyFont="1" applyBorder="1"/>
    <xf numFmtId="37" fontId="37" fillId="0" borderId="0" xfId="718" applyNumberFormat="1" applyFont="1"/>
    <xf numFmtId="0" fontId="2" fillId="0" borderId="3" xfId="306" applyFont="1" applyBorder="1"/>
    <xf numFmtId="164" fontId="2" fillId="0" borderId="3" xfId="719" applyNumberFormat="1" applyFont="1" applyBorder="1"/>
    <xf numFmtId="164" fontId="2" fillId="0" borderId="3" xfId="719" applyNumberFormat="1" applyFont="1" applyBorder="1" applyAlignment="1">
      <alignment horizontal="center"/>
    </xf>
    <xf numFmtId="37" fontId="37" fillId="0" borderId="0" xfId="718" applyNumberFormat="1" applyFont="1" applyFill="1" applyBorder="1"/>
    <xf numFmtId="0" fontId="37" fillId="0" borderId="0" xfId="718" applyFont="1" applyFill="1"/>
    <xf numFmtId="0" fontId="34" fillId="0" borderId="0" xfId="718" applyFont="1" applyFill="1"/>
    <xf numFmtId="0" fontId="2" fillId="0" borderId="4" xfId="306" applyFont="1" applyBorder="1"/>
    <xf numFmtId="0" fontId="34" fillId="0" borderId="4" xfId="718" applyFont="1" applyFill="1" applyBorder="1"/>
    <xf numFmtId="0" fontId="34" fillId="0" borderId="4" xfId="718" applyFont="1" applyBorder="1"/>
    <xf numFmtId="164" fontId="34" fillId="0" borderId="4" xfId="719" applyNumberFormat="1" applyFont="1" applyBorder="1"/>
    <xf numFmtId="0" fontId="37" fillId="0" borderId="0" xfId="718" applyFont="1" applyBorder="1"/>
    <xf numFmtId="0" fontId="34" fillId="0" borderId="0" xfId="1" applyFont="1" applyBorder="1"/>
    <xf numFmtId="0" fontId="34" fillId="0" borderId="0" xfId="718" applyFont="1" applyBorder="1" applyAlignment="1">
      <alignment horizontal="right"/>
    </xf>
    <xf numFmtId="0" fontId="34" fillId="0" borderId="0" xfId="2" applyNumberFormat="1" applyFont="1" applyBorder="1" applyAlignment="1">
      <alignment horizontal="center"/>
    </xf>
    <xf numFmtId="0" fontId="39" fillId="0" borderId="0" xfId="718" applyFont="1"/>
    <xf numFmtId="164" fontId="39" fillId="0" borderId="0" xfId="719" applyNumberFormat="1" applyFont="1"/>
    <xf numFmtId="164" fontId="40" fillId="0" borderId="0" xfId="719" applyNumberFormat="1" applyFont="1" applyBorder="1"/>
    <xf numFmtId="0" fontId="33" fillId="0" borderId="0" xfId="718" applyFont="1"/>
    <xf numFmtId="0" fontId="39" fillId="0" borderId="0" xfId="718" applyFont="1" applyAlignment="1">
      <alignment horizontal="right"/>
    </xf>
    <xf numFmtId="164" fontId="39" fillId="0" borderId="0" xfId="719" applyNumberFormat="1" applyFont="1" applyFill="1"/>
    <xf numFmtId="37" fontId="2" fillId="27" borderId="0" xfId="2" applyNumberFormat="1" applyFont="1" applyFill="1"/>
    <xf numFmtId="0" fontId="2" fillId="0" borderId="0" xfId="306" applyNumberFormat="1" applyFont="1"/>
    <xf numFmtId="0" fontId="2" fillId="0" borderId="3" xfId="306" applyNumberFormat="1" applyFont="1" applyBorder="1"/>
    <xf numFmtId="0" fontId="5" fillId="0" borderId="0" xfId="4" applyFont="1" applyFill="1" applyAlignment="1">
      <alignment vertical="center"/>
    </xf>
    <xf numFmtId="0" fontId="5" fillId="0" borderId="0" xfId="4" applyFont="1" applyFill="1" applyAlignment="1"/>
    <xf numFmtId="164" fontId="34" fillId="0" borderId="17" xfId="719" applyNumberFormat="1" applyFont="1" applyBorder="1" applyAlignment="1">
      <alignment horizontal="center" shrinkToFit="1"/>
    </xf>
    <xf numFmtId="164" fontId="34" fillId="0" borderId="9" xfId="719" applyNumberFormat="1" applyFont="1" applyBorder="1" applyAlignment="1">
      <alignment horizontal="center" shrinkToFit="1"/>
    </xf>
    <xf numFmtId="164" fontId="34" fillId="0" borderId="18" xfId="719" applyNumberFormat="1" applyFont="1" applyBorder="1" applyAlignment="1">
      <alignment horizontal="center" shrinkToFit="1"/>
    </xf>
    <xf numFmtId="164" fontId="34" fillId="0" borderId="17" xfId="719" applyNumberFormat="1" applyFont="1" applyFill="1" applyBorder="1" applyAlignment="1">
      <alignment horizontal="center"/>
    </xf>
    <xf numFmtId="164" fontId="34" fillId="0" borderId="9" xfId="719" applyNumberFormat="1" applyFont="1" applyFill="1" applyBorder="1" applyAlignment="1">
      <alignment horizontal="center"/>
    </xf>
    <xf numFmtId="164" fontId="34" fillId="0" borderId="18" xfId="719" applyNumberFormat="1" applyFont="1" applyFill="1" applyBorder="1" applyAlignment="1">
      <alignment horizontal="center"/>
    </xf>
    <xf numFmtId="164" fontId="34" fillId="0" borderId="17" xfId="719" applyNumberFormat="1" applyFont="1" applyFill="1" applyBorder="1" applyAlignment="1">
      <alignment horizontal="center" shrinkToFit="1"/>
    </xf>
    <xf numFmtId="164" fontId="34" fillId="0" borderId="9" xfId="719" applyNumberFormat="1" applyFont="1" applyFill="1" applyBorder="1" applyAlignment="1">
      <alignment horizontal="center" shrinkToFit="1"/>
    </xf>
    <xf numFmtId="164" fontId="34" fillId="0" borderId="18" xfId="719" applyNumberFormat="1" applyFont="1" applyFill="1" applyBorder="1" applyAlignment="1">
      <alignment horizontal="center" shrinkToFit="1"/>
    </xf>
    <xf numFmtId="0" fontId="2" fillId="0" borderId="0" xfId="1" applyFont="1" applyBorder="1" applyAlignment="1">
      <alignment horizontal="left" vertical="top" wrapText="1"/>
    </xf>
  </cellXfs>
  <cellStyles count="720">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2" xfId="33" xr:uid="{00000000-0005-0000-0000-00001B000000}"/>
    <cellStyle name="Comma 2 2" xfId="34" xr:uid="{00000000-0005-0000-0000-00001C000000}"/>
    <cellStyle name="Comma 2 2 2" xfId="35" xr:uid="{00000000-0005-0000-0000-00001D000000}"/>
    <cellStyle name="Comma 2 2 2 2" xfId="36" xr:uid="{00000000-0005-0000-0000-00001E000000}"/>
    <cellStyle name="Comma 2 2 2 2 2" xfId="598" xr:uid="{00000000-0005-0000-0000-00001F000000}"/>
    <cellStyle name="Comma 2 2 2 3" xfId="538" xr:uid="{00000000-0005-0000-0000-000020000000}"/>
    <cellStyle name="Comma 2 2 3" xfId="37" xr:uid="{00000000-0005-0000-0000-000021000000}"/>
    <cellStyle name="Comma 2 2 3 2" xfId="568" xr:uid="{00000000-0005-0000-0000-000022000000}"/>
    <cellStyle name="Comma 2 2 4" xfId="38" xr:uid="{00000000-0005-0000-0000-000023000000}"/>
    <cellStyle name="Comma 2 2 5" xfId="508" xr:uid="{00000000-0005-0000-0000-000024000000}"/>
    <cellStyle name="Comma 2 3" xfId="39" xr:uid="{00000000-0005-0000-0000-000025000000}"/>
    <cellStyle name="Comma 2 3 2" xfId="40" xr:uid="{00000000-0005-0000-0000-000026000000}"/>
    <cellStyle name="Comma 2 3 2 2" xfId="583" xr:uid="{00000000-0005-0000-0000-000027000000}"/>
    <cellStyle name="Comma 2 3 3" xfId="41" xr:uid="{00000000-0005-0000-0000-000028000000}"/>
    <cellStyle name="Comma 2 3 3 2" xfId="631" xr:uid="{00000000-0005-0000-0000-000029000000}"/>
    <cellStyle name="Comma 2 3 4" xfId="523" xr:uid="{00000000-0005-0000-0000-00002A000000}"/>
    <cellStyle name="Comma 2 4" xfId="42" xr:uid="{00000000-0005-0000-0000-00002B000000}"/>
    <cellStyle name="Comma 2 4 2" xfId="43" xr:uid="{00000000-0005-0000-0000-00002C000000}"/>
    <cellStyle name="Comma 2 4 2 2" xfId="690" xr:uid="{00000000-0005-0000-0000-00002D000000}"/>
    <cellStyle name="Comma 2 4 3" xfId="553" xr:uid="{00000000-0005-0000-0000-00002E000000}"/>
    <cellStyle name="Comma 2 5" xfId="44" xr:uid="{00000000-0005-0000-0000-00002F000000}"/>
    <cellStyle name="Comma 2 5 2" xfId="622" xr:uid="{00000000-0005-0000-0000-000030000000}"/>
    <cellStyle name="Comma 2 6" xfId="45" xr:uid="{00000000-0005-0000-0000-000031000000}"/>
    <cellStyle name="Comma 2 6 2" xfId="613" xr:uid="{00000000-0005-0000-0000-000032000000}"/>
    <cellStyle name="Comma 2 7" xfId="498" xr:uid="{00000000-0005-0000-0000-000033000000}"/>
    <cellStyle name="Comma 3" xfId="2" xr:uid="{00000000-0005-0000-0000-000034000000}"/>
    <cellStyle name="Comma 3 2" xfId="46" xr:uid="{00000000-0005-0000-0000-000035000000}"/>
    <cellStyle name="Comma 3 2 2" xfId="47" xr:uid="{00000000-0005-0000-0000-000036000000}"/>
    <cellStyle name="Comma 3 2 2 2" xfId="48" xr:uid="{00000000-0005-0000-0000-000037000000}"/>
    <cellStyle name="Comma 3 2 2 2 2" xfId="601" xr:uid="{00000000-0005-0000-0000-000038000000}"/>
    <cellStyle name="Comma 3 2 2 3" xfId="541" xr:uid="{00000000-0005-0000-0000-000039000000}"/>
    <cellStyle name="Comma 3 2 3" xfId="49" xr:uid="{00000000-0005-0000-0000-00003A000000}"/>
    <cellStyle name="Comma 3 2 3 2" xfId="571" xr:uid="{00000000-0005-0000-0000-00003B000000}"/>
    <cellStyle name="Comma 3 2 4" xfId="50" xr:uid="{00000000-0005-0000-0000-00003C000000}"/>
    <cellStyle name="Comma 3 2 4 2" xfId="634" xr:uid="{00000000-0005-0000-0000-00003D000000}"/>
    <cellStyle name="Comma 3 2 5" xfId="511" xr:uid="{00000000-0005-0000-0000-00003E000000}"/>
    <cellStyle name="Comma 3 3" xfId="51" xr:uid="{00000000-0005-0000-0000-00003F000000}"/>
    <cellStyle name="Comma 3 3 2" xfId="52" xr:uid="{00000000-0005-0000-0000-000040000000}"/>
    <cellStyle name="Comma 3 3 2 2" xfId="586" xr:uid="{00000000-0005-0000-0000-000041000000}"/>
    <cellStyle name="Comma 3 3 3" xfId="53" xr:uid="{00000000-0005-0000-0000-000042000000}"/>
    <cellStyle name="Comma 3 3 3 2" xfId="693" xr:uid="{00000000-0005-0000-0000-000043000000}"/>
    <cellStyle name="Comma 3 3 4" xfId="526" xr:uid="{00000000-0005-0000-0000-000044000000}"/>
    <cellStyle name="Comma 3 4" xfId="54" xr:uid="{00000000-0005-0000-0000-000045000000}"/>
    <cellStyle name="Comma 3 4 2" xfId="55" xr:uid="{00000000-0005-0000-0000-000046000000}"/>
    <cellStyle name="Comma 3 4 2 2" xfId="625" xr:uid="{00000000-0005-0000-0000-000047000000}"/>
    <cellStyle name="Comma 3 4 3" xfId="556" xr:uid="{00000000-0005-0000-0000-000048000000}"/>
    <cellStyle name="Comma 3 5" xfId="56" xr:uid="{00000000-0005-0000-0000-000049000000}"/>
    <cellStyle name="Comma 3 5 2" xfId="616" xr:uid="{00000000-0005-0000-0000-00004A000000}"/>
    <cellStyle name="Comma 3 6" xfId="57" xr:uid="{00000000-0005-0000-0000-00004B000000}"/>
    <cellStyle name="Comma 4" xfId="58" xr:uid="{00000000-0005-0000-0000-00004C000000}"/>
    <cellStyle name="Comma 4 2" xfId="59" xr:uid="{00000000-0005-0000-0000-00004D000000}"/>
    <cellStyle name="Comma 4 2 2" xfId="60" xr:uid="{00000000-0005-0000-0000-00004E000000}"/>
    <cellStyle name="Comma 4 2 2 2" xfId="61" xr:uid="{00000000-0005-0000-0000-00004F000000}"/>
    <cellStyle name="Comma 4 2 2 2 2" xfId="604" xr:uid="{00000000-0005-0000-0000-000050000000}"/>
    <cellStyle name="Comma 4 2 2 3" xfId="544" xr:uid="{00000000-0005-0000-0000-000051000000}"/>
    <cellStyle name="Comma 4 2 3" xfId="62" xr:uid="{00000000-0005-0000-0000-000052000000}"/>
    <cellStyle name="Comma 4 2 3 2" xfId="574" xr:uid="{00000000-0005-0000-0000-000053000000}"/>
    <cellStyle name="Comma 4 2 4" xfId="63" xr:uid="{00000000-0005-0000-0000-000054000000}"/>
    <cellStyle name="Comma 4 2 4 2" xfId="637" xr:uid="{00000000-0005-0000-0000-000055000000}"/>
    <cellStyle name="Comma 4 2 5" xfId="514" xr:uid="{00000000-0005-0000-0000-000056000000}"/>
    <cellStyle name="Comma 4 3" xfId="64" xr:uid="{00000000-0005-0000-0000-000057000000}"/>
    <cellStyle name="Comma 4 3 2" xfId="65" xr:uid="{00000000-0005-0000-0000-000058000000}"/>
    <cellStyle name="Comma 4 3 2 2" xfId="589" xr:uid="{00000000-0005-0000-0000-000059000000}"/>
    <cellStyle name="Comma 4 3 3" xfId="66" xr:uid="{00000000-0005-0000-0000-00005A000000}"/>
    <cellStyle name="Comma 4 3 3 2" xfId="696" xr:uid="{00000000-0005-0000-0000-00005B000000}"/>
    <cellStyle name="Comma 4 3 4" xfId="529" xr:uid="{00000000-0005-0000-0000-00005C000000}"/>
    <cellStyle name="Comma 4 4" xfId="67" xr:uid="{00000000-0005-0000-0000-00005D000000}"/>
    <cellStyle name="Comma 4 4 2" xfId="68" xr:uid="{00000000-0005-0000-0000-00005E000000}"/>
    <cellStyle name="Comma 4 4 2 2" xfId="628" xr:uid="{00000000-0005-0000-0000-00005F000000}"/>
    <cellStyle name="Comma 4 4 3" xfId="559" xr:uid="{00000000-0005-0000-0000-000060000000}"/>
    <cellStyle name="Comma 4 5" xfId="69" xr:uid="{00000000-0005-0000-0000-000061000000}"/>
    <cellStyle name="Comma 4 5 2" xfId="619" xr:uid="{00000000-0005-0000-0000-000062000000}"/>
    <cellStyle name="Comma 4 6" xfId="501" xr:uid="{00000000-0005-0000-0000-000063000000}"/>
    <cellStyle name="Comma 5" xfId="70" xr:uid="{00000000-0005-0000-0000-000064000000}"/>
    <cellStyle name="Comma 5 2" xfId="71" xr:uid="{00000000-0005-0000-0000-000065000000}"/>
    <cellStyle name="Comma 5 2 2" xfId="72" xr:uid="{00000000-0005-0000-0000-000066000000}"/>
    <cellStyle name="Comma 5 2 2 2" xfId="73" xr:uid="{00000000-0005-0000-0000-000067000000}"/>
    <cellStyle name="Comma 5 2 2 2 2" xfId="607" xr:uid="{00000000-0005-0000-0000-000068000000}"/>
    <cellStyle name="Comma 5 2 2 3" xfId="547" xr:uid="{00000000-0005-0000-0000-000069000000}"/>
    <cellStyle name="Comma 5 2 3" xfId="74" xr:uid="{00000000-0005-0000-0000-00006A000000}"/>
    <cellStyle name="Comma 5 2 3 2" xfId="577" xr:uid="{00000000-0005-0000-0000-00006B000000}"/>
    <cellStyle name="Comma 5 2 4" xfId="75" xr:uid="{00000000-0005-0000-0000-00006C000000}"/>
    <cellStyle name="Comma 5 2 4 2" xfId="699" xr:uid="{00000000-0005-0000-0000-00006D000000}"/>
    <cellStyle name="Comma 5 2 5" xfId="517" xr:uid="{00000000-0005-0000-0000-00006E000000}"/>
    <cellStyle name="Comma 5 3" xfId="76" xr:uid="{00000000-0005-0000-0000-00006F000000}"/>
    <cellStyle name="Comma 5 3 2" xfId="77" xr:uid="{00000000-0005-0000-0000-000070000000}"/>
    <cellStyle name="Comma 5 3 2 2" xfId="592" xr:uid="{00000000-0005-0000-0000-000071000000}"/>
    <cellStyle name="Comma 5 3 3" xfId="532" xr:uid="{00000000-0005-0000-0000-000072000000}"/>
    <cellStyle name="Comma 5 4" xfId="78" xr:uid="{00000000-0005-0000-0000-000073000000}"/>
    <cellStyle name="Comma 5 4 2" xfId="562" xr:uid="{00000000-0005-0000-0000-000074000000}"/>
    <cellStyle name="Comma 5 5" xfId="79" xr:uid="{00000000-0005-0000-0000-000075000000}"/>
    <cellStyle name="Comma 5 6" xfId="504" xr:uid="{00000000-0005-0000-0000-000076000000}"/>
    <cellStyle name="Comma 6" xfId="5" xr:uid="{00000000-0005-0000-0000-000077000000}"/>
    <cellStyle name="Comma 6 2" xfId="80" xr:uid="{00000000-0005-0000-0000-000078000000}"/>
    <cellStyle name="Comma 6 2 2" xfId="81" xr:uid="{00000000-0005-0000-0000-000079000000}"/>
    <cellStyle name="Comma 6 2 2 2" xfId="82" xr:uid="{00000000-0005-0000-0000-00007A000000}"/>
    <cellStyle name="Comma 6 2 2 2 2" xfId="610" xr:uid="{00000000-0005-0000-0000-00007B000000}"/>
    <cellStyle name="Comma 6 2 2 3" xfId="550" xr:uid="{00000000-0005-0000-0000-00007C000000}"/>
    <cellStyle name="Comma 6 2 3" xfId="83" xr:uid="{00000000-0005-0000-0000-00007D000000}"/>
    <cellStyle name="Comma 6 2 3 2" xfId="580" xr:uid="{00000000-0005-0000-0000-00007E000000}"/>
    <cellStyle name="Comma 6 2 4" xfId="520" xr:uid="{00000000-0005-0000-0000-00007F000000}"/>
    <cellStyle name="Comma 6 3" xfId="84" xr:uid="{00000000-0005-0000-0000-000080000000}"/>
    <cellStyle name="Comma 6 3 2" xfId="85" xr:uid="{00000000-0005-0000-0000-000081000000}"/>
    <cellStyle name="Comma 6 3 2 2" xfId="595" xr:uid="{00000000-0005-0000-0000-000082000000}"/>
    <cellStyle name="Comma 6 3 3" xfId="535" xr:uid="{00000000-0005-0000-0000-000083000000}"/>
    <cellStyle name="Comma 6 4" xfId="86" xr:uid="{00000000-0005-0000-0000-000084000000}"/>
    <cellStyle name="Comma 6 4 2" xfId="565" xr:uid="{00000000-0005-0000-0000-000085000000}"/>
    <cellStyle name="Comma 6 5" xfId="87" xr:uid="{00000000-0005-0000-0000-000086000000}"/>
    <cellStyle name="Comma 6 6" xfId="88" xr:uid="{00000000-0005-0000-0000-000087000000}"/>
    <cellStyle name="Comma 7" xfId="89" xr:uid="{00000000-0005-0000-0000-000088000000}"/>
    <cellStyle name="Comma 8" xfId="90" xr:uid="{00000000-0005-0000-0000-000089000000}"/>
    <cellStyle name="Comma 9" xfId="719" xr:uid="{00000000-0005-0000-0000-00008A000000}"/>
    <cellStyle name="Currency 2" xfId="91" xr:uid="{00000000-0005-0000-0000-00008B000000}"/>
    <cellStyle name="Currency 2 2" xfId="92" xr:uid="{00000000-0005-0000-0000-00008C000000}"/>
    <cellStyle name="Currency 3" xfId="93" xr:uid="{00000000-0005-0000-0000-00008D000000}"/>
    <cellStyle name="Currency 4" xfId="94" xr:uid="{00000000-0005-0000-0000-00008E000000}"/>
    <cellStyle name="Explanatory Text 2" xfId="95" xr:uid="{00000000-0005-0000-0000-00008F000000}"/>
    <cellStyle name="Good 2" xfId="96" xr:uid="{00000000-0005-0000-0000-000090000000}"/>
    <cellStyle name="Grey" xfId="97" xr:uid="{00000000-0005-0000-0000-000091000000}"/>
    <cellStyle name="Header1" xfId="98" xr:uid="{00000000-0005-0000-0000-000092000000}"/>
    <cellStyle name="Header2" xfId="99" xr:uid="{00000000-0005-0000-0000-000093000000}"/>
    <cellStyle name="Heading 1 2" xfId="100" xr:uid="{00000000-0005-0000-0000-000094000000}"/>
    <cellStyle name="Heading 2 2" xfId="101" xr:uid="{00000000-0005-0000-0000-000095000000}"/>
    <cellStyle name="Heading 3 2" xfId="102" xr:uid="{00000000-0005-0000-0000-000096000000}"/>
    <cellStyle name="Heading 4 2" xfId="103" xr:uid="{00000000-0005-0000-0000-000097000000}"/>
    <cellStyle name="Input [yellow]" xfId="104" xr:uid="{00000000-0005-0000-0000-000098000000}"/>
    <cellStyle name="Input 10" xfId="105" xr:uid="{00000000-0005-0000-0000-000099000000}"/>
    <cellStyle name="Input 11" xfId="106" xr:uid="{00000000-0005-0000-0000-00009A000000}"/>
    <cellStyle name="Input 12" xfId="107" xr:uid="{00000000-0005-0000-0000-00009B000000}"/>
    <cellStyle name="Input 13" xfId="108" xr:uid="{00000000-0005-0000-0000-00009C000000}"/>
    <cellStyle name="Input 14" xfId="109" xr:uid="{00000000-0005-0000-0000-00009D000000}"/>
    <cellStyle name="Input 15" xfId="110" xr:uid="{00000000-0005-0000-0000-00009E000000}"/>
    <cellStyle name="Input 16" xfId="111" xr:uid="{00000000-0005-0000-0000-00009F000000}"/>
    <cellStyle name="Input 17" xfId="112" xr:uid="{00000000-0005-0000-0000-0000A0000000}"/>
    <cellStyle name="Input 18" xfId="113" xr:uid="{00000000-0005-0000-0000-0000A1000000}"/>
    <cellStyle name="Input 19" xfId="114" xr:uid="{00000000-0005-0000-0000-0000A2000000}"/>
    <cellStyle name="Input 2" xfId="115" xr:uid="{00000000-0005-0000-0000-0000A3000000}"/>
    <cellStyle name="Input 20" xfId="116" xr:uid="{00000000-0005-0000-0000-0000A4000000}"/>
    <cellStyle name="Input 21" xfId="117" xr:uid="{00000000-0005-0000-0000-0000A5000000}"/>
    <cellStyle name="Input 22" xfId="118" xr:uid="{00000000-0005-0000-0000-0000A6000000}"/>
    <cellStyle name="Input 23" xfId="119" xr:uid="{00000000-0005-0000-0000-0000A7000000}"/>
    <cellStyle name="Input 24" xfId="120" xr:uid="{00000000-0005-0000-0000-0000A8000000}"/>
    <cellStyle name="Input 25" xfId="121" xr:uid="{00000000-0005-0000-0000-0000A9000000}"/>
    <cellStyle name="Input 26" xfId="122" xr:uid="{00000000-0005-0000-0000-0000AA000000}"/>
    <cellStyle name="Input 27" xfId="123" xr:uid="{00000000-0005-0000-0000-0000AB000000}"/>
    <cellStyle name="Input 28" xfId="124" xr:uid="{00000000-0005-0000-0000-0000AC000000}"/>
    <cellStyle name="Input 29" xfId="125" xr:uid="{00000000-0005-0000-0000-0000AD000000}"/>
    <cellStyle name="Input 3" xfId="126" xr:uid="{00000000-0005-0000-0000-0000AE000000}"/>
    <cellStyle name="Input 30" xfId="127" xr:uid="{00000000-0005-0000-0000-0000AF000000}"/>
    <cellStyle name="Input 31" xfId="128" xr:uid="{00000000-0005-0000-0000-0000B0000000}"/>
    <cellStyle name="Input 32" xfId="129" xr:uid="{00000000-0005-0000-0000-0000B1000000}"/>
    <cellStyle name="Input 33" xfId="130" xr:uid="{00000000-0005-0000-0000-0000B2000000}"/>
    <cellStyle name="Input 34" xfId="131" xr:uid="{00000000-0005-0000-0000-0000B3000000}"/>
    <cellStyle name="Input 35" xfId="132" xr:uid="{00000000-0005-0000-0000-0000B4000000}"/>
    <cellStyle name="Input 36" xfId="133" xr:uid="{00000000-0005-0000-0000-0000B5000000}"/>
    <cellStyle name="Input 37" xfId="134" xr:uid="{00000000-0005-0000-0000-0000B6000000}"/>
    <cellStyle name="Input 38" xfId="135" xr:uid="{00000000-0005-0000-0000-0000B7000000}"/>
    <cellStyle name="Input 39" xfId="136" xr:uid="{00000000-0005-0000-0000-0000B8000000}"/>
    <cellStyle name="Input 4" xfId="137" xr:uid="{00000000-0005-0000-0000-0000B9000000}"/>
    <cellStyle name="Input 40" xfId="138" xr:uid="{00000000-0005-0000-0000-0000BA000000}"/>
    <cellStyle name="Input 41" xfId="139" xr:uid="{00000000-0005-0000-0000-0000BB000000}"/>
    <cellStyle name="Input 42" xfId="140" xr:uid="{00000000-0005-0000-0000-0000BC000000}"/>
    <cellStyle name="Input 43" xfId="141" xr:uid="{00000000-0005-0000-0000-0000BD000000}"/>
    <cellStyle name="Input 44" xfId="142" xr:uid="{00000000-0005-0000-0000-0000BE000000}"/>
    <cellStyle name="Input 45" xfId="143" xr:uid="{00000000-0005-0000-0000-0000BF000000}"/>
    <cellStyle name="Input 46" xfId="144" xr:uid="{00000000-0005-0000-0000-0000C0000000}"/>
    <cellStyle name="Input 47" xfId="145" xr:uid="{00000000-0005-0000-0000-0000C1000000}"/>
    <cellStyle name="Input 48" xfId="146" xr:uid="{00000000-0005-0000-0000-0000C2000000}"/>
    <cellStyle name="Input 49" xfId="147" xr:uid="{00000000-0005-0000-0000-0000C3000000}"/>
    <cellStyle name="Input 5" xfId="148" xr:uid="{00000000-0005-0000-0000-0000C4000000}"/>
    <cellStyle name="Input 50" xfId="149" xr:uid="{00000000-0005-0000-0000-0000C5000000}"/>
    <cellStyle name="Input 51" xfId="150" xr:uid="{00000000-0005-0000-0000-0000C6000000}"/>
    <cellStyle name="Input 52" xfId="151" xr:uid="{00000000-0005-0000-0000-0000C7000000}"/>
    <cellStyle name="Input 53" xfId="152" xr:uid="{00000000-0005-0000-0000-0000C8000000}"/>
    <cellStyle name="Input 54" xfId="153" xr:uid="{00000000-0005-0000-0000-0000C9000000}"/>
    <cellStyle name="Input 55" xfId="154" xr:uid="{00000000-0005-0000-0000-0000CA000000}"/>
    <cellStyle name="Input 56" xfId="155" xr:uid="{00000000-0005-0000-0000-0000CB000000}"/>
    <cellStyle name="Input 57" xfId="156" xr:uid="{00000000-0005-0000-0000-0000CC000000}"/>
    <cellStyle name="Input 58" xfId="157" xr:uid="{00000000-0005-0000-0000-0000CD000000}"/>
    <cellStyle name="Input 59" xfId="158" xr:uid="{00000000-0005-0000-0000-0000CE000000}"/>
    <cellStyle name="Input 6" xfId="159" xr:uid="{00000000-0005-0000-0000-0000CF000000}"/>
    <cellStyle name="Input 60" xfId="160" xr:uid="{00000000-0005-0000-0000-0000D0000000}"/>
    <cellStyle name="Input 61" xfId="161" xr:uid="{00000000-0005-0000-0000-0000D1000000}"/>
    <cellStyle name="Input 62" xfId="162" xr:uid="{00000000-0005-0000-0000-0000D2000000}"/>
    <cellStyle name="Input 63" xfId="163" xr:uid="{00000000-0005-0000-0000-0000D3000000}"/>
    <cellStyle name="Input 64" xfId="164" xr:uid="{00000000-0005-0000-0000-0000D4000000}"/>
    <cellStyle name="Input 65" xfId="165" xr:uid="{00000000-0005-0000-0000-0000D5000000}"/>
    <cellStyle name="Input 66" xfId="166" xr:uid="{00000000-0005-0000-0000-0000D6000000}"/>
    <cellStyle name="Input 67" xfId="167" xr:uid="{00000000-0005-0000-0000-0000D7000000}"/>
    <cellStyle name="Input 68" xfId="168" xr:uid="{00000000-0005-0000-0000-0000D8000000}"/>
    <cellStyle name="Input 69" xfId="495" xr:uid="{00000000-0005-0000-0000-0000D9000000}"/>
    <cellStyle name="Input 7" xfId="169" xr:uid="{00000000-0005-0000-0000-0000DA000000}"/>
    <cellStyle name="Input 70" xfId="644" xr:uid="{00000000-0005-0000-0000-0000DB000000}"/>
    <cellStyle name="Input 71" xfId="706" xr:uid="{00000000-0005-0000-0000-0000DC000000}"/>
    <cellStyle name="Input 72" xfId="710" xr:uid="{00000000-0005-0000-0000-0000DD000000}"/>
    <cellStyle name="Input 73" xfId="711" xr:uid="{00000000-0005-0000-0000-0000DE000000}"/>
    <cellStyle name="Input 74" xfId="707" xr:uid="{00000000-0005-0000-0000-0000DF000000}"/>
    <cellStyle name="Input 75" xfId="716" xr:uid="{00000000-0005-0000-0000-0000E0000000}"/>
    <cellStyle name="Input 76" xfId="717" xr:uid="{00000000-0005-0000-0000-0000E1000000}"/>
    <cellStyle name="Input 8" xfId="170" xr:uid="{00000000-0005-0000-0000-0000E2000000}"/>
    <cellStyle name="Input 9" xfId="171" xr:uid="{00000000-0005-0000-0000-0000E3000000}"/>
    <cellStyle name="Linked Cell 2" xfId="172" xr:uid="{00000000-0005-0000-0000-0000E4000000}"/>
    <cellStyle name="Neutral 2" xfId="173" xr:uid="{00000000-0005-0000-0000-0000E5000000}"/>
    <cellStyle name="Normal" xfId="0" builtinId="0"/>
    <cellStyle name="Normal - Style1" xfId="174" xr:uid="{00000000-0005-0000-0000-0000E7000000}"/>
    <cellStyle name="Normal 10" xfId="175" xr:uid="{00000000-0005-0000-0000-0000E8000000}"/>
    <cellStyle name="Normal 10 2" xfId="176" xr:uid="{00000000-0005-0000-0000-0000E9000000}"/>
    <cellStyle name="Normal 10 2 2" xfId="177" xr:uid="{00000000-0005-0000-0000-0000EA000000}"/>
    <cellStyle name="Normal 10 2 2 2" xfId="178" xr:uid="{00000000-0005-0000-0000-0000EB000000}"/>
    <cellStyle name="Normal 10 2 2 2 2" xfId="179" xr:uid="{00000000-0005-0000-0000-0000EC000000}"/>
    <cellStyle name="Normal 10 2 2 2 2 2" xfId="608" xr:uid="{00000000-0005-0000-0000-0000ED000000}"/>
    <cellStyle name="Normal 10 2 2 2 3" xfId="548" xr:uid="{00000000-0005-0000-0000-0000EE000000}"/>
    <cellStyle name="Normal 10 2 2 3" xfId="180" xr:uid="{00000000-0005-0000-0000-0000EF000000}"/>
    <cellStyle name="Normal 10 2 2 3 2" xfId="578" xr:uid="{00000000-0005-0000-0000-0000F0000000}"/>
    <cellStyle name="Normal 10 2 2 4" xfId="518" xr:uid="{00000000-0005-0000-0000-0000F1000000}"/>
    <cellStyle name="Normal 10 2 3" xfId="181" xr:uid="{00000000-0005-0000-0000-0000F2000000}"/>
    <cellStyle name="Normal 10 2 3 2" xfId="182" xr:uid="{00000000-0005-0000-0000-0000F3000000}"/>
    <cellStyle name="Normal 10 2 3 2 2" xfId="593" xr:uid="{00000000-0005-0000-0000-0000F4000000}"/>
    <cellStyle name="Normal 10 2 3 3" xfId="533" xr:uid="{00000000-0005-0000-0000-0000F5000000}"/>
    <cellStyle name="Normal 10 2 4" xfId="183" xr:uid="{00000000-0005-0000-0000-0000F6000000}"/>
    <cellStyle name="Normal 10 2 4 2" xfId="563" xr:uid="{00000000-0005-0000-0000-0000F7000000}"/>
    <cellStyle name="Normal 10 2 5" xfId="184" xr:uid="{00000000-0005-0000-0000-0000F8000000}"/>
    <cellStyle name="Normal 10 2 6" xfId="505" xr:uid="{00000000-0005-0000-0000-0000F9000000}"/>
    <cellStyle name="Normal 10 3" xfId="185" xr:uid="{00000000-0005-0000-0000-0000FA000000}"/>
    <cellStyle name="Normal 10 3 2" xfId="186" xr:uid="{00000000-0005-0000-0000-0000FB000000}"/>
    <cellStyle name="Normal 10 3 2 2" xfId="187" xr:uid="{00000000-0005-0000-0000-0000FC000000}"/>
    <cellStyle name="Normal 10 3 2 2 2" xfId="603" xr:uid="{00000000-0005-0000-0000-0000FD000000}"/>
    <cellStyle name="Normal 10 3 2 3" xfId="543" xr:uid="{00000000-0005-0000-0000-0000FE000000}"/>
    <cellStyle name="Normal 10 3 3" xfId="188" xr:uid="{00000000-0005-0000-0000-0000FF000000}"/>
    <cellStyle name="Normal 10 3 3 2" xfId="573" xr:uid="{00000000-0005-0000-0000-000000010000}"/>
    <cellStyle name="Normal 10 3 4" xfId="189" xr:uid="{00000000-0005-0000-0000-000001010000}"/>
    <cellStyle name="Normal 10 3 4 2" xfId="636" xr:uid="{00000000-0005-0000-0000-000002010000}"/>
    <cellStyle name="Normal 10 3 5" xfId="513" xr:uid="{00000000-0005-0000-0000-000003010000}"/>
    <cellStyle name="Normal 10 4" xfId="190" xr:uid="{00000000-0005-0000-0000-000004010000}"/>
    <cellStyle name="Normal 10 4 2" xfId="191" xr:uid="{00000000-0005-0000-0000-000005010000}"/>
    <cellStyle name="Normal 10 4 2 2" xfId="588" xr:uid="{00000000-0005-0000-0000-000006010000}"/>
    <cellStyle name="Normal 10 4 3" xfId="192" xr:uid="{00000000-0005-0000-0000-000007010000}"/>
    <cellStyle name="Normal 10 4 3 2" xfId="695" xr:uid="{00000000-0005-0000-0000-000008010000}"/>
    <cellStyle name="Normal 10 4 4" xfId="528" xr:uid="{00000000-0005-0000-0000-000009010000}"/>
    <cellStyle name="Normal 10 5" xfId="193" xr:uid="{00000000-0005-0000-0000-00000A010000}"/>
    <cellStyle name="Normal 10 5 2" xfId="194" xr:uid="{00000000-0005-0000-0000-00000B010000}"/>
    <cellStyle name="Normal 10 5 2 2" xfId="627" xr:uid="{00000000-0005-0000-0000-00000C010000}"/>
    <cellStyle name="Normal 10 5 3" xfId="558" xr:uid="{00000000-0005-0000-0000-00000D010000}"/>
    <cellStyle name="Normal 10 6" xfId="195" xr:uid="{00000000-0005-0000-0000-00000E010000}"/>
    <cellStyle name="Normal 10 6 2" xfId="618" xr:uid="{00000000-0005-0000-0000-00000F010000}"/>
    <cellStyle name="Normal 10 7" xfId="500" xr:uid="{00000000-0005-0000-0000-000010010000}"/>
    <cellStyle name="Normal 100" xfId="196" xr:uid="{00000000-0005-0000-0000-000011010000}"/>
    <cellStyle name="Normal 100 2" xfId="658" xr:uid="{00000000-0005-0000-0000-000012010000}"/>
    <cellStyle name="Normal 101" xfId="197" xr:uid="{00000000-0005-0000-0000-000013010000}"/>
    <cellStyle name="Normal 101 2" xfId="650" xr:uid="{00000000-0005-0000-0000-000014010000}"/>
    <cellStyle name="Normal 102" xfId="198" xr:uid="{00000000-0005-0000-0000-000015010000}"/>
    <cellStyle name="Normal 102 2" xfId="646" xr:uid="{00000000-0005-0000-0000-000016010000}"/>
    <cellStyle name="Normal 103" xfId="199" xr:uid="{00000000-0005-0000-0000-000017010000}"/>
    <cellStyle name="Normal 103 2" xfId="671" xr:uid="{00000000-0005-0000-0000-000018010000}"/>
    <cellStyle name="Normal 104" xfId="200" xr:uid="{00000000-0005-0000-0000-000019010000}"/>
    <cellStyle name="Normal 104 2" xfId="672" xr:uid="{00000000-0005-0000-0000-00001A010000}"/>
    <cellStyle name="Normal 105" xfId="201" xr:uid="{00000000-0005-0000-0000-00001B010000}"/>
    <cellStyle name="Normal 105 2" xfId="673" xr:uid="{00000000-0005-0000-0000-00001C010000}"/>
    <cellStyle name="Normal 106" xfId="202" xr:uid="{00000000-0005-0000-0000-00001D010000}"/>
    <cellStyle name="Normal 106 2" xfId="674" xr:uid="{00000000-0005-0000-0000-00001E010000}"/>
    <cellStyle name="Normal 107" xfId="203" xr:uid="{00000000-0005-0000-0000-00001F010000}"/>
    <cellStyle name="Normal 107 2" xfId="675" xr:uid="{00000000-0005-0000-0000-000020010000}"/>
    <cellStyle name="Normal 108" xfId="204" xr:uid="{00000000-0005-0000-0000-000021010000}"/>
    <cellStyle name="Normal 108 2" xfId="676" xr:uid="{00000000-0005-0000-0000-000022010000}"/>
    <cellStyle name="Normal 109" xfId="205" xr:uid="{00000000-0005-0000-0000-000023010000}"/>
    <cellStyle name="Normal 109 2" xfId="677" xr:uid="{00000000-0005-0000-0000-000024010000}"/>
    <cellStyle name="Normal 11" xfId="206" xr:uid="{00000000-0005-0000-0000-000025010000}"/>
    <cellStyle name="Normal 11 2" xfId="207" xr:uid="{00000000-0005-0000-0000-000026010000}"/>
    <cellStyle name="Normal 11 2 2" xfId="208" xr:uid="{00000000-0005-0000-0000-000027010000}"/>
    <cellStyle name="Normal 11 2 2 2" xfId="209" xr:uid="{00000000-0005-0000-0000-000028010000}"/>
    <cellStyle name="Normal 11 2 2 2 2" xfId="606" xr:uid="{00000000-0005-0000-0000-000029010000}"/>
    <cellStyle name="Normal 11 2 2 3" xfId="546" xr:uid="{00000000-0005-0000-0000-00002A010000}"/>
    <cellStyle name="Normal 11 2 3" xfId="210" xr:uid="{00000000-0005-0000-0000-00002B010000}"/>
    <cellStyle name="Normal 11 2 3 2" xfId="576" xr:uid="{00000000-0005-0000-0000-00002C010000}"/>
    <cellStyle name="Normal 11 2 4" xfId="211" xr:uid="{00000000-0005-0000-0000-00002D010000}"/>
    <cellStyle name="Normal 11 2 5" xfId="516" xr:uid="{00000000-0005-0000-0000-00002E010000}"/>
    <cellStyle name="Normal 11 3" xfId="212" xr:uid="{00000000-0005-0000-0000-00002F010000}"/>
    <cellStyle name="Normal 11 3 2" xfId="213" xr:uid="{00000000-0005-0000-0000-000030010000}"/>
    <cellStyle name="Normal 11 3 2 2" xfId="591" xr:uid="{00000000-0005-0000-0000-000031010000}"/>
    <cellStyle name="Normal 11 3 3" xfId="214" xr:uid="{00000000-0005-0000-0000-000032010000}"/>
    <cellStyle name="Normal 11 3 3 2" xfId="698" xr:uid="{00000000-0005-0000-0000-000033010000}"/>
    <cellStyle name="Normal 11 3 4" xfId="531" xr:uid="{00000000-0005-0000-0000-000034010000}"/>
    <cellStyle name="Normal 11 4" xfId="215" xr:uid="{00000000-0005-0000-0000-000035010000}"/>
    <cellStyle name="Normal 11 4 2" xfId="561" xr:uid="{00000000-0005-0000-0000-000036010000}"/>
    <cellStyle name="Normal 11 5" xfId="216" xr:uid="{00000000-0005-0000-0000-000037010000}"/>
    <cellStyle name="Normal 11 5 2" xfId="639" xr:uid="{00000000-0005-0000-0000-000038010000}"/>
    <cellStyle name="Normal 11 6" xfId="503" xr:uid="{00000000-0005-0000-0000-000039010000}"/>
    <cellStyle name="Normal 110" xfId="217" xr:uid="{00000000-0005-0000-0000-00003A010000}"/>
    <cellStyle name="Normal 110 2" xfId="678" xr:uid="{00000000-0005-0000-0000-00003B010000}"/>
    <cellStyle name="Normal 111" xfId="218" xr:uid="{00000000-0005-0000-0000-00003C010000}"/>
    <cellStyle name="Normal 111 2" xfId="679" xr:uid="{00000000-0005-0000-0000-00003D010000}"/>
    <cellStyle name="Normal 112" xfId="219" xr:uid="{00000000-0005-0000-0000-00003E010000}"/>
    <cellStyle name="Normal 112 2" xfId="680" xr:uid="{00000000-0005-0000-0000-00003F010000}"/>
    <cellStyle name="Normal 113" xfId="220" xr:uid="{00000000-0005-0000-0000-000040010000}"/>
    <cellStyle name="Normal 113 2" xfId="681" xr:uid="{00000000-0005-0000-0000-000041010000}"/>
    <cellStyle name="Normal 114" xfId="221" xr:uid="{00000000-0005-0000-0000-000042010000}"/>
    <cellStyle name="Normal 114 2" xfId="682" xr:uid="{00000000-0005-0000-0000-000043010000}"/>
    <cellStyle name="Normal 115" xfId="222" xr:uid="{00000000-0005-0000-0000-000044010000}"/>
    <cellStyle name="Normal 115 2" xfId="683" xr:uid="{00000000-0005-0000-0000-000045010000}"/>
    <cellStyle name="Normal 116" xfId="223" xr:uid="{00000000-0005-0000-0000-000046010000}"/>
    <cellStyle name="Normal 116 2" xfId="684" xr:uid="{00000000-0005-0000-0000-000047010000}"/>
    <cellStyle name="Normal 117" xfId="224" xr:uid="{00000000-0005-0000-0000-000048010000}"/>
    <cellStyle name="Normal 117 2" xfId="685" xr:uid="{00000000-0005-0000-0000-000049010000}"/>
    <cellStyle name="Normal 118" xfId="225" xr:uid="{00000000-0005-0000-0000-00004A010000}"/>
    <cellStyle name="Normal 118 2" xfId="686" xr:uid="{00000000-0005-0000-0000-00004B010000}"/>
    <cellStyle name="Normal 119" xfId="226" xr:uid="{00000000-0005-0000-0000-00004C010000}"/>
    <cellStyle name="Normal 119 2" xfId="687" xr:uid="{00000000-0005-0000-0000-00004D010000}"/>
    <cellStyle name="Normal 12" xfId="227" xr:uid="{00000000-0005-0000-0000-00004E010000}"/>
    <cellStyle name="Normal 12 2" xfId="228" xr:uid="{00000000-0005-0000-0000-00004F010000}"/>
    <cellStyle name="Normal 12 3" xfId="229" xr:uid="{00000000-0005-0000-0000-000050010000}"/>
    <cellStyle name="Normal 12 3 2" xfId="640" xr:uid="{00000000-0005-0000-0000-000051010000}"/>
    <cellStyle name="Normal 120" xfId="230" xr:uid="{00000000-0005-0000-0000-000052010000}"/>
    <cellStyle name="Normal 120 2" xfId="688" xr:uid="{00000000-0005-0000-0000-000053010000}"/>
    <cellStyle name="Normal 121" xfId="231" xr:uid="{00000000-0005-0000-0000-000054010000}"/>
    <cellStyle name="Normal 122" xfId="232" xr:uid="{00000000-0005-0000-0000-000055010000}"/>
    <cellStyle name="Normal 123" xfId="233" xr:uid="{00000000-0005-0000-0000-000056010000}"/>
    <cellStyle name="Normal 124" xfId="234" xr:uid="{00000000-0005-0000-0000-000057010000}"/>
    <cellStyle name="Normal 125" xfId="235" xr:uid="{00000000-0005-0000-0000-000058010000}"/>
    <cellStyle name="Normal 126" xfId="236" xr:uid="{00000000-0005-0000-0000-000059010000}"/>
    <cellStyle name="Normal 127" xfId="237" xr:uid="{00000000-0005-0000-0000-00005A010000}"/>
    <cellStyle name="Normal 128" xfId="238" xr:uid="{00000000-0005-0000-0000-00005B010000}"/>
    <cellStyle name="Normal 129" xfId="239" xr:uid="{00000000-0005-0000-0000-00005C010000}"/>
    <cellStyle name="Normal 13" xfId="4" xr:uid="{00000000-0005-0000-0000-00005D010000}"/>
    <cellStyle name="Normal 13 2" xfId="240" xr:uid="{00000000-0005-0000-0000-00005E010000}"/>
    <cellStyle name="Normal 13 2 2" xfId="241" xr:uid="{00000000-0005-0000-0000-00005F010000}"/>
    <cellStyle name="Normal 13 2 2 2" xfId="242" xr:uid="{00000000-0005-0000-0000-000060010000}"/>
    <cellStyle name="Normal 13 2 2 2 2" xfId="609" xr:uid="{00000000-0005-0000-0000-000061010000}"/>
    <cellStyle name="Normal 13 2 2 3" xfId="549" xr:uid="{00000000-0005-0000-0000-000062010000}"/>
    <cellStyle name="Normal 13 2 3" xfId="243" xr:uid="{00000000-0005-0000-0000-000063010000}"/>
    <cellStyle name="Normal 13 2 3 2" xfId="579" xr:uid="{00000000-0005-0000-0000-000064010000}"/>
    <cellStyle name="Normal 13 2 4" xfId="519" xr:uid="{00000000-0005-0000-0000-000065010000}"/>
    <cellStyle name="Normal 13 3" xfId="244" xr:uid="{00000000-0005-0000-0000-000066010000}"/>
    <cellStyle name="Normal 13 3 2" xfId="245" xr:uid="{00000000-0005-0000-0000-000067010000}"/>
    <cellStyle name="Normal 13 3 2 2" xfId="594" xr:uid="{00000000-0005-0000-0000-000068010000}"/>
    <cellStyle name="Normal 13 3 3" xfId="534" xr:uid="{00000000-0005-0000-0000-000069010000}"/>
    <cellStyle name="Normal 13 4" xfId="246" xr:uid="{00000000-0005-0000-0000-00006A010000}"/>
    <cellStyle name="Normal 13 4 2" xfId="564" xr:uid="{00000000-0005-0000-0000-00006B010000}"/>
    <cellStyle name="Normal 13 5" xfId="247" xr:uid="{00000000-0005-0000-0000-00006C010000}"/>
    <cellStyle name="Normal 13 6" xfId="248" xr:uid="{00000000-0005-0000-0000-00006D010000}"/>
    <cellStyle name="Normal 130" xfId="249" xr:uid="{00000000-0005-0000-0000-00006E010000}"/>
    <cellStyle name="Normal 131" xfId="250" xr:uid="{00000000-0005-0000-0000-00006F010000}"/>
    <cellStyle name="Normal 132" xfId="493" xr:uid="{00000000-0005-0000-0000-000070010000}"/>
    <cellStyle name="Normal 133" xfId="492" xr:uid="{00000000-0005-0000-0000-000071010000}"/>
    <cellStyle name="Normal 134" xfId="700" xr:uid="{00000000-0005-0000-0000-000072010000}"/>
    <cellStyle name="Normal 135" xfId="705" xr:uid="{00000000-0005-0000-0000-000073010000}"/>
    <cellStyle name="Normal 136" xfId="709" xr:uid="{00000000-0005-0000-0000-000074010000}"/>
    <cellStyle name="Normal 137" xfId="708" xr:uid="{00000000-0005-0000-0000-000075010000}"/>
    <cellStyle name="Normal 138" xfId="712" xr:uid="{00000000-0005-0000-0000-000076010000}"/>
    <cellStyle name="Normal 139" xfId="715" xr:uid="{00000000-0005-0000-0000-000077010000}"/>
    <cellStyle name="Normal 14" xfId="251" xr:uid="{00000000-0005-0000-0000-000078010000}"/>
    <cellStyle name="Normal 15" xfId="252" xr:uid="{00000000-0005-0000-0000-000079010000}"/>
    <cellStyle name="Normal 16" xfId="253" xr:uid="{00000000-0005-0000-0000-00007A010000}"/>
    <cellStyle name="Normal 17" xfId="254" xr:uid="{00000000-0005-0000-0000-00007B010000}"/>
    <cellStyle name="Normal 18" xfId="255" xr:uid="{00000000-0005-0000-0000-00007C010000}"/>
    <cellStyle name="Normal 19" xfId="256" xr:uid="{00000000-0005-0000-0000-00007D010000}"/>
    <cellStyle name="Normal 2" xfId="257" xr:uid="{00000000-0005-0000-0000-00007E010000}"/>
    <cellStyle name="Normal 2 2" xfId="258" xr:uid="{00000000-0005-0000-0000-00007F010000}"/>
    <cellStyle name="Normal 2 3" xfId="259" xr:uid="{00000000-0005-0000-0000-000080010000}"/>
    <cellStyle name="Normal 2 4" xfId="718" xr:uid="{00000000-0005-0000-0000-000081010000}"/>
    <cellStyle name="Normal 20" xfId="260" xr:uid="{00000000-0005-0000-0000-000082010000}"/>
    <cellStyle name="Normal 21" xfId="261" xr:uid="{00000000-0005-0000-0000-000083010000}"/>
    <cellStyle name="Normal 22" xfId="262" xr:uid="{00000000-0005-0000-0000-000084010000}"/>
    <cellStyle name="Normal 23" xfId="263" xr:uid="{00000000-0005-0000-0000-000085010000}"/>
    <cellStyle name="Normal 24" xfId="264" xr:uid="{00000000-0005-0000-0000-000086010000}"/>
    <cellStyle name="Normal 25" xfId="265" xr:uid="{00000000-0005-0000-0000-000087010000}"/>
    <cellStyle name="Normal 26" xfId="266" xr:uid="{00000000-0005-0000-0000-000088010000}"/>
    <cellStyle name="Normal 27" xfId="267" xr:uid="{00000000-0005-0000-0000-000089010000}"/>
    <cellStyle name="Normal 28" xfId="268" xr:uid="{00000000-0005-0000-0000-00008A010000}"/>
    <cellStyle name="Normal 29" xfId="269" xr:uid="{00000000-0005-0000-0000-00008B010000}"/>
    <cellStyle name="Normal 3" xfId="270" xr:uid="{00000000-0005-0000-0000-00008C010000}"/>
    <cellStyle name="Normal 30" xfId="271" xr:uid="{00000000-0005-0000-0000-00008D010000}"/>
    <cellStyle name="Normal 31" xfId="272" xr:uid="{00000000-0005-0000-0000-00008E010000}"/>
    <cellStyle name="Normal 32" xfId="273" xr:uid="{00000000-0005-0000-0000-00008F010000}"/>
    <cellStyle name="Normal 33" xfId="274" xr:uid="{00000000-0005-0000-0000-000090010000}"/>
    <cellStyle name="Normal 34" xfId="275" xr:uid="{00000000-0005-0000-0000-000091010000}"/>
    <cellStyle name="Normal 35" xfId="276" xr:uid="{00000000-0005-0000-0000-000092010000}"/>
    <cellStyle name="Normal 36" xfId="277" xr:uid="{00000000-0005-0000-0000-000093010000}"/>
    <cellStyle name="Normal 37" xfId="278" xr:uid="{00000000-0005-0000-0000-000094010000}"/>
    <cellStyle name="Normal 38" xfId="279" xr:uid="{00000000-0005-0000-0000-000095010000}"/>
    <cellStyle name="Normal 39" xfId="280" xr:uid="{00000000-0005-0000-0000-000096010000}"/>
    <cellStyle name="Normal 4" xfId="281" xr:uid="{00000000-0005-0000-0000-000097010000}"/>
    <cellStyle name="Normal 4 2" xfId="282" xr:uid="{00000000-0005-0000-0000-000098010000}"/>
    <cellStyle name="Normal 4 3" xfId="283" xr:uid="{00000000-0005-0000-0000-000099010000}"/>
    <cellStyle name="Normal 4 3 2" xfId="284" xr:uid="{00000000-0005-0000-0000-00009A010000}"/>
    <cellStyle name="Normal 4 3 2 2" xfId="285" xr:uid="{00000000-0005-0000-0000-00009B010000}"/>
    <cellStyle name="Normal 4 3 2 2 2" xfId="597" xr:uid="{00000000-0005-0000-0000-00009C010000}"/>
    <cellStyle name="Normal 4 3 2 3" xfId="537" xr:uid="{00000000-0005-0000-0000-00009D010000}"/>
    <cellStyle name="Normal 4 3 3" xfId="286" xr:uid="{00000000-0005-0000-0000-00009E010000}"/>
    <cellStyle name="Normal 4 3 3 2" xfId="567" xr:uid="{00000000-0005-0000-0000-00009F010000}"/>
    <cellStyle name="Normal 4 3 4" xfId="287" xr:uid="{00000000-0005-0000-0000-0000A0010000}"/>
    <cellStyle name="Normal 4 3 5" xfId="507" xr:uid="{00000000-0005-0000-0000-0000A1010000}"/>
    <cellStyle name="Normal 4 4" xfId="288" xr:uid="{00000000-0005-0000-0000-0000A2010000}"/>
    <cellStyle name="Normal 4 4 2" xfId="289" xr:uid="{00000000-0005-0000-0000-0000A3010000}"/>
    <cellStyle name="Normal 4 4 2 2" xfId="582" xr:uid="{00000000-0005-0000-0000-0000A4010000}"/>
    <cellStyle name="Normal 4 4 3" xfId="290" xr:uid="{00000000-0005-0000-0000-0000A5010000}"/>
    <cellStyle name="Normal 4 4 3 2" xfId="630" xr:uid="{00000000-0005-0000-0000-0000A6010000}"/>
    <cellStyle name="Normal 4 4 4" xfId="522" xr:uid="{00000000-0005-0000-0000-0000A7010000}"/>
    <cellStyle name="Normal 4 5" xfId="291" xr:uid="{00000000-0005-0000-0000-0000A8010000}"/>
    <cellStyle name="Normal 4 5 2" xfId="292" xr:uid="{00000000-0005-0000-0000-0000A9010000}"/>
    <cellStyle name="Normal 4 5 2 2" xfId="689" xr:uid="{00000000-0005-0000-0000-0000AA010000}"/>
    <cellStyle name="Normal 4 5 3" xfId="552" xr:uid="{00000000-0005-0000-0000-0000AB010000}"/>
    <cellStyle name="Normal 4 6" xfId="293" xr:uid="{00000000-0005-0000-0000-0000AC010000}"/>
    <cellStyle name="Normal 4 6 2" xfId="621" xr:uid="{00000000-0005-0000-0000-0000AD010000}"/>
    <cellStyle name="Normal 4 7" xfId="294" xr:uid="{00000000-0005-0000-0000-0000AE010000}"/>
    <cellStyle name="Normal 4 7 2" xfId="612" xr:uid="{00000000-0005-0000-0000-0000AF010000}"/>
    <cellStyle name="Normal 4 8" xfId="497" xr:uid="{00000000-0005-0000-0000-0000B0010000}"/>
    <cellStyle name="Normal 40" xfId="295" xr:uid="{00000000-0005-0000-0000-0000B1010000}"/>
    <cellStyle name="Normal 41" xfId="296" xr:uid="{00000000-0005-0000-0000-0000B2010000}"/>
    <cellStyle name="Normal 42" xfId="297" xr:uid="{00000000-0005-0000-0000-0000B3010000}"/>
    <cellStyle name="Normal 43" xfId="298" xr:uid="{00000000-0005-0000-0000-0000B4010000}"/>
    <cellStyle name="Normal 44" xfId="299" xr:uid="{00000000-0005-0000-0000-0000B5010000}"/>
    <cellStyle name="Normal 45" xfId="300" xr:uid="{00000000-0005-0000-0000-0000B6010000}"/>
    <cellStyle name="Normal 46" xfId="301" xr:uid="{00000000-0005-0000-0000-0000B7010000}"/>
    <cellStyle name="Normal 47" xfId="302" xr:uid="{00000000-0005-0000-0000-0000B8010000}"/>
    <cellStyle name="Normal 48" xfId="303" xr:uid="{00000000-0005-0000-0000-0000B9010000}"/>
    <cellStyle name="Normal 49" xfId="304" xr:uid="{00000000-0005-0000-0000-0000BA010000}"/>
    <cellStyle name="Normal 5" xfId="1" xr:uid="{00000000-0005-0000-0000-0000BB010000}"/>
    <cellStyle name="Normal 5 2" xfId="305" xr:uid="{00000000-0005-0000-0000-0000BC010000}"/>
    <cellStyle name="Normal 5 3" xfId="306" xr:uid="{00000000-0005-0000-0000-0000BD010000}"/>
    <cellStyle name="Normal 5 3 2" xfId="307" xr:uid="{00000000-0005-0000-0000-0000BE010000}"/>
    <cellStyle name="Normal 5 3 2 2" xfId="308" xr:uid="{00000000-0005-0000-0000-0000BF010000}"/>
    <cellStyle name="Normal 5 3 2 2 2" xfId="600" xr:uid="{00000000-0005-0000-0000-0000C0010000}"/>
    <cellStyle name="Normal 5 3 2 3" xfId="540" xr:uid="{00000000-0005-0000-0000-0000C1010000}"/>
    <cellStyle name="Normal 5 3 3" xfId="309" xr:uid="{00000000-0005-0000-0000-0000C2010000}"/>
    <cellStyle name="Normal 5 3 3 2" xfId="570" xr:uid="{00000000-0005-0000-0000-0000C3010000}"/>
    <cellStyle name="Normal 5 3 4" xfId="310" xr:uid="{00000000-0005-0000-0000-0000C4010000}"/>
    <cellStyle name="Normal 5 3 5" xfId="510" xr:uid="{00000000-0005-0000-0000-0000C5010000}"/>
    <cellStyle name="Normal 5 4" xfId="311" xr:uid="{00000000-0005-0000-0000-0000C6010000}"/>
    <cellStyle name="Normal 5 4 2" xfId="312" xr:uid="{00000000-0005-0000-0000-0000C7010000}"/>
    <cellStyle name="Normal 5 4 2 2" xfId="585" xr:uid="{00000000-0005-0000-0000-0000C8010000}"/>
    <cellStyle name="Normal 5 4 3" xfId="313" xr:uid="{00000000-0005-0000-0000-0000C9010000}"/>
    <cellStyle name="Normal 5 4 3 2" xfId="633" xr:uid="{00000000-0005-0000-0000-0000CA010000}"/>
    <cellStyle name="Normal 5 4 4" xfId="525" xr:uid="{00000000-0005-0000-0000-0000CB010000}"/>
    <cellStyle name="Normal 5 5" xfId="314" xr:uid="{00000000-0005-0000-0000-0000CC010000}"/>
    <cellStyle name="Normal 5 5 2" xfId="315" xr:uid="{00000000-0005-0000-0000-0000CD010000}"/>
    <cellStyle name="Normal 5 5 2 2" xfId="692" xr:uid="{00000000-0005-0000-0000-0000CE010000}"/>
    <cellStyle name="Normal 5 5 3" xfId="555" xr:uid="{00000000-0005-0000-0000-0000CF010000}"/>
    <cellStyle name="Normal 5 6" xfId="316" xr:uid="{00000000-0005-0000-0000-0000D0010000}"/>
    <cellStyle name="Normal 5 6 2" xfId="624" xr:uid="{00000000-0005-0000-0000-0000D1010000}"/>
    <cellStyle name="Normal 5 7" xfId="317" xr:uid="{00000000-0005-0000-0000-0000D2010000}"/>
    <cellStyle name="Normal 5 7 2" xfId="615" xr:uid="{00000000-0005-0000-0000-0000D3010000}"/>
    <cellStyle name="Normal 5 8" xfId="318" xr:uid="{00000000-0005-0000-0000-0000D4010000}"/>
    <cellStyle name="Normal 50" xfId="319" xr:uid="{00000000-0005-0000-0000-0000D5010000}"/>
    <cellStyle name="Normal 51" xfId="320" xr:uid="{00000000-0005-0000-0000-0000D6010000}"/>
    <cellStyle name="Normal 52" xfId="321" xr:uid="{00000000-0005-0000-0000-0000D7010000}"/>
    <cellStyle name="Normal 53" xfId="322" xr:uid="{00000000-0005-0000-0000-0000D8010000}"/>
    <cellStyle name="Normal 54" xfId="323" xr:uid="{00000000-0005-0000-0000-0000D9010000}"/>
    <cellStyle name="Normal 55" xfId="324" xr:uid="{00000000-0005-0000-0000-0000DA010000}"/>
    <cellStyle name="Normal 56" xfId="325" xr:uid="{00000000-0005-0000-0000-0000DB010000}"/>
    <cellStyle name="Normal 57" xfId="326" xr:uid="{00000000-0005-0000-0000-0000DC010000}"/>
    <cellStyle name="Normal 58" xfId="327" xr:uid="{00000000-0005-0000-0000-0000DD010000}"/>
    <cellStyle name="Normal 59" xfId="328" xr:uid="{00000000-0005-0000-0000-0000DE010000}"/>
    <cellStyle name="Normal 6" xfId="329" xr:uid="{00000000-0005-0000-0000-0000DF010000}"/>
    <cellStyle name="Normal 6 2" xfId="330" xr:uid="{00000000-0005-0000-0000-0000E0010000}"/>
    <cellStyle name="Normal 60" xfId="331" xr:uid="{00000000-0005-0000-0000-0000E1010000}"/>
    <cellStyle name="Normal 61" xfId="332" xr:uid="{00000000-0005-0000-0000-0000E2010000}"/>
    <cellStyle name="Normal 62" xfId="333" xr:uid="{00000000-0005-0000-0000-0000E3010000}"/>
    <cellStyle name="Normal 63" xfId="334" xr:uid="{00000000-0005-0000-0000-0000E4010000}"/>
    <cellStyle name="Normal 64" xfId="335" xr:uid="{00000000-0005-0000-0000-0000E5010000}"/>
    <cellStyle name="Normal 65" xfId="336" xr:uid="{00000000-0005-0000-0000-0000E6010000}"/>
    <cellStyle name="Normal 66" xfId="337" xr:uid="{00000000-0005-0000-0000-0000E7010000}"/>
    <cellStyle name="Normal 67" xfId="338" xr:uid="{00000000-0005-0000-0000-0000E8010000}"/>
    <cellStyle name="Normal 68" xfId="339" xr:uid="{00000000-0005-0000-0000-0000E9010000}"/>
    <cellStyle name="Normal 69" xfId="340" xr:uid="{00000000-0005-0000-0000-0000EA010000}"/>
    <cellStyle name="Normal 7" xfId="341" xr:uid="{00000000-0005-0000-0000-0000EB010000}"/>
    <cellStyle name="Normal 7 2" xfId="342" xr:uid="{00000000-0005-0000-0000-0000EC010000}"/>
    <cellStyle name="Normal 70" xfId="343" xr:uid="{00000000-0005-0000-0000-0000ED010000}"/>
    <cellStyle name="Normal 71" xfId="344" xr:uid="{00000000-0005-0000-0000-0000EE010000}"/>
    <cellStyle name="Normal 72" xfId="345" xr:uid="{00000000-0005-0000-0000-0000EF010000}"/>
    <cellStyle name="Normal 73" xfId="346" xr:uid="{00000000-0005-0000-0000-0000F0010000}"/>
    <cellStyle name="Normal 74" xfId="347" xr:uid="{00000000-0005-0000-0000-0000F1010000}"/>
    <cellStyle name="Normal 75" xfId="348" xr:uid="{00000000-0005-0000-0000-0000F2010000}"/>
    <cellStyle name="Normal 75 2" xfId="641" xr:uid="{00000000-0005-0000-0000-0000F3010000}"/>
    <cellStyle name="Normal 76" xfId="349" xr:uid="{00000000-0005-0000-0000-0000F4010000}"/>
    <cellStyle name="Normal 76 2" xfId="642" xr:uid="{00000000-0005-0000-0000-0000F5010000}"/>
    <cellStyle name="Normal 77" xfId="350" xr:uid="{00000000-0005-0000-0000-0000F6010000}"/>
    <cellStyle name="Normal 77 2" xfId="651" xr:uid="{00000000-0005-0000-0000-0000F7010000}"/>
    <cellStyle name="Normal 78" xfId="351" xr:uid="{00000000-0005-0000-0000-0000F8010000}"/>
    <cellStyle name="Normal 78 2" xfId="660" xr:uid="{00000000-0005-0000-0000-0000F9010000}"/>
    <cellStyle name="Normal 79" xfId="352" xr:uid="{00000000-0005-0000-0000-0000FA010000}"/>
    <cellStyle name="Normal 79 2" xfId="665" xr:uid="{00000000-0005-0000-0000-0000FB010000}"/>
    <cellStyle name="Normal 8" xfId="353" xr:uid="{00000000-0005-0000-0000-0000FC010000}"/>
    <cellStyle name="Normal 80" xfId="354" xr:uid="{00000000-0005-0000-0000-0000FD010000}"/>
    <cellStyle name="Normal 80 2" xfId="653" xr:uid="{00000000-0005-0000-0000-0000FE010000}"/>
    <cellStyle name="Normal 81" xfId="355" xr:uid="{00000000-0005-0000-0000-0000FF010000}"/>
    <cellStyle name="Normal 81 2" xfId="668" xr:uid="{00000000-0005-0000-0000-000000020000}"/>
    <cellStyle name="Normal 82" xfId="356" xr:uid="{00000000-0005-0000-0000-000001020000}"/>
    <cellStyle name="Normal 82 2" xfId="645" xr:uid="{00000000-0005-0000-0000-000002020000}"/>
    <cellStyle name="Normal 83" xfId="357" xr:uid="{00000000-0005-0000-0000-000003020000}"/>
    <cellStyle name="Normal 83 2" xfId="667" xr:uid="{00000000-0005-0000-0000-000004020000}"/>
    <cellStyle name="Normal 84" xfId="358" xr:uid="{00000000-0005-0000-0000-000005020000}"/>
    <cellStyle name="Normal 84 2" xfId="647" xr:uid="{00000000-0005-0000-0000-000006020000}"/>
    <cellStyle name="Normal 85" xfId="359" xr:uid="{00000000-0005-0000-0000-000007020000}"/>
    <cellStyle name="Normal 85 2" xfId="666" xr:uid="{00000000-0005-0000-0000-000008020000}"/>
    <cellStyle name="Normal 86" xfId="360" xr:uid="{00000000-0005-0000-0000-000009020000}"/>
    <cellStyle name="Normal 86 2" xfId="648" xr:uid="{00000000-0005-0000-0000-00000A020000}"/>
    <cellStyle name="Normal 87" xfId="361" xr:uid="{00000000-0005-0000-0000-00000B020000}"/>
    <cellStyle name="Normal 87 2" xfId="652" xr:uid="{00000000-0005-0000-0000-00000C020000}"/>
    <cellStyle name="Normal 88" xfId="362" xr:uid="{00000000-0005-0000-0000-00000D020000}"/>
    <cellStyle name="Normal 88 2" xfId="655" xr:uid="{00000000-0005-0000-0000-00000E020000}"/>
    <cellStyle name="Normal 89" xfId="363" xr:uid="{00000000-0005-0000-0000-00000F020000}"/>
    <cellStyle name="Normal 89 2" xfId="664" xr:uid="{00000000-0005-0000-0000-000010020000}"/>
    <cellStyle name="Normal 9" xfId="364" xr:uid="{00000000-0005-0000-0000-000011020000}"/>
    <cellStyle name="Normal 90" xfId="365" xr:uid="{00000000-0005-0000-0000-000012020000}"/>
    <cellStyle name="Normal 90 2" xfId="656" xr:uid="{00000000-0005-0000-0000-000013020000}"/>
    <cellStyle name="Normal 91" xfId="366" xr:uid="{00000000-0005-0000-0000-000014020000}"/>
    <cellStyle name="Normal 91 2" xfId="663" xr:uid="{00000000-0005-0000-0000-000015020000}"/>
    <cellStyle name="Normal 92" xfId="367" xr:uid="{00000000-0005-0000-0000-000016020000}"/>
    <cellStyle name="Normal 92 2" xfId="649" xr:uid="{00000000-0005-0000-0000-000017020000}"/>
    <cellStyle name="Normal 93" xfId="368" xr:uid="{00000000-0005-0000-0000-000018020000}"/>
    <cellStyle name="Normal 93 2" xfId="662" xr:uid="{00000000-0005-0000-0000-000019020000}"/>
    <cellStyle name="Normal 94" xfId="369" xr:uid="{00000000-0005-0000-0000-00001A020000}"/>
    <cellStyle name="Normal 94 2" xfId="670" xr:uid="{00000000-0005-0000-0000-00001B020000}"/>
    <cellStyle name="Normal 95" xfId="370" xr:uid="{00000000-0005-0000-0000-00001C020000}"/>
    <cellStyle name="Normal 95 2" xfId="669" xr:uid="{00000000-0005-0000-0000-00001D020000}"/>
    <cellStyle name="Normal 96" xfId="371" xr:uid="{00000000-0005-0000-0000-00001E020000}"/>
    <cellStyle name="Normal 96 2" xfId="659" xr:uid="{00000000-0005-0000-0000-00001F020000}"/>
    <cellStyle name="Normal 97" xfId="372" xr:uid="{00000000-0005-0000-0000-000020020000}"/>
    <cellStyle name="Normal 97 2" xfId="654" xr:uid="{00000000-0005-0000-0000-000021020000}"/>
    <cellStyle name="Normal 98" xfId="373" xr:uid="{00000000-0005-0000-0000-000022020000}"/>
    <cellStyle name="Normal 98 2" xfId="657" xr:uid="{00000000-0005-0000-0000-000023020000}"/>
    <cellStyle name="Normal 99" xfId="374" xr:uid="{00000000-0005-0000-0000-000024020000}"/>
    <cellStyle name="Normal 99 2" xfId="661" xr:uid="{00000000-0005-0000-0000-000025020000}"/>
    <cellStyle name="Note 2" xfId="375" xr:uid="{00000000-0005-0000-0000-000026020000}"/>
    <cellStyle name="Output 2" xfId="376" xr:uid="{00000000-0005-0000-0000-000027020000}"/>
    <cellStyle name="Percent [2]" xfId="377" xr:uid="{00000000-0005-0000-0000-000028020000}"/>
    <cellStyle name="Percent 10" xfId="378" xr:uid="{00000000-0005-0000-0000-000029020000}"/>
    <cellStyle name="Percent 11" xfId="379" xr:uid="{00000000-0005-0000-0000-00002A020000}"/>
    <cellStyle name="Percent 12" xfId="380" xr:uid="{00000000-0005-0000-0000-00002B020000}"/>
    <cellStyle name="Percent 13" xfId="381" xr:uid="{00000000-0005-0000-0000-00002C020000}"/>
    <cellStyle name="Percent 14" xfId="382" xr:uid="{00000000-0005-0000-0000-00002D020000}"/>
    <cellStyle name="Percent 15" xfId="383" xr:uid="{00000000-0005-0000-0000-00002E020000}"/>
    <cellStyle name="Percent 16" xfId="384" xr:uid="{00000000-0005-0000-0000-00002F020000}"/>
    <cellStyle name="Percent 17" xfId="385" xr:uid="{00000000-0005-0000-0000-000030020000}"/>
    <cellStyle name="Percent 18" xfId="386" xr:uid="{00000000-0005-0000-0000-000031020000}"/>
    <cellStyle name="Percent 19" xfId="387" xr:uid="{00000000-0005-0000-0000-000032020000}"/>
    <cellStyle name="Percent 2" xfId="388" xr:uid="{00000000-0005-0000-0000-000033020000}"/>
    <cellStyle name="Percent 2 2" xfId="389" xr:uid="{00000000-0005-0000-0000-000034020000}"/>
    <cellStyle name="Percent 2 3" xfId="390" xr:uid="{00000000-0005-0000-0000-000035020000}"/>
    <cellStyle name="Percent 2 3 2" xfId="391" xr:uid="{00000000-0005-0000-0000-000036020000}"/>
    <cellStyle name="Percent 2 3 2 2" xfId="392" xr:uid="{00000000-0005-0000-0000-000037020000}"/>
    <cellStyle name="Percent 2 3 2 2 2" xfId="599" xr:uid="{00000000-0005-0000-0000-000038020000}"/>
    <cellStyle name="Percent 2 3 2 3" xfId="539" xr:uid="{00000000-0005-0000-0000-000039020000}"/>
    <cellStyle name="Percent 2 3 3" xfId="393" xr:uid="{00000000-0005-0000-0000-00003A020000}"/>
    <cellStyle name="Percent 2 3 3 2" xfId="569" xr:uid="{00000000-0005-0000-0000-00003B020000}"/>
    <cellStyle name="Percent 2 3 4" xfId="394" xr:uid="{00000000-0005-0000-0000-00003C020000}"/>
    <cellStyle name="Percent 2 3 4 2" xfId="632" xr:uid="{00000000-0005-0000-0000-00003D020000}"/>
    <cellStyle name="Percent 2 3 5" xfId="509" xr:uid="{00000000-0005-0000-0000-00003E020000}"/>
    <cellStyle name="Percent 2 4" xfId="395" xr:uid="{00000000-0005-0000-0000-00003F020000}"/>
    <cellStyle name="Percent 2 4 2" xfId="396" xr:uid="{00000000-0005-0000-0000-000040020000}"/>
    <cellStyle name="Percent 2 4 2 2" xfId="584" xr:uid="{00000000-0005-0000-0000-000041020000}"/>
    <cellStyle name="Percent 2 4 3" xfId="397" xr:uid="{00000000-0005-0000-0000-000042020000}"/>
    <cellStyle name="Percent 2 4 3 2" xfId="691" xr:uid="{00000000-0005-0000-0000-000043020000}"/>
    <cellStyle name="Percent 2 4 4" xfId="524" xr:uid="{00000000-0005-0000-0000-000044020000}"/>
    <cellStyle name="Percent 2 5" xfId="398" xr:uid="{00000000-0005-0000-0000-000045020000}"/>
    <cellStyle name="Percent 2 5 2" xfId="399" xr:uid="{00000000-0005-0000-0000-000046020000}"/>
    <cellStyle name="Percent 2 5 2 2" xfId="623" xr:uid="{00000000-0005-0000-0000-000047020000}"/>
    <cellStyle name="Percent 2 5 3" xfId="554" xr:uid="{00000000-0005-0000-0000-000048020000}"/>
    <cellStyle name="Percent 2 6" xfId="400" xr:uid="{00000000-0005-0000-0000-000049020000}"/>
    <cellStyle name="Percent 2 6 2" xfId="614" xr:uid="{00000000-0005-0000-0000-00004A020000}"/>
    <cellStyle name="Percent 2 7" xfId="499" xr:uid="{00000000-0005-0000-0000-00004B020000}"/>
    <cellStyle name="Percent 20" xfId="401" xr:uid="{00000000-0005-0000-0000-00004C020000}"/>
    <cellStyle name="Percent 21" xfId="402" xr:uid="{00000000-0005-0000-0000-00004D020000}"/>
    <cellStyle name="Percent 22" xfId="403" xr:uid="{00000000-0005-0000-0000-00004E020000}"/>
    <cellStyle name="Percent 23" xfId="404" xr:uid="{00000000-0005-0000-0000-00004F020000}"/>
    <cellStyle name="Percent 24" xfId="405" xr:uid="{00000000-0005-0000-0000-000050020000}"/>
    <cellStyle name="Percent 25" xfId="406" xr:uid="{00000000-0005-0000-0000-000051020000}"/>
    <cellStyle name="Percent 26" xfId="407" xr:uid="{00000000-0005-0000-0000-000052020000}"/>
    <cellStyle name="Percent 27" xfId="408" xr:uid="{00000000-0005-0000-0000-000053020000}"/>
    <cellStyle name="Percent 28" xfId="409" xr:uid="{00000000-0005-0000-0000-000054020000}"/>
    <cellStyle name="Percent 29" xfId="410" xr:uid="{00000000-0005-0000-0000-000055020000}"/>
    <cellStyle name="Percent 3" xfId="3" xr:uid="{00000000-0005-0000-0000-000056020000}"/>
    <cellStyle name="Percent 3 2" xfId="411" xr:uid="{00000000-0005-0000-0000-000057020000}"/>
    <cellStyle name="Percent 3 3" xfId="412" xr:uid="{00000000-0005-0000-0000-000058020000}"/>
    <cellStyle name="Percent 3 3 2" xfId="413" xr:uid="{00000000-0005-0000-0000-000059020000}"/>
    <cellStyle name="Percent 3 3 2 2" xfId="414" xr:uid="{00000000-0005-0000-0000-00005A020000}"/>
    <cellStyle name="Percent 3 3 2 2 2" xfId="602" xr:uid="{00000000-0005-0000-0000-00005B020000}"/>
    <cellStyle name="Percent 3 3 2 3" xfId="542" xr:uid="{00000000-0005-0000-0000-00005C020000}"/>
    <cellStyle name="Percent 3 3 3" xfId="415" xr:uid="{00000000-0005-0000-0000-00005D020000}"/>
    <cellStyle name="Percent 3 3 3 2" xfId="572" xr:uid="{00000000-0005-0000-0000-00005E020000}"/>
    <cellStyle name="Percent 3 3 4" xfId="416" xr:uid="{00000000-0005-0000-0000-00005F020000}"/>
    <cellStyle name="Percent 3 3 4 2" xfId="635" xr:uid="{00000000-0005-0000-0000-000060020000}"/>
    <cellStyle name="Percent 3 3 5" xfId="512" xr:uid="{00000000-0005-0000-0000-000061020000}"/>
    <cellStyle name="Percent 3 4" xfId="417" xr:uid="{00000000-0005-0000-0000-000062020000}"/>
    <cellStyle name="Percent 3 4 2" xfId="418" xr:uid="{00000000-0005-0000-0000-000063020000}"/>
    <cellStyle name="Percent 3 4 2 2" xfId="587" xr:uid="{00000000-0005-0000-0000-000064020000}"/>
    <cellStyle name="Percent 3 4 3" xfId="419" xr:uid="{00000000-0005-0000-0000-000065020000}"/>
    <cellStyle name="Percent 3 4 3 2" xfId="694" xr:uid="{00000000-0005-0000-0000-000066020000}"/>
    <cellStyle name="Percent 3 4 4" xfId="527" xr:uid="{00000000-0005-0000-0000-000067020000}"/>
    <cellStyle name="Percent 3 5" xfId="420" xr:uid="{00000000-0005-0000-0000-000068020000}"/>
    <cellStyle name="Percent 3 5 2" xfId="421" xr:uid="{00000000-0005-0000-0000-000069020000}"/>
    <cellStyle name="Percent 3 5 2 2" xfId="626" xr:uid="{00000000-0005-0000-0000-00006A020000}"/>
    <cellStyle name="Percent 3 5 3" xfId="557" xr:uid="{00000000-0005-0000-0000-00006B020000}"/>
    <cellStyle name="Percent 3 6" xfId="422" xr:uid="{00000000-0005-0000-0000-00006C020000}"/>
    <cellStyle name="Percent 3 6 2" xfId="617" xr:uid="{00000000-0005-0000-0000-00006D020000}"/>
    <cellStyle name="Percent 3 7" xfId="423" xr:uid="{00000000-0005-0000-0000-00006E020000}"/>
    <cellStyle name="Percent 30" xfId="424" xr:uid="{00000000-0005-0000-0000-00006F020000}"/>
    <cellStyle name="Percent 31" xfId="425" xr:uid="{00000000-0005-0000-0000-000070020000}"/>
    <cellStyle name="Percent 32" xfId="426" xr:uid="{00000000-0005-0000-0000-000071020000}"/>
    <cellStyle name="Percent 33" xfId="427" xr:uid="{00000000-0005-0000-0000-000072020000}"/>
    <cellStyle name="Percent 34" xfId="428" xr:uid="{00000000-0005-0000-0000-000073020000}"/>
    <cellStyle name="Percent 35" xfId="429" xr:uid="{00000000-0005-0000-0000-000074020000}"/>
    <cellStyle name="Percent 36" xfId="430" xr:uid="{00000000-0005-0000-0000-000075020000}"/>
    <cellStyle name="Percent 37" xfId="431" xr:uid="{00000000-0005-0000-0000-000076020000}"/>
    <cellStyle name="Percent 38" xfId="432" xr:uid="{00000000-0005-0000-0000-000077020000}"/>
    <cellStyle name="Percent 39" xfId="433" xr:uid="{00000000-0005-0000-0000-000078020000}"/>
    <cellStyle name="Percent 4" xfId="434" xr:uid="{00000000-0005-0000-0000-000079020000}"/>
    <cellStyle name="Percent 4 2" xfId="435" xr:uid="{00000000-0005-0000-0000-00007A020000}"/>
    <cellStyle name="Percent 4 2 2" xfId="436" xr:uid="{00000000-0005-0000-0000-00007B020000}"/>
    <cellStyle name="Percent 4 2 2 2" xfId="437" xr:uid="{00000000-0005-0000-0000-00007C020000}"/>
    <cellStyle name="Percent 4 2 2 2 2" xfId="605" xr:uid="{00000000-0005-0000-0000-00007D020000}"/>
    <cellStyle name="Percent 4 2 2 3" xfId="545" xr:uid="{00000000-0005-0000-0000-00007E020000}"/>
    <cellStyle name="Percent 4 2 3" xfId="438" xr:uid="{00000000-0005-0000-0000-00007F020000}"/>
    <cellStyle name="Percent 4 2 3 2" xfId="575" xr:uid="{00000000-0005-0000-0000-000080020000}"/>
    <cellStyle name="Percent 4 2 4" xfId="439" xr:uid="{00000000-0005-0000-0000-000081020000}"/>
    <cellStyle name="Percent 4 2 5" xfId="515" xr:uid="{00000000-0005-0000-0000-000082020000}"/>
    <cellStyle name="Percent 4 3" xfId="440" xr:uid="{00000000-0005-0000-0000-000083020000}"/>
    <cellStyle name="Percent 4 3 2" xfId="441" xr:uid="{00000000-0005-0000-0000-000084020000}"/>
    <cellStyle name="Percent 4 3 2 2" xfId="590" xr:uid="{00000000-0005-0000-0000-000085020000}"/>
    <cellStyle name="Percent 4 3 3" xfId="442" xr:uid="{00000000-0005-0000-0000-000086020000}"/>
    <cellStyle name="Percent 4 3 3 2" xfId="638" xr:uid="{00000000-0005-0000-0000-000087020000}"/>
    <cellStyle name="Percent 4 3 4" xfId="530" xr:uid="{00000000-0005-0000-0000-000088020000}"/>
    <cellStyle name="Percent 4 4" xfId="443" xr:uid="{00000000-0005-0000-0000-000089020000}"/>
    <cellStyle name="Percent 4 4 2" xfId="444" xr:uid="{00000000-0005-0000-0000-00008A020000}"/>
    <cellStyle name="Percent 4 4 2 2" xfId="697" xr:uid="{00000000-0005-0000-0000-00008B020000}"/>
    <cellStyle name="Percent 4 4 3" xfId="560" xr:uid="{00000000-0005-0000-0000-00008C020000}"/>
    <cellStyle name="Percent 4 5" xfId="445" xr:uid="{00000000-0005-0000-0000-00008D020000}"/>
    <cellStyle name="Percent 4 5 2" xfId="629" xr:uid="{00000000-0005-0000-0000-00008E020000}"/>
    <cellStyle name="Percent 4 6" xfId="446" xr:uid="{00000000-0005-0000-0000-00008F020000}"/>
    <cellStyle name="Percent 4 6 2" xfId="620" xr:uid="{00000000-0005-0000-0000-000090020000}"/>
    <cellStyle name="Percent 4 7" xfId="502" xr:uid="{00000000-0005-0000-0000-000091020000}"/>
    <cellStyle name="Percent 40" xfId="447" xr:uid="{00000000-0005-0000-0000-000092020000}"/>
    <cellStyle name="Percent 41" xfId="448" xr:uid="{00000000-0005-0000-0000-000093020000}"/>
    <cellStyle name="Percent 42" xfId="449" xr:uid="{00000000-0005-0000-0000-000094020000}"/>
    <cellStyle name="Percent 43" xfId="450" xr:uid="{00000000-0005-0000-0000-000095020000}"/>
    <cellStyle name="Percent 44" xfId="451" xr:uid="{00000000-0005-0000-0000-000096020000}"/>
    <cellStyle name="Percent 45" xfId="452" xr:uid="{00000000-0005-0000-0000-000097020000}"/>
    <cellStyle name="Percent 46" xfId="453" xr:uid="{00000000-0005-0000-0000-000098020000}"/>
    <cellStyle name="Percent 47" xfId="454" xr:uid="{00000000-0005-0000-0000-000099020000}"/>
    <cellStyle name="Percent 48" xfId="455" xr:uid="{00000000-0005-0000-0000-00009A020000}"/>
    <cellStyle name="Percent 49" xfId="456" xr:uid="{00000000-0005-0000-0000-00009B020000}"/>
    <cellStyle name="Percent 5" xfId="457" xr:uid="{00000000-0005-0000-0000-00009C020000}"/>
    <cellStyle name="Percent 5 2" xfId="458" xr:uid="{00000000-0005-0000-0000-00009D020000}"/>
    <cellStyle name="Percent 5 2 2" xfId="459" xr:uid="{00000000-0005-0000-0000-00009E020000}"/>
    <cellStyle name="Percent 5 2 2 2" xfId="460" xr:uid="{00000000-0005-0000-0000-00009F020000}"/>
    <cellStyle name="Percent 5 2 2 2 2" xfId="611" xr:uid="{00000000-0005-0000-0000-0000A0020000}"/>
    <cellStyle name="Percent 5 2 2 3" xfId="551" xr:uid="{00000000-0005-0000-0000-0000A1020000}"/>
    <cellStyle name="Percent 5 2 3" xfId="461" xr:uid="{00000000-0005-0000-0000-0000A2020000}"/>
    <cellStyle name="Percent 5 2 3 2" xfId="581" xr:uid="{00000000-0005-0000-0000-0000A3020000}"/>
    <cellStyle name="Percent 5 2 4" xfId="521" xr:uid="{00000000-0005-0000-0000-0000A4020000}"/>
    <cellStyle name="Percent 5 3" xfId="462" xr:uid="{00000000-0005-0000-0000-0000A5020000}"/>
    <cellStyle name="Percent 5 3 2" xfId="463" xr:uid="{00000000-0005-0000-0000-0000A6020000}"/>
    <cellStyle name="Percent 5 3 2 2" xfId="596" xr:uid="{00000000-0005-0000-0000-0000A7020000}"/>
    <cellStyle name="Percent 5 3 3" xfId="536" xr:uid="{00000000-0005-0000-0000-0000A8020000}"/>
    <cellStyle name="Percent 5 4" xfId="464" xr:uid="{00000000-0005-0000-0000-0000A9020000}"/>
    <cellStyle name="Percent 5 4 2" xfId="566" xr:uid="{00000000-0005-0000-0000-0000AA020000}"/>
    <cellStyle name="Percent 5 5" xfId="465" xr:uid="{00000000-0005-0000-0000-0000AB020000}"/>
    <cellStyle name="Percent 5 6" xfId="506" xr:uid="{00000000-0005-0000-0000-0000AC020000}"/>
    <cellStyle name="Percent 50" xfId="466" xr:uid="{00000000-0005-0000-0000-0000AD020000}"/>
    <cellStyle name="Percent 51" xfId="467" xr:uid="{00000000-0005-0000-0000-0000AE020000}"/>
    <cellStyle name="Percent 52" xfId="468" xr:uid="{00000000-0005-0000-0000-0000AF020000}"/>
    <cellStyle name="Percent 53" xfId="469" xr:uid="{00000000-0005-0000-0000-0000B0020000}"/>
    <cellStyle name="Percent 54" xfId="470" xr:uid="{00000000-0005-0000-0000-0000B1020000}"/>
    <cellStyle name="Percent 55" xfId="471" xr:uid="{00000000-0005-0000-0000-0000B2020000}"/>
    <cellStyle name="Percent 56" xfId="472" xr:uid="{00000000-0005-0000-0000-0000B3020000}"/>
    <cellStyle name="Percent 57" xfId="473" xr:uid="{00000000-0005-0000-0000-0000B4020000}"/>
    <cellStyle name="Percent 58" xfId="474" xr:uid="{00000000-0005-0000-0000-0000B5020000}"/>
    <cellStyle name="Percent 59" xfId="475" xr:uid="{00000000-0005-0000-0000-0000B6020000}"/>
    <cellStyle name="Percent 6" xfId="476" xr:uid="{00000000-0005-0000-0000-0000B7020000}"/>
    <cellStyle name="Percent 60" xfId="477" xr:uid="{00000000-0005-0000-0000-0000B8020000}"/>
    <cellStyle name="Percent 61" xfId="478" xr:uid="{00000000-0005-0000-0000-0000B9020000}"/>
    <cellStyle name="Percent 62" xfId="479" xr:uid="{00000000-0005-0000-0000-0000BA020000}"/>
    <cellStyle name="Percent 63" xfId="480" xr:uid="{00000000-0005-0000-0000-0000BB020000}"/>
    <cellStyle name="Percent 64" xfId="481" xr:uid="{00000000-0005-0000-0000-0000BC020000}"/>
    <cellStyle name="Percent 65" xfId="482" xr:uid="{00000000-0005-0000-0000-0000BD020000}"/>
    <cellStyle name="Percent 66" xfId="483" xr:uid="{00000000-0005-0000-0000-0000BE020000}"/>
    <cellStyle name="Percent 67" xfId="484" xr:uid="{00000000-0005-0000-0000-0000BF020000}"/>
    <cellStyle name="Percent 68" xfId="485" xr:uid="{00000000-0005-0000-0000-0000C0020000}"/>
    <cellStyle name="Percent 69" xfId="494" xr:uid="{00000000-0005-0000-0000-0000C1020000}"/>
    <cellStyle name="Percent 7" xfId="486" xr:uid="{00000000-0005-0000-0000-0000C2020000}"/>
    <cellStyle name="Percent 70" xfId="496" xr:uid="{00000000-0005-0000-0000-0000C3020000}"/>
    <cellStyle name="Percent 71" xfId="643" xr:uid="{00000000-0005-0000-0000-0000C4020000}"/>
    <cellStyle name="Percent 72" xfId="704" xr:uid="{00000000-0005-0000-0000-0000C5020000}"/>
    <cellStyle name="Percent 73" xfId="701" xr:uid="{00000000-0005-0000-0000-0000C6020000}"/>
    <cellStyle name="Percent 74" xfId="702" xr:uid="{00000000-0005-0000-0000-0000C7020000}"/>
    <cellStyle name="Percent 75" xfId="703" xr:uid="{00000000-0005-0000-0000-0000C8020000}"/>
    <cellStyle name="Percent 76" xfId="714" xr:uid="{00000000-0005-0000-0000-0000C9020000}"/>
    <cellStyle name="Percent 77" xfId="713" xr:uid="{00000000-0005-0000-0000-0000CA020000}"/>
    <cellStyle name="Percent 8" xfId="487" xr:uid="{00000000-0005-0000-0000-0000CB020000}"/>
    <cellStyle name="Percent 9" xfId="488" xr:uid="{00000000-0005-0000-0000-0000CC020000}"/>
    <cellStyle name="Title 2" xfId="489" xr:uid="{00000000-0005-0000-0000-0000CD020000}"/>
    <cellStyle name="Total 2" xfId="490" xr:uid="{00000000-0005-0000-0000-0000CE020000}"/>
    <cellStyle name="Warning Text 2" xfId="491" xr:uid="{00000000-0005-0000-0000-0000CF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estricted_Access\026-86630%20Colorado%20DSH\2014\2b%20-%20Addendum%201_FAQ%2033%20&amp;%2034\1_Addendum%201_Statewide_MR_TPL%20Pymts%20remo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estricted_Access\026-86630%20Colorado%20DSH\2013\7_01%20Statewide%20Final\0300%20Statewide%20DSH%20Calculation%20Template%201%20Year%202016%2009-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estricted_Access\026-39455%20Oregon%20DSH\Statewide%20Calculation\2012\Post%20Desk%20Review\KC%20Clean%20File%20-%200300%20Statewide%20DSH%20Calculation%20Template%201%20Year%202016%2002-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CR Year RHC Alloc to DSH Year"/>
      <sheetName val="DSH Year Totals"/>
      <sheetName val="Notes"/>
      <sheetName val="Report on Verifications"/>
      <sheetName val="Annual Reporting Requirements"/>
      <sheetName val="DSH Year RHC Totals"/>
      <sheetName val="DSH Year Combined Totals"/>
      <sheetName val="Report on Verifications 2"/>
      <sheetName val="Annual Reporting Requirements 2"/>
    </sheetNames>
    <sheetDataSet>
      <sheetData sheetId="0" refreshError="1"/>
      <sheetData sheetId="1" refreshError="1"/>
      <sheetData sheetId="2" refreshError="1"/>
      <sheetData sheetId="3" refreshError="1"/>
      <sheetData sheetId="4" refreshError="1"/>
      <sheetData sheetId="5" refreshError="1"/>
      <sheetData sheetId="6">
        <row r="1">
          <cell r="GZ1" t="str">
            <v>Not California</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refreshError="1"/>
      <sheetData sheetId="1" refreshError="1"/>
      <sheetData sheetId="2" refreshError="1"/>
      <sheetData sheetId="3" refreshError="1"/>
      <sheetData sheetId="4" refreshError="1"/>
      <sheetData sheetId="5">
        <row r="4">
          <cell r="A4">
            <v>41091</v>
          </cell>
          <cell r="B4">
            <v>41455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sheetData sheetId="1"/>
      <sheetData sheetId="2"/>
      <sheetData sheetId="3"/>
      <sheetData sheetId="4"/>
      <sheetData sheetId="5">
        <row r="1">
          <cell r="D1">
            <v>0</v>
          </cell>
          <cell r="E1">
            <v>0</v>
          </cell>
          <cell r="F1">
            <v>0</v>
          </cell>
          <cell r="G1">
            <v>0</v>
          </cell>
          <cell r="BK1">
            <v>0</v>
          </cell>
          <cell r="BL1">
            <v>0</v>
          </cell>
          <cell r="BM1">
            <v>0</v>
          </cell>
          <cell r="BN1">
            <v>0</v>
          </cell>
          <cell r="BO1">
            <v>0</v>
          </cell>
          <cell r="BP1">
            <v>0</v>
          </cell>
          <cell r="BQ1">
            <v>0</v>
          </cell>
          <cell r="BR1">
            <v>0</v>
          </cell>
          <cell r="DW1">
            <v>0</v>
          </cell>
          <cell r="ER1">
            <v>0</v>
          </cell>
          <cell r="FM1">
            <v>0</v>
          </cell>
          <cell r="FN1">
            <v>0</v>
          </cell>
          <cell r="FO1">
            <v>0</v>
          </cell>
        </row>
        <row r="2">
          <cell r="D2">
            <v>0</v>
          </cell>
          <cell r="E2">
            <v>0</v>
          </cell>
          <cell r="F2">
            <v>0</v>
          </cell>
          <cell r="G2">
            <v>0</v>
          </cell>
          <cell r="BK2">
            <v>0</v>
          </cell>
          <cell r="BL2">
            <v>0</v>
          </cell>
          <cell r="BM2">
            <v>0</v>
          </cell>
          <cell r="BN2">
            <v>0</v>
          </cell>
          <cell r="BO2">
            <v>0</v>
          </cell>
          <cell r="BP2">
            <v>0</v>
          </cell>
          <cell r="BQ2">
            <v>0</v>
          </cell>
          <cell r="BR2">
            <v>0</v>
          </cell>
          <cell r="DW2">
            <v>0</v>
          </cell>
          <cell r="ER2">
            <v>0</v>
          </cell>
          <cell r="FM2">
            <v>0</v>
          </cell>
          <cell r="FN2">
            <v>0</v>
          </cell>
          <cell r="FO2">
            <v>0</v>
          </cell>
        </row>
        <row r="3">
          <cell r="D3">
            <v>0</v>
          </cell>
          <cell r="E3">
            <v>0</v>
          </cell>
          <cell r="F3">
            <v>0</v>
          </cell>
          <cell r="G3">
            <v>0</v>
          </cell>
          <cell r="H3" t="str">
            <v>= Transfer to state's CMS report and/or examination report</v>
          </cell>
          <cell r="BK3">
            <v>0</v>
          </cell>
          <cell r="BL3">
            <v>0</v>
          </cell>
          <cell r="BM3">
            <v>0</v>
          </cell>
          <cell r="BN3">
            <v>0</v>
          </cell>
          <cell r="BO3">
            <v>0</v>
          </cell>
          <cell r="BP3">
            <v>0</v>
          </cell>
          <cell r="BQ3">
            <v>0</v>
          </cell>
          <cell r="BR3">
            <v>0</v>
          </cell>
          <cell r="DW3">
            <v>0</v>
          </cell>
          <cell r="ER3">
            <v>0</v>
          </cell>
          <cell r="FM3">
            <v>0</v>
          </cell>
          <cell r="FN3">
            <v>0</v>
          </cell>
          <cell r="FO3">
            <v>0</v>
          </cell>
        </row>
        <row r="4">
          <cell r="A4">
            <v>40725</v>
          </cell>
          <cell r="B4">
            <v>41090</v>
          </cell>
          <cell r="D4">
            <v>0</v>
          </cell>
          <cell r="E4">
            <v>0</v>
          </cell>
          <cell r="F4">
            <v>0</v>
          </cell>
          <cell r="G4">
            <v>0</v>
          </cell>
          <cell r="BK4">
            <v>0</v>
          </cell>
          <cell r="BL4">
            <v>0</v>
          </cell>
          <cell r="BM4">
            <v>0</v>
          </cell>
          <cell r="BN4">
            <v>0</v>
          </cell>
          <cell r="BO4">
            <v>0</v>
          </cell>
          <cell r="BP4">
            <v>0</v>
          </cell>
          <cell r="BQ4">
            <v>0</v>
          </cell>
          <cell r="BR4">
            <v>0</v>
          </cell>
          <cell r="DW4">
            <v>0</v>
          </cell>
          <cell r="ER4">
            <v>0</v>
          </cell>
          <cell r="FM4">
            <v>0</v>
          </cell>
          <cell r="FN4">
            <v>0</v>
          </cell>
          <cell r="FO4">
            <v>0</v>
          </cell>
        </row>
        <row r="5">
          <cell r="D5">
            <v>0</v>
          </cell>
          <cell r="E5">
            <v>0</v>
          </cell>
          <cell r="F5">
            <v>0</v>
          </cell>
          <cell r="G5">
            <v>0</v>
          </cell>
          <cell r="BK5">
            <v>0</v>
          </cell>
          <cell r="BL5">
            <v>0</v>
          </cell>
          <cell r="BM5">
            <v>0</v>
          </cell>
          <cell r="BN5">
            <v>0</v>
          </cell>
          <cell r="BO5">
            <v>0</v>
          </cell>
          <cell r="BP5">
            <v>0</v>
          </cell>
          <cell r="BQ5">
            <v>0</v>
          </cell>
          <cell r="BR5">
            <v>0</v>
          </cell>
          <cell r="DW5">
            <v>0</v>
          </cell>
          <cell r="ER5">
            <v>0</v>
          </cell>
          <cell r="FM5">
            <v>0</v>
          </cell>
          <cell r="FN5">
            <v>0</v>
          </cell>
          <cell r="FO5">
            <v>0</v>
          </cell>
        </row>
        <row r="6">
          <cell r="D6">
            <v>0</v>
          </cell>
          <cell r="E6">
            <v>0</v>
          </cell>
          <cell r="F6">
            <v>0</v>
          </cell>
          <cell r="G6">
            <v>0</v>
          </cell>
          <cell r="BK6">
            <v>0</v>
          </cell>
          <cell r="BL6">
            <v>0</v>
          </cell>
          <cell r="BM6">
            <v>0</v>
          </cell>
          <cell r="BN6">
            <v>0</v>
          </cell>
          <cell r="BO6">
            <v>0</v>
          </cell>
          <cell r="BP6">
            <v>0</v>
          </cell>
          <cell r="BQ6">
            <v>0</v>
          </cell>
          <cell r="BR6">
            <v>0</v>
          </cell>
          <cell r="DW6">
            <v>0</v>
          </cell>
          <cell r="ER6">
            <v>0</v>
          </cell>
          <cell r="FM6">
            <v>0</v>
          </cell>
          <cell r="FN6">
            <v>0</v>
          </cell>
          <cell r="FO6">
            <v>0</v>
          </cell>
        </row>
        <row r="7">
          <cell r="D7">
            <v>0</v>
          </cell>
          <cell r="E7">
            <v>0</v>
          </cell>
          <cell r="F7">
            <v>0</v>
          </cell>
          <cell r="G7">
            <v>0</v>
          </cell>
          <cell r="BK7">
            <v>0</v>
          </cell>
          <cell r="BL7">
            <v>0</v>
          </cell>
          <cell r="BM7">
            <v>0</v>
          </cell>
          <cell r="BN7">
            <v>0</v>
          </cell>
          <cell r="BO7">
            <v>0</v>
          </cell>
          <cell r="BP7">
            <v>0</v>
          </cell>
          <cell r="BQ7">
            <v>0</v>
          </cell>
          <cell r="BR7">
            <v>0</v>
          </cell>
          <cell r="DW7">
            <v>0</v>
          </cell>
          <cell r="ER7">
            <v>0</v>
          </cell>
          <cell r="FM7">
            <v>0</v>
          </cell>
          <cell r="FN7">
            <v>0</v>
          </cell>
          <cell r="FO7">
            <v>0</v>
          </cell>
        </row>
        <row r="8">
          <cell r="D8">
            <v>0</v>
          </cell>
          <cell r="E8">
            <v>0</v>
          </cell>
          <cell r="F8">
            <v>0</v>
          </cell>
          <cell r="G8">
            <v>0</v>
          </cell>
          <cell r="BK8">
            <v>0</v>
          </cell>
          <cell r="BL8">
            <v>0</v>
          </cell>
          <cell r="BM8">
            <v>0</v>
          </cell>
          <cell r="BN8">
            <v>0</v>
          </cell>
          <cell r="BO8">
            <v>0</v>
          </cell>
          <cell r="BP8">
            <v>0</v>
          </cell>
          <cell r="BQ8">
            <v>0</v>
          </cell>
          <cell r="BR8">
            <v>0</v>
          </cell>
          <cell r="DW8">
            <v>0</v>
          </cell>
          <cell r="ER8">
            <v>0</v>
          </cell>
          <cell r="FM8">
            <v>0</v>
          </cell>
          <cell r="FN8">
            <v>0</v>
          </cell>
          <cell r="FO8">
            <v>0</v>
          </cell>
        </row>
        <row r="9">
          <cell r="D9">
            <v>0</v>
          </cell>
          <cell r="E9">
            <v>0</v>
          </cell>
          <cell r="F9">
            <v>0</v>
          </cell>
          <cell r="G9">
            <v>0</v>
          </cell>
          <cell r="BK9">
            <v>0</v>
          </cell>
          <cell r="BL9">
            <v>0</v>
          </cell>
          <cell r="BM9">
            <v>0</v>
          </cell>
          <cell r="BN9">
            <v>0</v>
          </cell>
          <cell r="BO9">
            <v>0</v>
          </cell>
          <cell r="BP9">
            <v>0</v>
          </cell>
          <cell r="BQ9">
            <v>0</v>
          </cell>
          <cell r="BR9">
            <v>0</v>
          </cell>
          <cell r="DW9">
            <v>0</v>
          </cell>
          <cell r="ER9">
            <v>0</v>
          </cell>
          <cell r="FM9">
            <v>0</v>
          </cell>
          <cell r="FN9">
            <v>0</v>
          </cell>
          <cell r="FO9">
            <v>0</v>
          </cell>
        </row>
        <row r="10">
          <cell r="D10">
            <v>0</v>
          </cell>
          <cell r="E10">
            <v>0</v>
          </cell>
          <cell r="F10">
            <v>0</v>
          </cell>
          <cell r="G10">
            <v>0</v>
          </cell>
          <cell r="BK10">
            <v>0</v>
          </cell>
          <cell r="BL10">
            <v>0</v>
          </cell>
          <cell r="BM10">
            <v>0</v>
          </cell>
          <cell r="BN10">
            <v>0</v>
          </cell>
          <cell r="BO10">
            <v>0</v>
          </cell>
          <cell r="BP10">
            <v>0</v>
          </cell>
          <cell r="BQ10">
            <v>0</v>
          </cell>
          <cell r="BR10">
            <v>0</v>
          </cell>
          <cell r="DW10">
            <v>0</v>
          </cell>
          <cell r="ER10">
            <v>0</v>
          </cell>
          <cell r="FM10">
            <v>0</v>
          </cell>
          <cell r="FN10">
            <v>0</v>
          </cell>
          <cell r="FO10">
            <v>0</v>
          </cell>
        </row>
        <row r="11">
          <cell r="D11">
            <v>0</v>
          </cell>
          <cell r="E11">
            <v>0</v>
          </cell>
          <cell r="F11">
            <v>0</v>
          </cell>
          <cell r="G11">
            <v>0</v>
          </cell>
          <cell r="BK11">
            <v>0</v>
          </cell>
          <cell r="BL11">
            <v>0</v>
          </cell>
          <cell r="BM11">
            <v>0</v>
          </cell>
          <cell r="BN11">
            <v>0</v>
          </cell>
          <cell r="BO11">
            <v>0</v>
          </cell>
          <cell r="BP11">
            <v>0</v>
          </cell>
          <cell r="BQ11">
            <v>0</v>
          </cell>
          <cell r="BR11">
            <v>0</v>
          </cell>
          <cell r="DW11">
            <v>0</v>
          </cell>
          <cell r="ER11">
            <v>0</v>
          </cell>
          <cell r="FM11">
            <v>0</v>
          </cell>
          <cell r="FN11">
            <v>0</v>
          </cell>
          <cell r="FO11">
            <v>0</v>
          </cell>
        </row>
        <row r="12">
          <cell r="D12">
            <v>0</v>
          </cell>
          <cell r="E12">
            <v>0</v>
          </cell>
          <cell r="F12">
            <v>0</v>
          </cell>
          <cell r="G12">
            <v>0</v>
          </cell>
          <cell r="BK12">
            <v>0</v>
          </cell>
          <cell r="BL12">
            <v>0</v>
          </cell>
          <cell r="BM12">
            <v>0</v>
          </cell>
          <cell r="BN12">
            <v>0</v>
          </cell>
          <cell r="BO12">
            <v>0</v>
          </cell>
          <cell r="BP12">
            <v>0</v>
          </cell>
          <cell r="BQ12">
            <v>0</v>
          </cell>
          <cell r="BR12">
            <v>0</v>
          </cell>
          <cell r="DW12">
            <v>0</v>
          </cell>
          <cell r="ER12">
            <v>0</v>
          </cell>
          <cell r="FM12">
            <v>0</v>
          </cell>
          <cell r="FN12">
            <v>0</v>
          </cell>
          <cell r="FO12">
            <v>0</v>
          </cell>
        </row>
        <row r="13">
          <cell r="D13">
            <v>0</v>
          </cell>
          <cell r="E13">
            <v>0</v>
          </cell>
          <cell r="F13">
            <v>0</v>
          </cell>
          <cell r="G13">
            <v>0</v>
          </cell>
          <cell r="BK13">
            <v>0</v>
          </cell>
          <cell r="BL13">
            <v>0</v>
          </cell>
          <cell r="BM13">
            <v>0</v>
          </cell>
          <cell r="BN13">
            <v>0</v>
          </cell>
          <cell r="BO13">
            <v>0</v>
          </cell>
          <cell r="BP13">
            <v>0</v>
          </cell>
          <cell r="BQ13">
            <v>0</v>
          </cell>
          <cell r="BR13">
            <v>0</v>
          </cell>
          <cell r="DW13">
            <v>0</v>
          </cell>
          <cell r="ER13">
            <v>0</v>
          </cell>
          <cell r="FM13">
            <v>0</v>
          </cell>
          <cell r="FN13">
            <v>0</v>
          </cell>
          <cell r="FO13">
            <v>0</v>
          </cell>
        </row>
        <row r="14">
          <cell r="D14">
            <v>0</v>
          </cell>
          <cell r="E14">
            <v>0</v>
          </cell>
          <cell r="F14">
            <v>0</v>
          </cell>
          <cell r="G14">
            <v>0</v>
          </cell>
          <cell r="BK14">
            <v>0</v>
          </cell>
          <cell r="BL14">
            <v>0</v>
          </cell>
          <cell r="BM14">
            <v>0</v>
          </cell>
          <cell r="BN14">
            <v>0</v>
          </cell>
          <cell r="BO14">
            <v>0</v>
          </cell>
          <cell r="BP14">
            <v>0</v>
          </cell>
          <cell r="BQ14">
            <v>0</v>
          </cell>
          <cell r="BR14">
            <v>0</v>
          </cell>
          <cell r="DW14">
            <v>0</v>
          </cell>
          <cell r="ER14">
            <v>0</v>
          </cell>
          <cell r="FM14">
            <v>0</v>
          </cell>
          <cell r="FN14">
            <v>0</v>
          </cell>
          <cell r="FO14">
            <v>0</v>
          </cell>
        </row>
        <row r="15">
          <cell r="D15">
            <v>0</v>
          </cell>
          <cell r="E15">
            <v>0</v>
          </cell>
          <cell r="F15">
            <v>0</v>
          </cell>
          <cell r="G15">
            <v>0</v>
          </cell>
          <cell r="BK15">
            <v>0</v>
          </cell>
          <cell r="BL15">
            <v>0</v>
          </cell>
          <cell r="BM15">
            <v>0</v>
          </cell>
          <cell r="BN15">
            <v>0</v>
          </cell>
          <cell r="BO15">
            <v>0</v>
          </cell>
          <cell r="BP15">
            <v>0</v>
          </cell>
          <cell r="BQ15">
            <v>0</v>
          </cell>
          <cell r="BR15">
            <v>0</v>
          </cell>
          <cell r="DW15">
            <v>0</v>
          </cell>
          <cell r="ER15">
            <v>0</v>
          </cell>
          <cell r="FM15">
            <v>0</v>
          </cell>
          <cell r="FN15">
            <v>0</v>
          </cell>
          <cell r="FO15">
            <v>0</v>
          </cell>
        </row>
        <row r="16">
          <cell r="D16">
            <v>0</v>
          </cell>
          <cell r="E16">
            <v>0</v>
          </cell>
          <cell r="F16">
            <v>0</v>
          </cell>
          <cell r="G16">
            <v>0</v>
          </cell>
          <cell r="BK16">
            <v>0</v>
          </cell>
          <cell r="BL16">
            <v>0</v>
          </cell>
          <cell r="BM16">
            <v>0</v>
          </cell>
          <cell r="BN16">
            <v>0</v>
          </cell>
          <cell r="BO16">
            <v>0</v>
          </cell>
          <cell r="BP16">
            <v>0</v>
          </cell>
          <cell r="BQ16">
            <v>0</v>
          </cell>
          <cell r="BR16">
            <v>0</v>
          </cell>
          <cell r="DW16">
            <v>0</v>
          </cell>
          <cell r="ER16">
            <v>0</v>
          </cell>
          <cell r="FM16">
            <v>0</v>
          </cell>
          <cell r="FN16">
            <v>0</v>
          </cell>
          <cell r="FO16">
            <v>0</v>
          </cell>
        </row>
        <row r="17">
          <cell r="D17">
            <v>0</v>
          </cell>
          <cell r="E17">
            <v>0</v>
          </cell>
          <cell r="F17">
            <v>0</v>
          </cell>
          <cell r="G17">
            <v>0</v>
          </cell>
          <cell r="BK17">
            <v>0</v>
          </cell>
          <cell r="BL17">
            <v>0</v>
          </cell>
          <cell r="BM17">
            <v>0</v>
          </cell>
          <cell r="BN17">
            <v>0</v>
          </cell>
          <cell r="BO17">
            <v>0</v>
          </cell>
          <cell r="BP17">
            <v>0</v>
          </cell>
          <cell r="BQ17">
            <v>0</v>
          </cell>
          <cell r="BR17">
            <v>0</v>
          </cell>
          <cell r="DW17">
            <v>0</v>
          </cell>
          <cell r="ER17">
            <v>0</v>
          </cell>
          <cell r="FM17">
            <v>0</v>
          </cell>
          <cell r="FN17">
            <v>0</v>
          </cell>
          <cell r="FO17">
            <v>0</v>
          </cell>
        </row>
        <row r="18">
          <cell r="D18">
            <v>0</v>
          </cell>
          <cell r="E18">
            <v>0</v>
          </cell>
          <cell r="F18">
            <v>0</v>
          </cell>
          <cell r="G18">
            <v>0</v>
          </cell>
          <cell r="BK18">
            <v>0</v>
          </cell>
          <cell r="BL18">
            <v>0</v>
          </cell>
          <cell r="BM18">
            <v>0</v>
          </cell>
          <cell r="BN18">
            <v>0</v>
          </cell>
          <cell r="BO18">
            <v>0</v>
          </cell>
          <cell r="BP18">
            <v>0</v>
          </cell>
          <cell r="BQ18">
            <v>0</v>
          </cell>
          <cell r="BR18">
            <v>0</v>
          </cell>
          <cell r="DW18">
            <v>0</v>
          </cell>
          <cell r="ER18">
            <v>0</v>
          </cell>
          <cell r="FM18">
            <v>0</v>
          </cell>
          <cell r="FN18">
            <v>0</v>
          </cell>
          <cell r="FO18">
            <v>0</v>
          </cell>
        </row>
        <row r="19">
          <cell r="D19">
            <v>0</v>
          </cell>
          <cell r="E19">
            <v>0</v>
          </cell>
          <cell r="F19">
            <v>0</v>
          </cell>
          <cell r="G19">
            <v>0</v>
          </cell>
          <cell r="BK19">
            <v>0</v>
          </cell>
          <cell r="BL19">
            <v>0</v>
          </cell>
          <cell r="BM19">
            <v>0</v>
          </cell>
          <cell r="BN19">
            <v>0</v>
          </cell>
          <cell r="BO19">
            <v>0</v>
          </cell>
          <cell r="BP19">
            <v>0</v>
          </cell>
          <cell r="BQ19">
            <v>0</v>
          </cell>
          <cell r="BR19">
            <v>0</v>
          </cell>
          <cell r="DW19">
            <v>0</v>
          </cell>
          <cell r="ER19">
            <v>0</v>
          </cell>
          <cell r="FM19">
            <v>0</v>
          </cell>
          <cell r="FN19">
            <v>0</v>
          </cell>
          <cell r="FO19">
            <v>0</v>
          </cell>
        </row>
        <row r="20">
          <cell r="D20">
            <v>0</v>
          </cell>
          <cell r="E20">
            <v>0</v>
          </cell>
          <cell r="F20">
            <v>0</v>
          </cell>
          <cell r="G20">
            <v>0</v>
          </cell>
          <cell r="BK20">
            <v>0</v>
          </cell>
          <cell r="BL20">
            <v>0</v>
          </cell>
          <cell r="BM20">
            <v>0</v>
          </cell>
          <cell r="BN20">
            <v>0</v>
          </cell>
          <cell r="BO20">
            <v>0</v>
          </cell>
          <cell r="BP20">
            <v>0</v>
          </cell>
          <cell r="BQ20">
            <v>0</v>
          </cell>
          <cell r="BR20">
            <v>0</v>
          </cell>
          <cell r="DW20">
            <v>0</v>
          </cell>
          <cell r="ER20">
            <v>0</v>
          </cell>
          <cell r="FM20">
            <v>0</v>
          </cell>
          <cell r="FN20">
            <v>0</v>
          </cell>
          <cell r="FO20">
            <v>0</v>
          </cell>
        </row>
        <row r="21">
          <cell r="D21">
            <v>0</v>
          </cell>
          <cell r="E21">
            <v>0</v>
          </cell>
          <cell r="F21">
            <v>0</v>
          </cell>
          <cell r="G21">
            <v>0</v>
          </cell>
          <cell r="BK21">
            <v>0</v>
          </cell>
          <cell r="BL21">
            <v>0</v>
          </cell>
          <cell r="BM21">
            <v>0</v>
          </cell>
          <cell r="BN21">
            <v>0</v>
          </cell>
          <cell r="BO21">
            <v>0</v>
          </cell>
          <cell r="BP21">
            <v>0</v>
          </cell>
          <cell r="BQ21">
            <v>0</v>
          </cell>
          <cell r="BR21">
            <v>0</v>
          </cell>
          <cell r="DW21">
            <v>0</v>
          </cell>
          <cell r="ER21">
            <v>0</v>
          </cell>
          <cell r="FM21">
            <v>0</v>
          </cell>
          <cell r="FN21">
            <v>0</v>
          </cell>
          <cell r="FO21">
            <v>0</v>
          </cell>
        </row>
        <row r="22">
          <cell r="D22">
            <v>0</v>
          </cell>
          <cell r="E22">
            <v>0</v>
          </cell>
          <cell r="F22">
            <v>0</v>
          </cell>
          <cell r="G22">
            <v>0</v>
          </cell>
          <cell r="BK22">
            <v>0</v>
          </cell>
          <cell r="BL22">
            <v>0</v>
          </cell>
          <cell r="BM22">
            <v>0</v>
          </cell>
          <cell r="BN22">
            <v>0</v>
          </cell>
          <cell r="BO22">
            <v>0</v>
          </cell>
          <cell r="BP22">
            <v>0</v>
          </cell>
          <cell r="BQ22">
            <v>0</v>
          </cell>
          <cell r="BR22">
            <v>0</v>
          </cell>
          <cell r="DW22">
            <v>0</v>
          </cell>
          <cell r="ER22">
            <v>0</v>
          </cell>
          <cell r="FM22">
            <v>0</v>
          </cell>
          <cell r="FN22">
            <v>0</v>
          </cell>
          <cell r="FO22">
            <v>0</v>
          </cell>
        </row>
        <row r="23">
          <cell r="D23">
            <v>0</v>
          </cell>
          <cell r="E23">
            <v>0</v>
          </cell>
          <cell r="F23">
            <v>0</v>
          </cell>
          <cell r="G23">
            <v>0</v>
          </cell>
          <cell r="BK23">
            <v>0</v>
          </cell>
          <cell r="BL23">
            <v>0</v>
          </cell>
          <cell r="BM23">
            <v>0</v>
          </cell>
          <cell r="BN23">
            <v>0</v>
          </cell>
          <cell r="BO23">
            <v>0</v>
          </cell>
          <cell r="BP23">
            <v>0</v>
          </cell>
          <cell r="BQ23">
            <v>0</v>
          </cell>
          <cell r="BR23">
            <v>0</v>
          </cell>
          <cell r="DW23">
            <v>0</v>
          </cell>
          <cell r="ER23">
            <v>0</v>
          </cell>
          <cell r="FM23">
            <v>0</v>
          </cell>
          <cell r="FN23">
            <v>0</v>
          </cell>
          <cell r="FO23">
            <v>0</v>
          </cell>
        </row>
        <row r="24">
          <cell r="D24">
            <v>1</v>
          </cell>
          <cell r="E24">
            <v>2</v>
          </cell>
          <cell r="F24">
            <v>3</v>
          </cell>
          <cell r="G24">
            <v>4</v>
          </cell>
          <cell r="H24">
            <v>5</v>
          </cell>
          <cell r="I24">
            <v>6</v>
          </cell>
          <cell r="J24">
            <v>7</v>
          </cell>
          <cell r="K24">
            <v>8</v>
          </cell>
          <cell r="L24">
            <v>9</v>
          </cell>
          <cell r="M24">
            <v>10</v>
          </cell>
          <cell r="N24">
            <v>11</v>
          </cell>
          <cell r="O24">
            <v>12</v>
          </cell>
          <cell r="P24">
            <v>13</v>
          </cell>
          <cell r="Q24">
            <v>14</v>
          </cell>
          <cell r="R24">
            <v>15</v>
          </cell>
          <cell r="S24">
            <v>16</v>
          </cell>
          <cell r="T24">
            <v>17</v>
          </cell>
          <cell r="U24">
            <v>18</v>
          </cell>
          <cell r="V24">
            <v>19</v>
          </cell>
          <cell r="W24">
            <v>20</v>
          </cell>
          <cell r="X24">
            <v>21</v>
          </cell>
          <cell r="Y24">
            <v>22</v>
          </cell>
          <cell r="Z24">
            <v>23</v>
          </cell>
          <cell r="AA24">
            <v>24</v>
          </cell>
          <cell r="AB24">
            <v>25</v>
          </cell>
          <cell r="AC24">
            <v>26</v>
          </cell>
          <cell r="AD24">
            <v>27</v>
          </cell>
          <cell r="AE24">
            <v>28</v>
          </cell>
          <cell r="AF24">
            <v>29</v>
          </cell>
          <cell r="AG24">
            <v>30</v>
          </cell>
          <cell r="AH24">
            <v>31</v>
          </cell>
          <cell r="AI24">
            <v>32</v>
          </cell>
          <cell r="AJ24">
            <v>33</v>
          </cell>
          <cell r="AK24">
            <v>34</v>
          </cell>
          <cell r="AL24">
            <v>35</v>
          </cell>
          <cell r="AM24">
            <v>36</v>
          </cell>
          <cell r="AN24">
            <v>37</v>
          </cell>
          <cell r="AO24">
            <v>38</v>
          </cell>
          <cell r="AP24">
            <v>39</v>
          </cell>
          <cell r="AQ24">
            <v>40</v>
          </cell>
          <cell r="AR24">
            <v>41</v>
          </cell>
          <cell r="AS24">
            <v>42</v>
          </cell>
          <cell r="AT24">
            <v>43</v>
          </cell>
          <cell r="AU24">
            <v>44</v>
          </cell>
          <cell r="AV24">
            <v>45</v>
          </cell>
          <cell r="AW24">
            <v>46</v>
          </cell>
          <cell r="AX24">
            <v>47</v>
          </cell>
          <cell r="AY24">
            <v>48</v>
          </cell>
          <cell r="AZ24">
            <v>49</v>
          </cell>
          <cell r="BA24">
            <v>50</v>
          </cell>
          <cell r="BB24">
            <v>51</v>
          </cell>
          <cell r="BC24">
            <v>52</v>
          </cell>
          <cell r="BD24">
            <v>53</v>
          </cell>
          <cell r="BE24">
            <v>54</v>
          </cell>
          <cell r="BF24">
            <v>55</v>
          </cell>
          <cell r="BG24">
            <v>56</v>
          </cell>
          <cell r="BH24">
            <v>57</v>
          </cell>
          <cell r="BI24">
            <v>58</v>
          </cell>
          <cell r="BJ24">
            <v>59</v>
          </cell>
          <cell r="BK24">
            <v>60</v>
          </cell>
          <cell r="BL24">
            <v>61</v>
          </cell>
          <cell r="BM24">
            <v>62</v>
          </cell>
          <cell r="BN24">
            <v>63</v>
          </cell>
          <cell r="BO24">
            <v>64</v>
          </cell>
          <cell r="BP24">
            <v>65</v>
          </cell>
          <cell r="BQ24">
            <v>66</v>
          </cell>
          <cell r="BR24">
            <v>67</v>
          </cell>
          <cell r="BS24">
            <v>68</v>
          </cell>
          <cell r="BT24">
            <v>69</v>
          </cell>
          <cell r="BU24">
            <v>70</v>
          </cell>
          <cell r="BV24">
            <v>71</v>
          </cell>
          <cell r="BW24">
            <v>72</v>
          </cell>
          <cell r="BX24">
            <v>73</v>
          </cell>
          <cell r="BY24">
            <v>74</v>
          </cell>
          <cell r="BZ24">
            <v>75</v>
          </cell>
          <cell r="CA24">
            <v>76</v>
          </cell>
          <cell r="CB24">
            <v>77</v>
          </cell>
          <cell r="CC24">
            <v>78</v>
          </cell>
          <cell r="CD24">
            <v>79</v>
          </cell>
          <cell r="CE24">
            <v>80</v>
          </cell>
          <cell r="CF24">
            <v>81</v>
          </cell>
          <cell r="CG24">
            <v>82</v>
          </cell>
          <cell r="CH24">
            <v>83</v>
          </cell>
          <cell r="CI24">
            <v>84</v>
          </cell>
          <cell r="CJ24">
            <v>85</v>
          </cell>
          <cell r="CK24">
            <v>86</v>
          </cell>
          <cell r="CL24">
            <v>87</v>
          </cell>
          <cell r="CM24">
            <v>88</v>
          </cell>
          <cell r="CN24">
            <v>89</v>
          </cell>
          <cell r="CO24">
            <v>90</v>
          </cell>
          <cell r="CP24">
            <v>91</v>
          </cell>
          <cell r="CQ24">
            <v>92</v>
          </cell>
          <cell r="CR24">
            <v>93</v>
          </cell>
          <cell r="CS24">
            <v>94</v>
          </cell>
          <cell r="CT24">
            <v>95</v>
          </cell>
          <cell r="CU24">
            <v>96</v>
          </cell>
          <cell r="CV24">
            <v>97</v>
          </cell>
          <cell r="CW24">
            <v>98</v>
          </cell>
          <cell r="CX24">
            <v>99</v>
          </cell>
          <cell r="CY24">
            <v>100</v>
          </cell>
          <cell r="CZ24">
            <v>101</v>
          </cell>
          <cell r="DA24">
            <v>102</v>
          </cell>
          <cell r="DB24">
            <v>103</v>
          </cell>
          <cell r="DC24">
            <v>104</v>
          </cell>
          <cell r="DD24">
            <v>105</v>
          </cell>
          <cell r="DE24">
            <v>106</v>
          </cell>
          <cell r="DF24">
            <v>107</v>
          </cell>
          <cell r="DG24">
            <v>108</v>
          </cell>
          <cell r="DH24">
            <v>109</v>
          </cell>
          <cell r="DI24">
            <v>110</v>
          </cell>
          <cell r="DJ24">
            <v>111</v>
          </cell>
          <cell r="DK24">
            <v>112</v>
          </cell>
          <cell r="DL24">
            <v>113</v>
          </cell>
          <cell r="DM24">
            <v>114</v>
          </cell>
          <cell r="DN24">
            <v>115</v>
          </cell>
          <cell r="DO24">
            <v>116</v>
          </cell>
          <cell r="DP24">
            <v>117</v>
          </cell>
          <cell r="DQ24">
            <v>118</v>
          </cell>
          <cell r="DR24">
            <v>119</v>
          </cell>
          <cell r="DS24">
            <v>120</v>
          </cell>
          <cell r="DT24">
            <v>121</v>
          </cell>
          <cell r="DU24">
            <v>122</v>
          </cell>
          <cell r="DV24">
            <v>123</v>
          </cell>
          <cell r="DW24">
            <v>124</v>
          </cell>
          <cell r="DX24">
            <v>125</v>
          </cell>
          <cell r="DY24">
            <v>126</v>
          </cell>
          <cell r="DZ24">
            <v>127</v>
          </cell>
          <cell r="EA24">
            <v>128</v>
          </cell>
          <cell r="EB24">
            <v>129</v>
          </cell>
          <cell r="EC24">
            <v>130</v>
          </cell>
          <cell r="ED24">
            <v>131</v>
          </cell>
          <cell r="EE24">
            <v>132</v>
          </cell>
          <cell r="EF24">
            <v>133</v>
          </cell>
          <cell r="EG24">
            <v>134</v>
          </cell>
          <cell r="EH24">
            <v>135</v>
          </cell>
          <cell r="EI24">
            <v>136</v>
          </cell>
          <cell r="EJ24">
            <v>137</v>
          </cell>
          <cell r="EK24">
            <v>138</v>
          </cell>
          <cell r="EL24">
            <v>139</v>
          </cell>
          <cell r="EM24">
            <v>140</v>
          </cell>
          <cell r="EN24">
            <v>141</v>
          </cell>
          <cell r="EO24">
            <v>142</v>
          </cell>
          <cell r="EP24">
            <v>143</v>
          </cell>
          <cell r="EQ24">
            <v>144</v>
          </cell>
          <cell r="ER24">
            <v>145</v>
          </cell>
          <cell r="ES24">
            <v>146</v>
          </cell>
          <cell r="ET24">
            <v>147</v>
          </cell>
          <cell r="EU24">
            <v>148</v>
          </cell>
          <cell r="EV24">
            <v>149</v>
          </cell>
          <cell r="EW24">
            <v>150</v>
          </cell>
          <cell r="EX24">
            <v>151</v>
          </cell>
          <cell r="EY24">
            <v>152</v>
          </cell>
          <cell r="EZ24">
            <v>153</v>
          </cell>
          <cell r="FA24">
            <v>154</v>
          </cell>
          <cell r="FB24">
            <v>155</v>
          </cell>
          <cell r="FC24">
            <v>156</v>
          </cell>
          <cell r="FD24">
            <v>157</v>
          </cell>
          <cell r="FE24">
            <v>158</v>
          </cell>
          <cell r="FF24">
            <v>159</v>
          </cell>
          <cell r="FG24">
            <v>160</v>
          </cell>
          <cell r="FH24">
            <v>161</v>
          </cell>
          <cell r="FI24">
            <v>162</v>
          </cell>
          <cell r="FJ24">
            <v>163</v>
          </cell>
          <cell r="FK24">
            <v>164</v>
          </cell>
          <cell r="FL24">
            <v>165</v>
          </cell>
          <cell r="FM24">
            <v>166</v>
          </cell>
          <cell r="FN24">
            <v>167</v>
          </cell>
          <cell r="FO24">
            <v>168</v>
          </cell>
          <cell r="FP24">
            <v>169</v>
          </cell>
          <cell r="FQ24">
            <v>170</v>
          </cell>
          <cell r="FR24">
            <v>171</v>
          </cell>
          <cell r="FS24">
            <v>172</v>
          </cell>
          <cell r="FT24">
            <v>173</v>
          </cell>
          <cell r="FU24">
            <v>174</v>
          </cell>
          <cell r="FV24">
            <v>175</v>
          </cell>
          <cell r="FW24">
            <v>176</v>
          </cell>
          <cell r="FX24">
            <v>177</v>
          </cell>
        </row>
        <row r="25">
          <cell r="D25">
            <v>4</v>
          </cell>
          <cell r="E25">
            <v>5</v>
          </cell>
          <cell r="F25">
            <v>6</v>
          </cell>
          <cell r="G25">
            <v>7</v>
          </cell>
          <cell r="H25">
            <v>8</v>
          </cell>
          <cell r="I25">
            <v>9</v>
          </cell>
          <cell r="J25">
            <v>10</v>
          </cell>
          <cell r="K25">
            <v>11</v>
          </cell>
          <cell r="L25">
            <v>12</v>
          </cell>
          <cell r="M25">
            <v>13</v>
          </cell>
          <cell r="N25">
            <v>14</v>
          </cell>
          <cell r="O25">
            <v>15</v>
          </cell>
          <cell r="P25">
            <v>16</v>
          </cell>
          <cell r="Q25">
            <v>17</v>
          </cell>
          <cell r="R25">
            <v>18</v>
          </cell>
          <cell r="S25">
            <v>19</v>
          </cell>
          <cell r="T25">
            <v>20</v>
          </cell>
          <cell r="U25">
            <v>21</v>
          </cell>
          <cell r="V25">
            <v>22</v>
          </cell>
          <cell r="W25">
            <v>23</v>
          </cell>
          <cell r="X25">
            <v>24</v>
          </cell>
          <cell r="Y25">
            <v>25</v>
          </cell>
          <cell r="Z25">
            <v>26</v>
          </cell>
          <cell r="AA25">
            <v>27</v>
          </cell>
          <cell r="AB25">
            <v>28</v>
          </cell>
          <cell r="AC25">
            <v>29</v>
          </cell>
          <cell r="AD25">
            <v>30</v>
          </cell>
          <cell r="AE25">
            <v>31</v>
          </cell>
          <cell r="AF25">
            <v>32</v>
          </cell>
          <cell r="AG25">
            <v>33</v>
          </cell>
          <cell r="AH25">
            <v>34</v>
          </cell>
          <cell r="AI25">
            <v>35</v>
          </cell>
          <cell r="AJ25">
            <v>36</v>
          </cell>
          <cell r="AK25">
            <v>37</v>
          </cell>
          <cell r="AL25">
            <v>38</v>
          </cell>
          <cell r="AM25">
            <v>39</v>
          </cell>
          <cell r="AN25">
            <v>40</v>
          </cell>
          <cell r="AO25">
            <v>41</v>
          </cell>
          <cell r="AP25">
            <v>42</v>
          </cell>
          <cell r="AQ25">
            <v>43</v>
          </cell>
          <cell r="AR25">
            <v>44</v>
          </cell>
          <cell r="AS25">
            <v>45</v>
          </cell>
          <cell r="AT25">
            <v>46</v>
          </cell>
          <cell r="AU25">
            <v>47</v>
          </cell>
          <cell r="AV25">
            <v>48</v>
          </cell>
          <cell r="AW25">
            <v>49</v>
          </cell>
          <cell r="AX25">
            <v>50</v>
          </cell>
          <cell r="AY25">
            <v>51</v>
          </cell>
          <cell r="AZ25">
            <v>52</v>
          </cell>
          <cell r="BA25">
            <v>53</v>
          </cell>
          <cell r="BB25">
            <v>54</v>
          </cell>
          <cell r="BC25">
            <v>55</v>
          </cell>
          <cell r="BD25">
            <v>56</v>
          </cell>
          <cell r="BE25">
            <v>57</v>
          </cell>
          <cell r="BF25">
            <v>58</v>
          </cell>
          <cell r="BG25">
            <v>59</v>
          </cell>
          <cell r="BH25">
            <v>60</v>
          </cell>
          <cell r="BI25">
            <v>61</v>
          </cell>
          <cell r="BJ25">
            <v>62</v>
          </cell>
          <cell r="BK25">
            <v>63</v>
          </cell>
          <cell r="BL25">
            <v>64</v>
          </cell>
          <cell r="BM25">
            <v>65</v>
          </cell>
          <cell r="BN25">
            <v>66</v>
          </cell>
          <cell r="BO25">
            <v>67</v>
          </cell>
          <cell r="BP25">
            <v>68</v>
          </cell>
          <cell r="BQ25">
            <v>69</v>
          </cell>
          <cell r="BR25">
            <v>70</v>
          </cell>
          <cell r="BS25">
            <v>71</v>
          </cell>
          <cell r="BT25">
            <v>72</v>
          </cell>
          <cell r="BU25">
            <v>73</v>
          </cell>
          <cell r="BV25">
            <v>74</v>
          </cell>
          <cell r="BW25">
            <v>75</v>
          </cell>
          <cell r="BX25">
            <v>76</v>
          </cell>
          <cell r="BY25">
            <v>77</v>
          </cell>
          <cell r="BZ25">
            <v>78</v>
          </cell>
          <cell r="CA25">
            <v>79</v>
          </cell>
          <cell r="CB25">
            <v>80</v>
          </cell>
          <cell r="CC25">
            <v>81</v>
          </cell>
          <cell r="CD25">
            <v>82</v>
          </cell>
          <cell r="CE25">
            <v>83</v>
          </cell>
          <cell r="CF25">
            <v>84</v>
          </cell>
          <cell r="CG25">
            <v>85</v>
          </cell>
          <cell r="CH25">
            <v>86</v>
          </cell>
          <cell r="CI25">
            <v>87</v>
          </cell>
          <cell r="CJ25">
            <v>88</v>
          </cell>
          <cell r="CK25">
            <v>89</v>
          </cell>
          <cell r="CL25">
            <v>90</v>
          </cell>
          <cell r="CM25">
            <v>91</v>
          </cell>
          <cell r="CN25">
            <v>92</v>
          </cell>
          <cell r="CO25">
            <v>93</v>
          </cell>
          <cell r="CP25">
            <v>94</v>
          </cell>
          <cell r="CQ25">
            <v>95</v>
          </cell>
          <cell r="CR25">
            <v>96</v>
          </cell>
          <cell r="CS25">
            <v>97</v>
          </cell>
          <cell r="CT25">
            <v>98</v>
          </cell>
          <cell r="CU25">
            <v>99</v>
          </cell>
          <cell r="CV25">
            <v>100</v>
          </cell>
          <cell r="CW25">
            <v>101</v>
          </cell>
          <cell r="CX25">
            <v>102</v>
          </cell>
          <cell r="CY25">
            <v>103</v>
          </cell>
          <cell r="CZ25">
            <v>104</v>
          </cell>
          <cell r="DA25">
            <v>105</v>
          </cell>
          <cell r="DB25">
            <v>106</v>
          </cell>
          <cell r="DC25">
            <v>107</v>
          </cell>
          <cell r="DD25">
            <v>108</v>
          </cell>
          <cell r="DE25">
            <v>109</v>
          </cell>
          <cell r="DF25">
            <v>110</v>
          </cell>
          <cell r="DG25">
            <v>111</v>
          </cell>
          <cell r="DH25">
            <v>112</v>
          </cell>
          <cell r="DI25">
            <v>113</v>
          </cell>
          <cell r="DJ25">
            <v>114</v>
          </cell>
          <cell r="DK25">
            <v>115</v>
          </cell>
          <cell r="DL25">
            <v>116</v>
          </cell>
          <cell r="DM25">
            <v>117</v>
          </cell>
          <cell r="DN25">
            <v>118</v>
          </cell>
          <cell r="DO25">
            <v>119</v>
          </cell>
          <cell r="DP25">
            <v>120</v>
          </cell>
          <cell r="DQ25">
            <v>121</v>
          </cell>
          <cell r="DR25">
            <v>122</v>
          </cell>
          <cell r="DS25">
            <v>123</v>
          </cell>
          <cell r="DT25">
            <v>124</v>
          </cell>
          <cell r="DU25">
            <v>125</v>
          </cell>
          <cell r="DV25">
            <v>126</v>
          </cell>
          <cell r="DW25">
            <v>127</v>
          </cell>
          <cell r="DX25">
            <v>128</v>
          </cell>
          <cell r="DY25">
            <v>129</v>
          </cell>
          <cell r="DZ25">
            <v>130</v>
          </cell>
          <cell r="EA25">
            <v>131</v>
          </cell>
          <cell r="EB25">
            <v>132</v>
          </cell>
          <cell r="EC25">
            <v>133</v>
          </cell>
          <cell r="ED25">
            <v>134</v>
          </cell>
          <cell r="EE25">
            <v>135</v>
          </cell>
          <cell r="EF25">
            <v>136</v>
          </cell>
          <cell r="EG25">
            <v>137</v>
          </cell>
          <cell r="EH25">
            <v>138</v>
          </cell>
          <cell r="EI25">
            <v>139</v>
          </cell>
          <cell r="EJ25">
            <v>140</v>
          </cell>
          <cell r="EK25">
            <v>141</v>
          </cell>
          <cell r="EL25">
            <v>142</v>
          </cell>
          <cell r="EM25">
            <v>143</v>
          </cell>
          <cell r="EN25">
            <v>144</v>
          </cell>
          <cell r="EO25">
            <v>145</v>
          </cell>
          <cell r="EP25">
            <v>146</v>
          </cell>
          <cell r="EQ25">
            <v>147</v>
          </cell>
          <cell r="ER25">
            <v>148</v>
          </cell>
          <cell r="ES25">
            <v>149</v>
          </cell>
          <cell r="ET25">
            <v>150</v>
          </cell>
          <cell r="EU25">
            <v>151</v>
          </cell>
          <cell r="EV25">
            <v>152</v>
          </cell>
          <cell r="EW25">
            <v>153</v>
          </cell>
          <cell r="EX25">
            <v>154</v>
          </cell>
          <cell r="EY25">
            <v>155</v>
          </cell>
          <cell r="EZ25">
            <v>156</v>
          </cell>
          <cell r="FA25">
            <v>157</v>
          </cell>
          <cell r="FB25">
            <v>158</v>
          </cell>
          <cell r="FC25">
            <v>159</v>
          </cell>
          <cell r="FD25">
            <v>160</v>
          </cell>
          <cell r="FE25">
            <v>161</v>
          </cell>
          <cell r="FF25">
            <v>162</v>
          </cell>
          <cell r="FG25">
            <v>163</v>
          </cell>
          <cell r="FH25">
            <v>164</v>
          </cell>
          <cell r="FI25">
            <v>165</v>
          </cell>
          <cell r="FJ25">
            <v>166</v>
          </cell>
          <cell r="FK25">
            <v>167</v>
          </cell>
          <cell r="FL25">
            <v>168</v>
          </cell>
          <cell r="FM25">
            <v>169</v>
          </cell>
          <cell r="FN25">
            <v>170</v>
          </cell>
          <cell r="FO25">
            <v>171</v>
          </cell>
          <cell r="FP25">
            <v>172</v>
          </cell>
          <cell r="FQ25">
            <v>173</v>
          </cell>
          <cell r="FR25">
            <v>174</v>
          </cell>
          <cell r="FS25">
            <v>175</v>
          </cell>
          <cell r="FT25">
            <v>176</v>
          </cell>
          <cell r="FU25">
            <v>177</v>
          </cell>
          <cell r="FV25">
            <v>178</v>
          </cell>
          <cell r="FW25">
            <v>179</v>
          </cell>
          <cell r="FX25">
            <v>180</v>
          </cell>
        </row>
        <row r="26">
          <cell r="D26">
            <v>0</v>
          </cell>
          <cell r="E26">
            <v>0</v>
          </cell>
          <cell r="F26">
            <v>0</v>
          </cell>
          <cell r="G26">
            <v>0</v>
          </cell>
          <cell r="N26" t="str">
            <v>UCC</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Z26">
            <v>0</v>
          </cell>
          <cell r="FA26">
            <v>0</v>
          </cell>
          <cell r="FB26">
            <v>0</v>
          </cell>
          <cell r="FC26">
            <v>0</v>
          </cell>
          <cell r="FD26" t="str">
            <v>LIUR</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t="str">
            <v>MIUR</v>
          </cell>
          <cell r="FU26">
            <v>0</v>
          </cell>
          <cell r="FV26">
            <v>0</v>
          </cell>
          <cell r="FW26">
            <v>0</v>
          </cell>
          <cell r="FX26">
            <v>0</v>
          </cell>
        </row>
        <row r="27">
          <cell r="D27">
            <v>0</v>
          </cell>
          <cell r="E27">
            <v>0</v>
          </cell>
          <cell r="F27">
            <v>0</v>
          </cell>
          <cell r="G27">
            <v>0</v>
          </cell>
          <cell r="H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row>
        <row r="28">
          <cell r="D28">
            <v>0</v>
          </cell>
          <cell r="E28">
            <v>0</v>
          </cell>
          <cell r="F28">
            <v>0</v>
          </cell>
          <cell r="G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row>
        <row r="29">
          <cell r="D29" t="str">
            <v>Mcaid Num</v>
          </cell>
          <cell r="E29" t="str">
            <v>Mcaid Num Sub 1</v>
          </cell>
          <cell r="F29" t="str">
            <v>Mcaid Num Sub 2</v>
          </cell>
          <cell r="G29" t="str">
            <v>Mcare Num</v>
          </cell>
          <cell r="H29" t="str">
            <v>OB?</v>
          </cell>
          <cell r="I29" t="str">
            <v>OB Exempt 1?</v>
          </cell>
          <cell r="J29" t="str">
            <v>OB Exempt 2?</v>
          </cell>
          <cell r="K29" t="str">
            <v>Retain DSH Payments?</v>
          </cell>
          <cell r="L29">
            <v>0</v>
          </cell>
          <cell r="M29">
            <v>0</v>
          </cell>
          <cell r="N29" t="str">
            <v>In-State IP Medicaid Fee-for-Service Basic Rate Payments</v>
          </cell>
          <cell r="O29" t="str">
            <v>In-State OP Medicaid Fee-for-Service Basic Rate Payments</v>
          </cell>
          <cell r="P29" t="str">
            <v>In-State IP Medicaid Fee-for-Service MCO Payments</v>
          </cell>
          <cell r="Q29" t="str">
            <v>In-State OP Medicaid Fee-for-Service MCO Payments</v>
          </cell>
          <cell r="R29" t="str">
            <v xml:space="preserve">  OOS IP Medicaid Fee-for-Service Basic Rate Payments</v>
          </cell>
          <cell r="S29" t="str">
            <v>OOS OP Medicaid Fee-for-Service Basic Rate Payments</v>
          </cell>
          <cell r="T29" t="str">
            <v xml:space="preserve">  OOS IP Medicaid Fee-for-Service MCO Payments</v>
          </cell>
          <cell r="U29" t="str">
            <v>OOS OP Medicaid Fee-for-Service MCO Payments</v>
          </cell>
          <cell r="V29" t="str">
            <v xml:space="preserve">IP/OP Medicaid Fee-for-Service Basic Rate Payments </v>
          </cell>
          <cell r="W29" t="str">
            <v>In-State IP Medicaid Managed Care FFS Basic Rate Payments</v>
          </cell>
          <cell r="X29" t="str">
            <v>In-State OP Medicaid Managed Care FFS Basic Rate Payments</v>
          </cell>
          <cell r="Y29" t="str">
            <v>In-State IP Medicaid Managed Care Basic Rate Payments</v>
          </cell>
          <cell r="Z29" t="str">
            <v>In-State OP Medicaid Managed Care Basic Rate Payments</v>
          </cell>
          <cell r="AA29" t="str">
            <v>OOS IP Medicaid Managed Care FFS Medicaid Payments</v>
          </cell>
          <cell r="AB29" t="str">
            <v>OOS OP Medicaid Managed Care FFS Medicaid Payments</v>
          </cell>
          <cell r="AC29" t="str">
            <v>OOS IP Medicaid Managed Care Basic Rate Payments</v>
          </cell>
          <cell r="AD29" t="str">
            <v>OOS OP Medicaid Managed Care Basic Rate Payments</v>
          </cell>
          <cell r="AE29" t="str">
            <v>IP/OP Medicaid Managed Care Basic Rate Payments</v>
          </cell>
          <cell r="AF29" t="str">
            <v>FFSIPSupplPmts_1_ADJ</v>
          </cell>
          <cell r="AG29" t="str">
            <v>FFSOPSupplPmts_1_ADJ</v>
          </cell>
          <cell r="AH29" t="str">
            <v>MngdCareIPSupplPmts_1_ADJ</v>
          </cell>
          <cell r="AI29" t="str">
            <v>MngdCareOPSupplPmts_1_ADJ</v>
          </cell>
          <cell r="AJ29" t="str">
            <v>OutofStateIPSupplPmts_1_ADJ</v>
          </cell>
          <cell r="AK29" t="str">
            <v>OutofStateOPSupplPmts_1_ADJ</v>
          </cell>
          <cell r="AL29" t="str">
            <v>IP/OP Other Medicaid Payments Paid On Cost Report Year (outliers, etc..)</v>
          </cell>
          <cell r="AM29" t="str">
            <v>FFSIPSettlePmts_1_ADJ</v>
          </cell>
          <cell r="AN29" t="str">
            <v>FFSOPSettlePmts_1_ADJ</v>
          </cell>
          <cell r="AO29" t="str">
            <v>MngdCareIPSettlePmts_1_ADJ</v>
          </cell>
          <cell r="AP29" t="str">
            <v>MngdCareOPSettlePmts_1_ADJ</v>
          </cell>
          <cell r="AQ29" t="str">
            <v>OutofStateIPSettlePmts_1_ADJ</v>
          </cell>
          <cell r="AR29" t="str">
            <v>OutofStateOPSettlePmts_1_ADJ</v>
          </cell>
          <cell r="AS29" t="str">
            <v>IP/OP Medicaid Cost Settlement Payments</v>
          </cell>
          <cell r="AT29" t="str">
            <v>CrossFFSIPMcaidPmts_1_ADJ</v>
          </cell>
          <cell r="AU29" t="str">
            <v>CrossFFSOPMcaidPmts_1_ADJ</v>
          </cell>
          <cell r="AV29" t="str">
            <v>CrossFFSIPMCOPmts_1_ADJ</v>
          </cell>
          <cell r="AW29" t="str">
            <v>CrossFFSOPMCOPmts_1_ADJ</v>
          </cell>
          <cell r="AX29" t="str">
            <v>CrossMngCareIPMcaidPmts_1_ADJ</v>
          </cell>
          <cell r="AY29" t="str">
            <v>CrossMngCareOPMcaidPmts_1_ADJ</v>
          </cell>
          <cell r="AZ29" t="str">
            <v>CrossMngCareIPMCOPmts_1_ADJ</v>
          </cell>
          <cell r="BA29" t="str">
            <v>CrossMngCareOPMCOPmts_1_ADJ</v>
          </cell>
          <cell r="BB29" t="str">
            <v xml:space="preserve">OOS_FFS_XOVER_IP_Medicaid_Pmts_ADJ </v>
          </cell>
          <cell r="BC29" t="str">
            <v>OOS_FFS_XOVER_OP_Medicaid_Pmts_ADJ</v>
          </cell>
          <cell r="BD29" t="str">
            <v>OOS_FFS_XOVER_IP_McaidMCO_Pmts_ADJ</v>
          </cell>
          <cell r="BE29" t="str">
            <v>OOS_FFS_XOVER_OP_McaidMCO_Pmts_ADJ</v>
          </cell>
          <cell r="BF29" t="str">
            <v>OOS_MCO_XOVER_IP_Medicaid_Pmts_ADJ</v>
          </cell>
          <cell r="BG29" t="str">
            <v>OOS_MCO_XOVER_OP_Medicaid_Pmts_ADJ</v>
          </cell>
          <cell r="BH29" t="str">
            <v>OOS_MCO_XOVER_IP_McaidMCO_Pmts_ADJ</v>
          </cell>
          <cell r="BI29" t="str">
            <v>OOS_MCO_XOVER_OP_McaidMCO_Pmts_ADJ</v>
          </cell>
          <cell r="BJ29" t="str">
            <v>IP/OP Medicaid Payments on Cross-Overs</v>
          </cell>
          <cell r="BK29" t="str">
            <v>FFSIPPrivInsPmts_1_ADJ</v>
          </cell>
          <cell r="BL29" t="str">
            <v>FFSOPPrivInsPmts_1_ADJ</v>
          </cell>
          <cell r="BM29" t="str">
            <v>FFSIPSelfPayPmts_1_ADJ</v>
          </cell>
          <cell r="BN29" t="str">
            <v>FFSOPSelfPayPmts_1_ADJ</v>
          </cell>
          <cell r="BO29" t="str">
            <v>MngCareIPPrivInsPmts_1_ADJ</v>
          </cell>
          <cell r="BP29" t="str">
            <v>MngCareOPPrivInsPmts_1_ADJ</v>
          </cell>
          <cell r="BQ29" t="str">
            <v>MngCareIPSelfPayPmts_1_ADJ</v>
          </cell>
          <cell r="BR29" t="str">
            <v>MngCareOPSelfPayPmts_1_ADJ</v>
          </cell>
          <cell r="BS29" t="str">
            <v>CrossFFSIPPrivInsPmts_1_ADJ</v>
          </cell>
          <cell r="BT29" t="str">
            <v>CrossFFSOPPrivInsPmts_1_ADJ</v>
          </cell>
          <cell r="BU29" t="str">
            <v>CrossFFSIPSelfPayPmts_1_ADJ</v>
          </cell>
          <cell r="BV29" t="str">
            <v>CrossFFSOPSelfPayPmts_1_ADJ</v>
          </cell>
          <cell r="BW29" t="str">
            <v>CrossMngCareIPPrivInsPmts_1_ADJ</v>
          </cell>
          <cell r="BX29" t="str">
            <v>CrossMngCareOPPrivInsPmts_1_ADJ</v>
          </cell>
          <cell r="BY29" t="str">
            <v>CrossMngCareIPSelfPayPmts_1_ADJ</v>
          </cell>
          <cell r="BZ29" t="str">
            <v>CrossMngCareOPSelfPayPmts_1_ADJ</v>
          </cell>
          <cell r="CA29" t="str">
            <v>OutofStateIPPrivInsPmts_1_ADJ</v>
          </cell>
          <cell r="CB29" t="str">
            <v>OutofStateOPPrivInsPmts_1_ADJ</v>
          </cell>
          <cell r="CC29" t="str">
            <v>OutofStateIPSelfPayPmts_1_ADJ</v>
          </cell>
          <cell r="CD29" t="str">
            <v>OutofStateOPSelfPayPmts_1_ADJ</v>
          </cell>
          <cell r="CE29" t="str">
            <v>IP/OP TPL Payments</v>
          </cell>
          <cell r="CF29" t="str">
            <v>CrossFFSIPMcarPmts_1_ADJ</v>
          </cell>
          <cell r="CG29" t="str">
            <v>CrossFFSOPMcarPmts_1_ADJ</v>
          </cell>
          <cell r="CH29" t="str">
            <v>CrossFFSIPMcarMCOPmts_1_ADJ</v>
          </cell>
          <cell r="CI29" t="str">
            <v>CrossFFSOPMcarMCOPmts_1</v>
          </cell>
          <cell r="CJ29" t="str">
            <v>CrossMngCareIPMcarPmts_1_ADJ</v>
          </cell>
          <cell r="CK29" t="str">
            <v>CrossMngCareOPMcarPmts_1_ADJ</v>
          </cell>
          <cell r="CL29" t="str">
            <v>CrossMngCareIPMcarMCOPmts_1_ADJ</v>
          </cell>
          <cell r="CM29" t="str">
            <v>CrossMngCareOPMcarMCOPmts_1_ADJ</v>
          </cell>
          <cell r="CN29" t="str">
            <v>OutofStateIPMcarPmts_1_ADJ</v>
          </cell>
          <cell r="CO29" t="str">
            <v>OutofStateOPMcarPmts_1_ADJ</v>
          </cell>
          <cell r="CP29" t="str">
            <v>OutofStateIPMcarMCOPmts_1_ADJ</v>
          </cell>
          <cell r="CQ29" t="str">
            <v>OutofStateOPMcarMCOPmts_1_ADJ</v>
          </cell>
          <cell r="CR29" t="str">
            <v>CrossFFSIPMcarPmts_Duplicate_1_ADJ</v>
          </cell>
          <cell r="CS29" t="str">
            <v>CrossFFSOPMcarPmts_Duplicate_1_ADJ</v>
          </cell>
          <cell r="CT29" t="str">
            <v>CrossFFSIPMcarMCODuplicatePmts_1_ADJ</v>
          </cell>
          <cell r="CU29" t="str">
            <v>CrossFFSoPMcarMCODuplicatePmts_1_ADJ</v>
          </cell>
          <cell r="CV29" t="str">
            <v>IP/OP Medicare Payments on Cross-Overs</v>
          </cell>
          <cell r="CW29" t="str">
            <v>CrossFFSIPBadDebtPmts_1_ADJ</v>
          </cell>
          <cell r="CX29" t="str">
            <v>CrossFFSOPBadDebtPmts_1_ADJ</v>
          </cell>
          <cell r="CY29" t="str">
            <v>CrossMngCareIPBadDebtPmts_1_ADJ</v>
          </cell>
          <cell r="CZ29" t="str">
            <v>CrossMngCareOPBadDebtPmts_1_ADJ</v>
          </cell>
          <cell r="DA29" t="str">
            <v>OutofStateIPBadDebtPmts_1_ADJ</v>
          </cell>
          <cell r="DB29" t="str">
            <v>OutofStateOPBadDebtPmts_1_ADJ</v>
          </cell>
          <cell r="DC29" t="str">
            <v>CrossFFSIPBadDebtPmts_Duplicate_1_ADJ</v>
          </cell>
          <cell r="DD29" t="str">
            <v>CrossFFSOPBadDebtPmts_Duplicate_1_ADJ</v>
          </cell>
          <cell r="DE29" t="str">
            <v>IP/OP Medicare Bad Debt Payments on Cross-Overs</v>
          </cell>
          <cell r="DF29" t="str">
            <v>CrossFFSIPGMEPmts_1_ADJ</v>
          </cell>
          <cell r="DG29" t="str">
            <v>CrossFFSOPGMEPmts_1_ADJ</v>
          </cell>
          <cell r="DH29" t="str">
            <v>CrossMngCareIPGMEPmts_1_ADJ</v>
          </cell>
          <cell r="DI29" t="str">
            <v>CrossMngCareOPGMEPmts_1_ADJ</v>
          </cell>
          <cell r="DJ29" t="str">
            <v>OutofStateIPGMEPmts_1_ADJ</v>
          </cell>
          <cell r="DK29" t="str">
            <v>OutofStateOPGMEPmts_1_ADJ</v>
          </cell>
          <cell r="DL29" t="str">
            <v>INDY OFFICE -CrossFFSIPGMEPmts_Duplicate_1_ADJ</v>
          </cell>
          <cell r="DM29" t="str">
            <v>INDY OFFICE - CrossFFSOPGMEPmts_Duplicate_1_ADJ</v>
          </cell>
          <cell r="DN29" t="str">
            <v>IP/OP Medicare GME Payments on Cross-Overs</v>
          </cell>
          <cell r="DO29" t="str">
            <v>Total Medicaid IP/OP Payments (Excl. Suppl. Pmts.)</v>
          </cell>
          <cell r="DP29" t="str">
            <v>Sub-Total IP/OP Medicaid FFS Payments Excluding Suppl. Pmts.</v>
          </cell>
          <cell r="DQ29" t="str">
            <v>Blank</v>
          </cell>
          <cell r="DR29" t="str">
            <v>Blank</v>
          </cell>
          <cell r="DS29" t="str">
            <v>Total IP/OP Medicaid Managed Care Payments</v>
          </cell>
          <cell r="DT29" t="str">
            <v>IP/OP Supplemental/ Enhanced Medicaid Payments (On State Fiscal Year)</v>
          </cell>
          <cell r="DU29" t="str">
            <v>Prior Period Medicaid Payments Made in Current DSH Year (DIRECT INPUT from STATE, if any)</v>
          </cell>
          <cell r="DV29" t="str">
            <v>Total Medicaid IP/OP Payments</v>
          </cell>
          <cell r="DW29" t="str">
            <v>FRA Tax Add-On for Medicaid</v>
          </cell>
          <cell r="DX29" t="str">
            <v>FFSIPCost_1_ADJ</v>
          </cell>
          <cell r="DY29" t="str">
            <v>FFSOPCost_1_ADJ</v>
          </cell>
          <cell r="DZ29" t="str">
            <v>CrossFFSIPCost_1_ADJ</v>
          </cell>
          <cell r="EA29" t="str">
            <v>CrossFFSOPCost_1_ADJ</v>
          </cell>
          <cell r="EB29" t="str">
            <v>CrossMngdCareIPCost_1_ADJ</v>
          </cell>
          <cell r="EC29" t="str">
            <v>CrossMngdCareOPCost_1_ADJ</v>
          </cell>
          <cell r="ED29" t="str">
            <v>MngdCareIPCost_1_ADJ</v>
          </cell>
          <cell r="EE29" t="str">
            <v>MngdCareOPCost_1_ADJ</v>
          </cell>
          <cell r="EF29" t="str">
            <v>OutofStateIPCost_1_ADJ</v>
          </cell>
          <cell r="EG29" t="str">
            <v>OutofStateOPCost_1_ADJ</v>
          </cell>
          <cell r="EH29" t="str">
            <v>Total Cost of Care for Medicaid IP/OP Services</v>
          </cell>
          <cell r="EI29" t="str">
            <v>Total Medicaid Uncompensated Care Excl. Suppl. Pmts.</v>
          </cell>
          <cell r="EJ29" t="str">
            <v>Total Medicaid Uncompensated Care</v>
          </cell>
          <cell r="EK29" t="str">
            <v>Uninsured IP Payments</v>
          </cell>
          <cell r="EL29" t="str">
            <v>Uninsured OP Payments</v>
          </cell>
          <cell r="EM29" t="str">
            <v xml:space="preserve">Uninsured IP/OP Hospital Payments </v>
          </cell>
          <cell r="EN29" t="str">
            <v>Section 1011 I/P Uninsured Pmts</v>
          </cell>
          <cell r="EO29" t="str">
            <v xml:space="preserve">Section 1011 O/P Uninsured Pmts </v>
          </cell>
          <cell r="EP29" t="str">
            <v>Section 1011 Payments (Not Included in Uninsured Exhibit B Payments)</v>
          </cell>
          <cell r="EQ29" t="str">
            <v>Total Uninsured Hospital Payments</v>
          </cell>
          <cell r="ER29" t="str">
            <v>FRA Tax Add-On for Uninsured</v>
          </cell>
          <cell r="ES29" t="str">
            <v>Uninsured Cost IP</v>
          </cell>
          <cell r="ET29" t="str">
            <v>Uninsured Cost OP</v>
          </cell>
          <cell r="EU29" t="str">
            <v>Total Cost of IP/OP Care for the Uninsured</v>
          </cell>
          <cell r="EV29" t="str">
            <v>Total Uninsured IP/OP Uncompensated Care Costs</v>
          </cell>
          <cell r="EW29" t="str">
            <v>Total Annual Uncompensated Care Costs Excluding Suppl. Payments</v>
          </cell>
          <cell r="EX29" t="str">
            <v>Total Annual Uncompensated Care Costs</v>
          </cell>
          <cell r="EY29" t="str">
            <v>Total 1011 Payments (For State's Annual Report to CMS)</v>
          </cell>
          <cell r="EZ29" t="str">
            <v>Total IP/OP Indigent Care/Self Pay Revenues for Report</v>
          </cell>
          <cell r="FA29" t="str">
            <v>Total Annual In-State DSH Payments (Direct Input)</v>
          </cell>
          <cell r="FB29" t="str">
            <v>Total Out-Of-State DSH Payments</v>
          </cell>
          <cell r="FC29" t="str">
            <v>DSH Under / (Over) UCC</v>
          </cell>
          <cell r="FD29" t="str">
            <v>Medicaid Revenues (Excludes DSH)</v>
          </cell>
          <cell r="FE29" t="str">
            <v>Cash Subsidies</v>
          </cell>
          <cell r="FF29" t="str">
            <v>Total</v>
          </cell>
          <cell r="FG29" t="str">
            <v>Hospital Revenue</v>
          </cell>
          <cell r="FH29" t="str">
            <v>Medicaid Fraction</v>
          </cell>
          <cell r="FI29" t="str">
            <v>Adjusted Medicaid Fraction (Remove Values over 100% and less than 0%)</v>
          </cell>
          <cell r="FJ29" t="str">
            <v>Inpatient Charity Care</v>
          </cell>
          <cell r="FK29" t="str">
            <v>Adjusted Inpatient Cash Subsidies</v>
          </cell>
          <cell r="FL29" t="str">
            <v>Adjusted Inpatient Charity Care</v>
          </cell>
          <cell r="FM29">
            <v>0</v>
          </cell>
          <cell r="FN29">
            <v>0</v>
          </cell>
          <cell r="FO29">
            <v>0</v>
          </cell>
          <cell r="FP29" t="str">
            <v>Inpatient Hospital Charges</v>
          </cell>
          <cell r="FQ29" t="str">
            <v>Inpatient Charity Fraction</v>
          </cell>
          <cell r="FR29" t="str">
            <v>Adjusted I/P Charity Care Fraction (Remove Values over 100%)</v>
          </cell>
          <cell r="FS29" t="str">
            <v>Adjusted LIUR</v>
          </cell>
          <cell r="FT29" t="str">
            <v>In-State Medicaid Eligible Days</v>
          </cell>
          <cell r="FU29" t="str">
            <v>Out-of-State Medicaid Eligible Days</v>
          </cell>
          <cell r="FV29" t="str">
            <v>Total Medicaid Eligible Days</v>
          </cell>
          <cell r="FW29" t="str">
            <v>Total Hospital Days</v>
          </cell>
          <cell r="FX29" t="str">
            <v>MIUR</v>
          </cell>
        </row>
        <row r="30">
          <cell r="D30">
            <v>158253</v>
          </cell>
          <cell r="E30">
            <v>0</v>
          </cell>
          <cell r="F30">
            <v>0</v>
          </cell>
          <cell r="G30">
            <v>380060</v>
          </cell>
          <cell r="H30" t="str">
            <v>Yes</v>
          </cell>
          <cell r="I30" t="str">
            <v>No</v>
          </cell>
          <cell r="J30" t="str">
            <v>No</v>
          </cell>
          <cell r="K30" t="str">
            <v>Yes</v>
          </cell>
          <cell r="L30">
            <v>0</v>
          </cell>
          <cell r="M30">
            <v>0</v>
          </cell>
          <cell r="N30">
            <v>3382892</v>
          </cell>
          <cell r="O30">
            <v>767096</v>
          </cell>
          <cell r="P30">
            <v>0</v>
          </cell>
          <cell r="Q30">
            <v>0</v>
          </cell>
          <cell r="R30">
            <v>201065</v>
          </cell>
          <cell r="S30">
            <v>58219</v>
          </cell>
          <cell r="T30">
            <v>0</v>
          </cell>
          <cell r="U30">
            <v>0</v>
          </cell>
          <cell r="V30">
            <v>4409271</v>
          </cell>
          <cell r="W30">
            <v>0</v>
          </cell>
          <cell r="X30">
            <v>0</v>
          </cell>
          <cell r="Y30">
            <v>11065760</v>
          </cell>
          <cell r="Z30">
            <v>5362429</v>
          </cell>
          <cell r="AA30">
            <v>0</v>
          </cell>
          <cell r="AB30">
            <v>0</v>
          </cell>
          <cell r="AC30">
            <v>52828</v>
          </cell>
          <cell r="AD30">
            <v>25073</v>
          </cell>
          <cell r="AE30">
            <v>16506090</v>
          </cell>
          <cell r="AF30">
            <v>0</v>
          </cell>
          <cell r="AG30">
            <v>0</v>
          </cell>
          <cell r="AH30">
            <v>5425454</v>
          </cell>
          <cell r="AI30">
            <v>4617255</v>
          </cell>
          <cell r="AJ30">
            <v>0</v>
          </cell>
          <cell r="AK30">
            <v>0</v>
          </cell>
          <cell r="AL30">
            <v>10042709</v>
          </cell>
          <cell r="AM30">
            <v>-30945</v>
          </cell>
          <cell r="AN30">
            <v>-27950</v>
          </cell>
          <cell r="AO30">
            <v>0</v>
          </cell>
          <cell r="AP30">
            <v>0</v>
          </cell>
          <cell r="AQ30">
            <v>0</v>
          </cell>
          <cell r="AR30">
            <v>0</v>
          </cell>
          <cell r="AS30">
            <v>-58896</v>
          </cell>
          <cell r="AT30">
            <v>787721</v>
          </cell>
          <cell r="AU30">
            <v>243661</v>
          </cell>
          <cell r="AV30">
            <v>0</v>
          </cell>
          <cell r="AW30">
            <v>0</v>
          </cell>
          <cell r="AX30">
            <v>174034</v>
          </cell>
          <cell r="AY30">
            <v>79166</v>
          </cell>
          <cell r="AZ30">
            <v>0</v>
          </cell>
          <cell r="BA30">
            <v>0</v>
          </cell>
          <cell r="BB30">
            <v>16716</v>
          </cell>
          <cell r="BC30">
            <v>3008</v>
          </cell>
          <cell r="BD30">
            <v>0</v>
          </cell>
          <cell r="BE30">
            <v>0</v>
          </cell>
          <cell r="BF30">
            <v>0</v>
          </cell>
          <cell r="BG30">
            <v>335</v>
          </cell>
          <cell r="BH30">
            <v>0</v>
          </cell>
          <cell r="BI30">
            <v>0</v>
          </cell>
          <cell r="BJ30">
            <v>1304642</v>
          </cell>
          <cell r="BK30">
            <v>251919</v>
          </cell>
          <cell r="BL30">
            <v>97795</v>
          </cell>
          <cell r="BM30">
            <v>0</v>
          </cell>
          <cell r="BN30">
            <v>0</v>
          </cell>
          <cell r="BO30">
            <v>432127</v>
          </cell>
          <cell r="BP30">
            <v>6104</v>
          </cell>
          <cell r="BQ30">
            <v>0</v>
          </cell>
          <cell r="BR30">
            <v>0</v>
          </cell>
          <cell r="BS30">
            <v>60600</v>
          </cell>
          <cell r="BT30">
            <v>48310</v>
          </cell>
          <cell r="BU30">
            <v>0</v>
          </cell>
          <cell r="BV30">
            <v>0</v>
          </cell>
          <cell r="BW30">
            <v>10091</v>
          </cell>
          <cell r="BX30">
            <v>151783</v>
          </cell>
          <cell r="BY30">
            <v>0</v>
          </cell>
          <cell r="BZ30">
            <v>0</v>
          </cell>
          <cell r="CA30">
            <v>5617</v>
          </cell>
          <cell r="CB30">
            <v>8377</v>
          </cell>
          <cell r="CC30">
            <v>0</v>
          </cell>
          <cell r="CD30">
            <v>0</v>
          </cell>
          <cell r="CE30">
            <v>1072723</v>
          </cell>
          <cell r="CF30">
            <v>8503074</v>
          </cell>
          <cell r="CG30">
            <v>2017498</v>
          </cell>
          <cell r="CH30">
            <v>0</v>
          </cell>
          <cell r="CI30">
            <v>0</v>
          </cell>
          <cell r="CJ30">
            <v>6644886</v>
          </cell>
          <cell r="CK30">
            <v>1854377</v>
          </cell>
          <cell r="CL30">
            <v>0</v>
          </cell>
          <cell r="CM30">
            <v>0</v>
          </cell>
          <cell r="CN30">
            <v>198358</v>
          </cell>
          <cell r="CO30">
            <v>87261</v>
          </cell>
          <cell r="CP30">
            <v>0</v>
          </cell>
          <cell r="CQ30">
            <v>0</v>
          </cell>
          <cell r="CR30">
            <v>0</v>
          </cell>
          <cell r="CS30">
            <v>0</v>
          </cell>
          <cell r="CT30">
            <v>0</v>
          </cell>
          <cell r="CU30">
            <v>0</v>
          </cell>
          <cell r="CV30">
            <v>19305456</v>
          </cell>
          <cell r="CW30">
            <v>273803</v>
          </cell>
          <cell r="CX30">
            <v>144043</v>
          </cell>
          <cell r="CY30">
            <v>0</v>
          </cell>
          <cell r="CZ30">
            <v>0</v>
          </cell>
          <cell r="DA30">
            <v>0</v>
          </cell>
          <cell r="DB30">
            <v>0</v>
          </cell>
          <cell r="DC30">
            <v>0</v>
          </cell>
          <cell r="DD30">
            <v>0</v>
          </cell>
          <cell r="DE30">
            <v>417847</v>
          </cell>
          <cell r="DF30">
            <v>13234</v>
          </cell>
          <cell r="DG30">
            <v>3548</v>
          </cell>
          <cell r="DH30">
            <v>0</v>
          </cell>
          <cell r="DI30">
            <v>0</v>
          </cell>
          <cell r="DJ30">
            <v>0</v>
          </cell>
          <cell r="DK30">
            <v>0</v>
          </cell>
          <cell r="DL30">
            <v>0</v>
          </cell>
          <cell r="DM30">
            <v>0</v>
          </cell>
          <cell r="DN30">
            <v>16782</v>
          </cell>
          <cell r="DO30">
            <v>53016624</v>
          </cell>
          <cell r="DP30">
            <v>26029594</v>
          </cell>
          <cell r="DQ30">
            <v>0</v>
          </cell>
          <cell r="DR30">
            <v>0</v>
          </cell>
          <cell r="DS30">
            <v>26987030</v>
          </cell>
          <cell r="DT30">
            <v>1702884</v>
          </cell>
          <cell r="DU30">
            <v>0</v>
          </cell>
          <cell r="DV30">
            <v>54719508</v>
          </cell>
          <cell r="DW30">
            <v>0</v>
          </cell>
          <cell r="DX30">
            <v>4513234</v>
          </cell>
          <cell r="DY30">
            <v>762990</v>
          </cell>
          <cell r="DZ30">
            <v>9038547</v>
          </cell>
          <cell r="EA30">
            <v>2787525</v>
          </cell>
          <cell r="EB30">
            <v>6673403</v>
          </cell>
          <cell r="EC30">
            <v>2387546</v>
          </cell>
          <cell r="ED30">
            <v>14167301</v>
          </cell>
          <cell r="EE30">
            <v>6852996</v>
          </cell>
          <cell r="EF30">
            <v>537512</v>
          </cell>
          <cell r="EG30">
            <v>252351</v>
          </cell>
          <cell r="EH30">
            <v>47973406</v>
          </cell>
          <cell r="EI30">
            <v>-5043218</v>
          </cell>
          <cell r="EJ30">
            <v>-6746102</v>
          </cell>
          <cell r="EK30">
            <v>481826</v>
          </cell>
          <cell r="EL30">
            <v>1157319</v>
          </cell>
          <cell r="EM30">
            <v>1639145</v>
          </cell>
          <cell r="EN30">
            <v>0</v>
          </cell>
          <cell r="EO30">
            <v>0</v>
          </cell>
          <cell r="EP30">
            <v>0</v>
          </cell>
          <cell r="EQ30">
            <v>1639145</v>
          </cell>
          <cell r="ER30">
            <v>0</v>
          </cell>
          <cell r="ES30">
            <v>5641403</v>
          </cell>
          <cell r="ET30">
            <v>4883710</v>
          </cell>
          <cell r="EU30">
            <v>10525114</v>
          </cell>
          <cell r="EV30">
            <v>8885969</v>
          </cell>
          <cell r="EW30">
            <v>3842751</v>
          </cell>
          <cell r="EX30">
            <v>2139867</v>
          </cell>
          <cell r="EY30">
            <v>59376</v>
          </cell>
          <cell r="EZ30">
            <v>1579769</v>
          </cell>
          <cell r="FA30">
            <v>1311819.7083998781</v>
          </cell>
          <cell r="FB30">
            <v>0</v>
          </cell>
          <cell r="FC30">
            <v>828047.29160012188</v>
          </cell>
          <cell r="FD30">
            <v>34703260</v>
          </cell>
          <cell r="FE30">
            <v>0</v>
          </cell>
          <cell r="FF30">
            <v>34703260</v>
          </cell>
          <cell r="FG30">
            <v>246230065</v>
          </cell>
          <cell r="FH30">
            <v>0.1409</v>
          </cell>
          <cell r="FI30">
            <v>0.1409</v>
          </cell>
          <cell r="FJ30">
            <v>10002006</v>
          </cell>
          <cell r="FK30">
            <v>0</v>
          </cell>
          <cell r="FL30">
            <v>10002006</v>
          </cell>
          <cell r="FM30">
            <v>0</v>
          </cell>
          <cell r="FN30">
            <v>0</v>
          </cell>
          <cell r="FO30">
            <v>0</v>
          </cell>
          <cell r="FP30">
            <v>298975534</v>
          </cell>
          <cell r="FQ30">
            <v>3.3500000000000002E-2</v>
          </cell>
          <cell r="FR30">
            <v>3.3500000000000002E-2</v>
          </cell>
          <cell r="FS30">
            <v>0.1744</v>
          </cell>
          <cell r="FT30">
            <v>19509</v>
          </cell>
          <cell r="FU30">
            <v>277</v>
          </cell>
          <cell r="FV30">
            <v>19786</v>
          </cell>
          <cell r="FW30">
            <v>45096</v>
          </cell>
          <cell r="FX30">
            <v>0.43875288273904561</v>
          </cell>
        </row>
        <row r="31">
          <cell r="D31" t="str">
            <v>136114</v>
          </cell>
          <cell r="E31">
            <v>0</v>
          </cell>
          <cell r="F31">
            <v>0</v>
          </cell>
          <cell r="G31" t="str">
            <v>380005</v>
          </cell>
          <cell r="H31" t="str">
            <v>Yes</v>
          </cell>
          <cell r="I31" t="str">
            <v>No</v>
          </cell>
          <cell r="J31" t="str">
            <v>No</v>
          </cell>
          <cell r="K31" t="str">
            <v>Yes</v>
          </cell>
          <cell r="L31">
            <v>0</v>
          </cell>
          <cell r="M31">
            <v>0</v>
          </cell>
          <cell r="N31">
            <v>1160476</v>
          </cell>
          <cell r="O31">
            <v>158722</v>
          </cell>
          <cell r="P31">
            <v>0</v>
          </cell>
          <cell r="Q31">
            <v>0</v>
          </cell>
          <cell r="R31">
            <v>7344</v>
          </cell>
          <cell r="S31">
            <v>6136</v>
          </cell>
          <cell r="T31">
            <v>0</v>
          </cell>
          <cell r="U31">
            <v>0</v>
          </cell>
          <cell r="V31">
            <v>1332678</v>
          </cell>
          <cell r="W31">
            <v>0</v>
          </cell>
          <cell r="X31">
            <v>0</v>
          </cell>
          <cell r="Y31">
            <v>1951443</v>
          </cell>
          <cell r="Z31">
            <v>1480235</v>
          </cell>
          <cell r="AA31">
            <v>0</v>
          </cell>
          <cell r="AB31">
            <v>0</v>
          </cell>
          <cell r="AC31">
            <v>0</v>
          </cell>
          <cell r="AD31">
            <v>0</v>
          </cell>
          <cell r="AE31">
            <v>3431678</v>
          </cell>
          <cell r="AF31">
            <v>0</v>
          </cell>
          <cell r="AG31">
            <v>0</v>
          </cell>
          <cell r="AH31">
            <v>0</v>
          </cell>
          <cell r="AI31">
            <v>0</v>
          </cell>
          <cell r="AJ31">
            <v>0</v>
          </cell>
          <cell r="AK31">
            <v>0</v>
          </cell>
          <cell r="AL31">
            <v>0</v>
          </cell>
          <cell r="AM31">
            <v>-240117</v>
          </cell>
          <cell r="AN31">
            <v>-10466</v>
          </cell>
          <cell r="AO31">
            <v>0</v>
          </cell>
          <cell r="AP31">
            <v>0</v>
          </cell>
          <cell r="AQ31">
            <v>0</v>
          </cell>
          <cell r="AR31">
            <v>0</v>
          </cell>
          <cell r="AS31">
            <v>-250583</v>
          </cell>
          <cell r="AT31">
            <v>147189</v>
          </cell>
          <cell r="AU31">
            <v>52449</v>
          </cell>
          <cell r="AV31">
            <v>0</v>
          </cell>
          <cell r="AW31">
            <v>0</v>
          </cell>
          <cell r="AX31">
            <v>83755</v>
          </cell>
          <cell r="AY31">
            <v>18577</v>
          </cell>
          <cell r="AZ31">
            <v>0</v>
          </cell>
          <cell r="BA31">
            <v>0</v>
          </cell>
          <cell r="BB31">
            <v>0</v>
          </cell>
          <cell r="BC31">
            <v>1925</v>
          </cell>
          <cell r="BD31">
            <v>0</v>
          </cell>
          <cell r="BE31">
            <v>0</v>
          </cell>
          <cell r="BF31">
            <v>0</v>
          </cell>
          <cell r="BG31">
            <v>0</v>
          </cell>
          <cell r="BH31">
            <v>0</v>
          </cell>
          <cell r="BI31">
            <v>0</v>
          </cell>
          <cell r="BJ31">
            <v>303895</v>
          </cell>
          <cell r="BK31">
            <v>204719</v>
          </cell>
          <cell r="BL31">
            <v>93776</v>
          </cell>
          <cell r="BM31">
            <v>0</v>
          </cell>
          <cell r="BN31">
            <v>0</v>
          </cell>
          <cell r="BO31">
            <v>24606</v>
          </cell>
          <cell r="BP31">
            <v>33624</v>
          </cell>
          <cell r="BQ31">
            <v>0</v>
          </cell>
          <cell r="BR31">
            <v>0</v>
          </cell>
          <cell r="BS31">
            <v>238990</v>
          </cell>
          <cell r="BT31">
            <v>19710</v>
          </cell>
          <cell r="BU31">
            <v>0</v>
          </cell>
          <cell r="BV31">
            <v>0</v>
          </cell>
          <cell r="BW31">
            <v>222380</v>
          </cell>
          <cell r="BX31">
            <v>180693</v>
          </cell>
          <cell r="BY31">
            <v>0</v>
          </cell>
          <cell r="BZ31">
            <v>0</v>
          </cell>
          <cell r="CA31">
            <v>0</v>
          </cell>
          <cell r="CB31">
            <v>586</v>
          </cell>
          <cell r="CC31">
            <v>0</v>
          </cell>
          <cell r="CD31">
            <v>0</v>
          </cell>
          <cell r="CE31">
            <v>1019084</v>
          </cell>
          <cell r="CF31">
            <v>818115</v>
          </cell>
          <cell r="CG31">
            <v>546506</v>
          </cell>
          <cell r="CH31">
            <v>0</v>
          </cell>
          <cell r="CI31">
            <v>0</v>
          </cell>
          <cell r="CJ31">
            <v>0</v>
          </cell>
          <cell r="CK31">
            <v>0</v>
          </cell>
          <cell r="CL31">
            <v>0</v>
          </cell>
          <cell r="CM31">
            <v>0</v>
          </cell>
          <cell r="CN31">
            <v>8656</v>
          </cell>
          <cell r="CO31">
            <v>83394</v>
          </cell>
          <cell r="CP31">
            <v>0</v>
          </cell>
          <cell r="CQ31">
            <v>0</v>
          </cell>
          <cell r="CR31">
            <v>0</v>
          </cell>
          <cell r="CS31">
            <v>0</v>
          </cell>
          <cell r="CT31">
            <v>0</v>
          </cell>
          <cell r="CU31">
            <v>0</v>
          </cell>
          <cell r="CV31">
            <v>1456671</v>
          </cell>
          <cell r="CW31">
            <v>7199</v>
          </cell>
          <cell r="CX31">
            <v>30442</v>
          </cell>
          <cell r="CY31">
            <v>0</v>
          </cell>
          <cell r="CZ31">
            <v>0</v>
          </cell>
          <cell r="DA31">
            <v>0</v>
          </cell>
          <cell r="DB31">
            <v>0</v>
          </cell>
          <cell r="DC31">
            <v>0</v>
          </cell>
          <cell r="DD31">
            <v>0</v>
          </cell>
          <cell r="DE31">
            <v>37641</v>
          </cell>
          <cell r="DF31">
            <v>0</v>
          </cell>
          <cell r="DG31">
            <v>0</v>
          </cell>
          <cell r="DH31">
            <v>0</v>
          </cell>
          <cell r="DI31">
            <v>0</v>
          </cell>
          <cell r="DJ31">
            <v>0</v>
          </cell>
          <cell r="DK31">
            <v>0</v>
          </cell>
          <cell r="DL31">
            <v>0</v>
          </cell>
          <cell r="DM31">
            <v>0</v>
          </cell>
          <cell r="DN31">
            <v>0</v>
          </cell>
          <cell r="DO31">
            <v>7331064</v>
          </cell>
          <cell r="DP31">
            <v>3841156</v>
          </cell>
          <cell r="DQ31">
            <v>0</v>
          </cell>
          <cell r="DR31">
            <v>0</v>
          </cell>
          <cell r="DS31">
            <v>3489908</v>
          </cell>
          <cell r="DT31">
            <v>0</v>
          </cell>
          <cell r="DU31">
            <v>0</v>
          </cell>
          <cell r="DV31">
            <v>7331064</v>
          </cell>
          <cell r="DW31">
            <v>0</v>
          </cell>
          <cell r="DX31">
            <v>979793</v>
          </cell>
          <cell r="DY31">
            <v>219735</v>
          </cell>
          <cell r="DZ31">
            <v>1818147</v>
          </cell>
          <cell r="EA31">
            <v>1075858</v>
          </cell>
          <cell r="EB31">
            <v>264168</v>
          </cell>
          <cell r="EC31">
            <v>132543</v>
          </cell>
          <cell r="ED31">
            <v>1680078</v>
          </cell>
          <cell r="EE31">
            <v>1654953</v>
          </cell>
          <cell r="EF31">
            <v>40631</v>
          </cell>
          <cell r="EG31">
            <v>194582</v>
          </cell>
          <cell r="EH31">
            <v>8060488</v>
          </cell>
          <cell r="EI31">
            <v>729424</v>
          </cell>
          <cell r="EJ31">
            <v>729424</v>
          </cell>
          <cell r="EK31">
            <v>10090</v>
          </cell>
          <cell r="EL31">
            <v>197651</v>
          </cell>
          <cell r="EM31">
            <v>207741</v>
          </cell>
          <cell r="EN31">
            <v>0</v>
          </cell>
          <cell r="EO31">
            <v>0</v>
          </cell>
          <cell r="EP31">
            <v>0</v>
          </cell>
          <cell r="EQ31">
            <v>207741</v>
          </cell>
          <cell r="ER31">
            <v>0</v>
          </cell>
          <cell r="ES31">
            <v>652424</v>
          </cell>
          <cell r="ET31">
            <v>949054</v>
          </cell>
          <cell r="EU31">
            <v>1601478</v>
          </cell>
          <cell r="EV31">
            <v>1393737</v>
          </cell>
          <cell r="EW31">
            <v>2123161</v>
          </cell>
          <cell r="EX31">
            <v>2123161</v>
          </cell>
          <cell r="EY31">
            <v>0</v>
          </cell>
          <cell r="EZ31">
            <v>207741</v>
          </cell>
          <cell r="FA31">
            <v>112857.0274985101</v>
          </cell>
          <cell r="FB31">
            <v>0</v>
          </cell>
          <cell r="FC31">
            <v>2010303.9725014898</v>
          </cell>
          <cell r="FD31">
            <v>5174979</v>
          </cell>
          <cell r="FE31">
            <v>0</v>
          </cell>
          <cell r="FF31">
            <v>5174979</v>
          </cell>
          <cell r="FG31">
            <v>44308434</v>
          </cell>
          <cell r="FH31">
            <v>0.1168</v>
          </cell>
          <cell r="FI31">
            <v>0.1168</v>
          </cell>
          <cell r="FJ31">
            <v>657542</v>
          </cell>
          <cell r="FK31">
            <v>0</v>
          </cell>
          <cell r="FL31">
            <v>657542</v>
          </cell>
          <cell r="FM31">
            <v>0</v>
          </cell>
          <cell r="FN31">
            <v>0</v>
          </cell>
          <cell r="FO31">
            <v>0</v>
          </cell>
          <cell r="FP31">
            <v>38653200</v>
          </cell>
          <cell r="FQ31">
            <v>1.7000000000000001E-2</v>
          </cell>
          <cell r="FR31">
            <v>1.7000000000000001E-2</v>
          </cell>
          <cell r="FS31">
            <v>0.1338</v>
          </cell>
          <cell r="FT31">
            <v>1951</v>
          </cell>
          <cell r="FU31">
            <v>11</v>
          </cell>
          <cell r="FV31">
            <v>1962</v>
          </cell>
          <cell r="FW31">
            <v>5734</v>
          </cell>
          <cell r="FX31">
            <v>0.34216951517265431</v>
          </cell>
        </row>
        <row r="32">
          <cell r="D32" t="str">
            <v>015214</v>
          </cell>
          <cell r="E32">
            <v>0</v>
          </cell>
          <cell r="F32">
            <v>0</v>
          </cell>
          <cell r="G32" t="str">
            <v>380090</v>
          </cell>
          <cell r="H32" t="str">
            <v>Yes</v>
          </cell>
          <cell r="I32">
            <v>0</v>
          </cell>
          <cell r="J32">
            <v>0</v>
          </cell>
          <cell r="K32" t="str">
            <v>Yes</v>
          </cell>
          <cell r="L32">
            <v>0</v>
          </cell>
          <cell r="M32">
            <v>0</v>
          </cell>
          <cell r="N32">
            <v>1199742</v>
          </cell>
          <cell r="O32">
            <v>670453</v>
          </cell>
          <cell r="P32">
            <v>0</v>
          </cell>
          <cell r="Q32">
            <v>0</v>
          </cell>
          <cell r="R32">
            <v>56948</v>
          </cell>
          <cell r="S32">
            <v>8830</v>
          </cell>
          <cell r="T32">
            <v>0</v>
          </cell>
          <cell r="U32">
            <v>0</v>
          </cell>
          <cell r="V32">
            <v>1935973</v>
          </cell>
          <cell r="W32">
            <v>0</v>
          </cell>
          <cell r="X32">
            <v>0</v>
          </cell>
          <cell r="Y32">
            <v>857307</v>
          </cell>
          <cell r="Z32">
            <v>131851</v>
          </cell>
          <cell r="AA32">
            <v>0</v>
          </cell>
          <cell r="AB32">
            <v>0</v>
          </cell>
          <cell r="AC32">
            <v>0</v>
          </cell>
          <cell r="AD32">
            <v>0</v>
          </cell>
          <cell r="AE32">
            <v>989158</v>
          </cell>
          <cell r="AF32">
            <v>0</v>
          </cell>
          <cell r="AG32">
            <v>0</v>
          </cell>
          <cell r="AH32">
            <v>7277456</v>
          </cell>
          <cell r="AI32">
            <v>6072127</v>
          </cell>
          <cell r="AJ32">
            <v>0</v>
          </cell>
          <cell r="AK32">
            <v>0</v>
          </cell>
          <cell r="AL32">
            <v>13349583</v>
          </cell>
          <cell r="AM32">
            <v>3784</v>
          </cell>
          <cell r="AN32">
            <v>17014</v>
          </cell>
          <cell r="AO32">
            <v>0</v>
          </cell>
          <cell r="AP32">
            <v>0</v>
          </cell>
          <cell r="AQ32">
            <v>0</v>
          </cell>
          <cell r="AR32">
            <v>0</v>
          </cell>
          <cell r="AS32">
            <v>20798</v>
          </cell>
          <cell r="AT32">
            <v>7711734</v>
          </cell>
          <cell r="AU32">
            <v>2521774</v>
          </cell>
          <cell r="AV32">
            <v>0</v>
          </cell>
          <cell r="AW32">
            <v>0</v>
          </cell>
          <cell r="AX32">
            <v>31612</v>
          </cell>
          <cell r="AY32">
            <v>17537</v>
          </cell>
          <cell r="AZ32">
            <v>0</v>
          </cell>
          <cell r="BA32">
            <v>0</v>
          </cell>
          <cell r="BB32">
            <v>1143</v>
          </cell>
          <cell r="BC32">
            <v>1311</v>
          </cell>
          <cell r="BD32">
            <v>0</v>
          </cell>
          <cell r="BE32">
            <v>0</v>
          </cell>
          <cell r="BF32">
            <v>0</v>
          </cell>
          <cell r="BG32">
            <v>48</v>
          </cell>
          <cell r="BH32">
            <v>0</v>
          </cell>
          <cell r="BI32">
            <v>0</v>
          </cell>
          <cell r="BJ32">
            <v>10285159</v>
          </cell>
          <cell r="BK32">
            <v>539523</v>
          </cell>
          <cell r="BL32">
            <v>163234</v>
          </cell>
          <cell r="BM32">
            <v>0</v>
          </cell>
          <cell r="BN32">
            <v>0</v>
          </cell>
          <cell r="BO32">
            <v>77269</v>
          </cell>
          <cell r="BP32">
            <v>8459</v>
          </cell>
          <cell r="BQ32">
            <v>0</v>
          </cell>
          <cell r="BR32">
            <v>0</v>
          </cell>
          <cell r="BS32">
            <v>140681</v>
          </cell>
          <cell r="BT32">
            <v>170698</v>
          </cell>
          <cell r="BU32">
            <v>0</v>
          </cell>
          <cell r="BV32">
            <v>0</v>
          </cell>
          <cell r="BW32">
            <v>1171828</v>
          </cell>
          <cell r="BX32">
            <v>61667</v>
          </cell>
          <cell r="BY32">
            <v>0</v>
          </cell>
          <cell r="BZ32">
            <v>0</v>
          </cell>
          <cell r="CA32">
            <v>10302</v>
          </cell>
          <cell r="CB32">
            <v>19039</v>
          </cell>
          <cell r="CC32">
            <v>0</v>
          </cell>
          <cell r="CD32">
            <v>0</v>
          </cell>
          <cell r="CE32">
            <v>2362700</v>
          </cell>
          <cell r="CF32">
            <v>0</v>
          </cell>
          <cell r="CG32">
            <v>0</v>
          </cell>
          <cell r="CH32">
            <v>0</v>
          </cell>
          <cell r="CI32">
            <v>0</v>
          </cell>
          <cell r="CJ32">
            <v>128211</v>
          </cell>
          <cell r="CK32">
            <v>407642</v>
          </cell>
          <cell r="CL32">
            <v>0</v>
          </cell>
          <cell r="CM32">
            <v>0</v>
          </cell>
          <cell r="CN32">
            <v>14683</v>
          </cell>
          <cell r="CO32">
            <v>16359</v>
          </cell>
          <cell r="CP32">
            <v>0</v>
          </cell>
          <cell r="CQ32">
            <v>0</v>
          </cell>
          <cell r="CR32">
            <v>0</v>
          </cell>
          <cell r="CS32">
            <v>0</v>
          </cell>
          <cell r="CT32">
            <v>0</v>
          </cell>
          <cell r="CU32">
            <v>0</v>
          </cell>
          <cell r="CV32">
            <v>566895</v>
          </cell>
          <cell r="CW32">
            <v>0</v>
          </cell>
          <cell r="CX32">
            <v>0</v>
          </cell>
          <cell r="CY32">
            <v>0</v>
          </cell>
          <cell r="CZ32">
            <v>0</v>
          </cell>
          <cell r="DA32">
            <v>0</v>
          </cell>
          <cell r="DB32">
            <v>0</v>
          </cell>
          <cell r="DC32">
            <v>0</v>
          </cell>
          <cell r="DD32">
            <v>0</v>
          </cell>
          <cell r="DE32">
            <v>0</v>
          </cell>
          <cell r="DF32">
            <v>262793</v>
          </cell>
          <cell r="DG32">
            <v>73686</v>
          </cell>
          <cell r="DH32">
            <v>0</v>
          </cell>
          <cell r="DI32">
            <v>0</v>
          </cell>
          <cell r="DJ32">
            <v>0</v>
          </cell>
          <cell r="DK32">
            <v>0</v>
          </cell>
          <cell r="DL32">
            <v>0</v>
          </cell>
          <cell r="DM32">
            <v>0</v>
          </cell>
          <cell r="DN32">
            <v>336479</v>
          </cell>
          <cell r="DO32">
            <v>29846745</v>
          </cell>
          <cell r="DP32">
            <v>15422276</v>
          </cell>
          <cell r="DQ32">
            <v>0</v>
          </cell>
          <cell r="DR32">
            <v>0</v>
          </cell>
          <cell r="DS32">
            <v>14424469</v>
          </cell>
          <cell r="DT32">
            <v>579766</v>
          </cell>
          <cell r="DU32">
            <v>0</v>
          </cell>
          <cell r="DV32">
            <v>30426511</v>
          </cell>
          <cell r="DW32">
            <v>0</v>
          </cell>
          <cell r="DX32">
            <v>2343729</v>
          </cell>
          <cell r="DY32">
            <v>771703</v>
          </cell>
          <cell r="DZ32">
            <v>8944769</v>
          </cell>
          <cell r="EA32">
            <v>4217431</v>
          </cell>
          <cell r="EB32">
            <v>1134588</v>
          </cell>
          <cell r="EC32">
            <v>415788</v>
          </cell>
          <cell r="ED32">
            <v>10284742</v>
          </cell>
          <cell r="EE32">
            <v>4913349</v>
          </cell>
          <cell r="EF32">
            <v>220050</v>
          </cell>
          <cell r="EG32">
            <v>61135</v>
          </cell>
          <cell r="EH32">
            <v>33307284</v>
          </cell>
          <cell r="EI32">
            <v>3460539</v>
          </cell>
          <cell r="EJ32">
            <v>2880773</v>
          </cell>
          <cell r="EK32">
            <v>221101</v>
          </cell>
          <cell r="EL32">
            <v>1144213</v>
          </cell>
          <cell r="EM32">
            <v>1365314</v>
          </cell>
          <cell r="EN32">
            <v>0</v>
          </cell>
          <cell r="EO32">
            <v>0</v>
          </cell>
          <cell r="EP32">
            <v>0</v>
          </cell>
          <cell r="EQ32">
            <v>1365314</v>
          </cell>
          <cell r="ER32">
            <v>0</v>
          </cell>
          <cell r="ES32">
            <v>2575520</v>
          </cell>
          <cell r="ET32">
            <v>2561153</v>
          </cell>
          <cell r="EU32">
            <v>5136673</v>
          </cell>
          <cell r="EV32">
            <v>3771359</v>
          </cell>
          <cell r="EW32">
            <v>7231898</v>
          </cell>
          <cell r="EX32">
            <v>6652132</v>
          </cell>
          <cell r="EY32">
            <v>0</v>
          </cell>
          <cell r="EZ32">
            <v>1365314</v>
          </cell>
          <cell r="FA32">
            <v>560372.91951715376</v>
          </cell>
          <cell r="FB32">
            <v>0</v>
          </cell>
          <cell r="FC32">
            <v>6091759.0804828461</v>
          </cell>
          <cell r="FD32">
            <v>27949672</v>
          </cell>
          <cell r="FE32">
            <v>0</v>
          </cell>
          <cell r="FF32">
            <v>27949672</v>
          </cell>
          <cell r="FG32">
            <v>117631987</v>
          </cell>
          <cell r="FH32">
            <v>0.23760000000000001</v>
          </cell>
          <cell r="FI32">
            <v>0.23760000000000001</v>
          </cell>
          <cell r="FJ32">
            <v>3859157</v>
          </cell>
          <cell r="FK32">
            <v>0</v>
          </cell>
          <cell r="FL32">
            <v>3859157</v>
          </cell>
          <cell r="FM32">
            <v>0</v>
          </cell>
          <cell r="FN32">
            <v>0</v>
          </cell>
          <cell r="FO32">
            <v>0</v>
          </cell>
          <cell r="FP32">
            <v>145168333</v>
          </cell>
          <cell r="FQ32">
            <v>2.6599999999999999E-2</v>
          </cell>
          <cell r="FR32">
            <v>2.6599999999999999E-2</v>
          </cell>
          <cell r="FS32">
            <v>0.26419999999999999</v>
          </cell>
          <cell r="FT32">
            <v>8758</v>
          </cell>
          <cell r="FU32">
            <v>73</v>
          </cell>
          <cell r="FV32">
            <v>8831</v>
          </cell>
          <cell r="FW32">
            <v>23436</v>
          </cell>
          <cell r="FX32">
            <v>0.37681344939409456</v>
          </cell>
        </row>
        <row r="33">
          <cell r="D33" t="str">
            <v>018507</v>
          </cell>
          <cell r="E33">
            <v>0</v>
          </cell>
          <cell r="F33">
            <v>0</v>
          </cell>
          <cell r="G33" t="str">
            <v>381305</v>
          </cell>
          <cell r="H33" t="str">
            <v>Yes</v>
          </cell>
          <cell r="I33" t="str">
            <v>No</v>
          </cell>
          <cell r="J33" t="str">
            <v>No</v>
          </cell>
          <cell r="K33" t="str">
            <v>Yes</v>
          </cell>
          <cell r="L33">
            <v>0</v>
          </cell>
          <cell r="M33">
            <v>0</v>
          </cell>
          <cell r="N33">
            <v>47852</v>
          </cell>
          <cell r="O33">
            <v>33121</v>
          </cell>
          <cell r="P33">
            <v>0</v>
          </cell>
          <cell r="Q33">
            <v>0</v>
          </cell>
          <cell r="R33">
            <v>0</v>
          </cell>
          <cell r="S33">
            <v>1284</v>
          </cell>
          <cell r="T33">
            <v>0</v>
          </cell>
          <cell r="U33">
            <v>0</v>
          </cell>
          <cell r="V33">
            <v>82257</v>
          </cell>
          <cell r="W33">
            <v>0</v>
          </cell>
          <cell r="X33">
            <v>0</v>
          </cell>
          <cell r="Y33">
            <v>305067</v>
          </cell>
          <cell r="Z33">
            <v>574603</v>
          </cell>
          <cell r="AA33">
            <v>0</v>
          </cell>
          <cell r="AB33">
            <v>0</v>
          </cell>
          <cell r="AC33">
            <v>0</v>
          </cell>
          <cell r="AD33">
            <v>0</v>
          </cell>
          <cell r="AE33">
            <v>879670</v>
          </cell>
          <cell r="AF33">
            <v>0</v>
          </cell>
          <cell r="AG33">
            <v>0</v>
          </cell>
          <cell r="AH33">
            <v>0</v>
          </cell>
          <cell r="AI33">
            <v>0</v>
          </cell>
          <cell r="AJ33">
            <v>0</v>
          </cell>
          <cell r="AK33">
            <v>0</v>
          </cell>
          <cell r="AL33">
            <v>0</v>
          </cell>
          <cell r="AM33">
            <v>-7260</v>
          </cell>
          <cell r="AN33">
            <v>8354</v>
          </cell>
          <cell r="AO33">
            <v>0</v>
          </cell>
          <cell r="AP33">
            <v>0</v>
          </cell>
          <cell r="AQ33">
            <v>0</v>
          </cell>
          <cell r="AR33">
            <v>0</v>
          </cell>
          <cell r="AS33">
            <v>1094</v>
          </cell>
          <cell r="AT33">
            <v>4916</v>
          </cell>
          <cell r="AU33">
            <v>37809</v>
          </cell>
          <cell r="AV33">
            <v>0</v>
          </cell>
          <cell r="AW33">
            <v>0</v>
          </cell>
          <cell r="AX33">
            <v>50810</v>
          </cell>
          <cell r="AY33">
            <v>37645</v>
          </cell>
          <cell r="AZ33">
            <v>0</v>
          </cell>
          <cell r="BA33">
            <v>0</v>
          </cell>
          <cell r="BB33">
            <v>0</v>
          </cell>
          <cell r="BC33">
            <v>0</v>
          </cell>
          <cell r="BD33">
            <v>0</v>
          </cell>
          <cell r="BE33">
            <v>0</v>
          </cell>
          <cell r="BF33">
            <v>0</v>
          </cell>
          <cell r="BG33">
            <v>0</v>
          </cell>
          <cell r="BH33">
            <v>0</v>
          </cell>
          <cell r="BI33">
            <v>0</v>
          </cell>
          <cell r="BJ33">
            <v>131180</v>
          </cell>
          <cell r="BK33">
            <v>17829</v>
          </cell>
          <cell r="BL33">
            <v>18871</v>
          </cell>
          <cell r="BM33">
            <v>0</v>
          </cell>
          <cell r="BN33">
            <v>0</v>
          </cell>
          <cell r="BO33">
            <v>0</v>
          </cell>
          <cell r="BP33">
            <v>0</v>
          </cell>
          <cell r="BQ33">
            <v>0</v>
          </cell>
          <cell r="BR33">
            <v>0</v>
          </cell>
          <cell r="BS33">
            <v>22704</v>
          </cell>
          <cell r="BT33">
            <v>21061</v>
          </cell>
          <cell r="BU33">
            <v>0</v>
          </cell>
          <cell r="BV33">
            <v>0</v>
          </cell>
          <cell r="BW33">
            <v>0</v>
          </cell>
          <cell r="BX33">
            <v>0</v>
          </cell>
          <cell r="BY33">
            <v>0</v>
          </cell>
          <cell r="BZ33">
            <v>0</v>
          </cell>
          <cell r="CA33">
            <v>0</v>
          </cell>
          <cell r="CB33">
            <v>0</v>
          </cell>
          <cell r="CC33">
            <v>0</v>
          </cell>
          <cell r="CD33">
            <v>0</v>
          </cell>
          <cell r="CE33">
            <v>80465</v>
          </cell>
          <cell r="CF33">
            <v>206764</v>
          </cell>
          <cell r="CG33">
            <v>137273</v>
          </cell>
          <cell r="CH33">
            <v>0</v>
          </cell>
          <cell r="CI33">
            <v>0</v>
          </cell>
          <cell r="CJ33">
            <v>775</v>
          </cell>
          <cell r="CK33">
            <v>1489</v>
          </cell>
          <cell r="CL33">
            <v>0</v>
          </cell>
          <cell r="CM33">
            <v>0</v>
          </cell>
          <cell r="CN33">
            <v>0</v>
          </cell>
          <cell r="CO33">
            <v>0</v>
          </cell>
          <cell r="CP33">
            <v>0</v>
          </cell>
          <cell r="CQ33">
            <v>0</v>
          </cell>
          <cell r="CR33">
            <v>0</v>
          </cell>
          <cell r="CS33">
            <v>0</v>
          </cell>
          <cell r="CT33">
            <v>0</v>
          </cell>
          <cell r="CU33">
            <v>0</v>
          </cell>
          <cell r="CV33">
            <v>346301</v>
          </cell>
          <cell r="CW33">
            <v>0</v>
          </cell>
          <cell r="CX33">
            <v>0</v>
          </cell>
          <cell r="CY33">
            <v>0</v>
          </cell>
          <cell r="CZ33">
            <v>0</v>
          </cell>
          <cell r="DA33">
            <v>0</v>
          </cell>
          <cell r="DB33">
            <v>0</v>
          </cell>
          <cell r="DC33">
            <v>0</v>
          </cell>
          <cell r="DD33">
            <v>0</v>
          </cell>
          <cell r="DE33">
            <v>0</v>
          </cell>
          <cell r="DF33">
            <v>-51443</v>
          </cell>
          <cell r="DG33">
            <v>-25549</v>
          </cell>
          <cell r="DH33">
            <v>0</v>
          </cell>
          <cell r="DI33">
            <v>0</v>
          </cell>
          <cell r="DJ33">
            <v>0</v>
          </cell>
          <cell r="DK33">
            <v>0</v>
          </cell>
          <cell r="DL33">
            <v>0</v>
          </cell>
          <cell r="DM33">
            <v>0</v>
          </cell>
          <cell r="DN33">
            <v>-76992</v>
          </cell>
          <cell r="DO33">
            <v>1443975</v>
          </cell>
          <cell r="DP33">
            <v>564305</v>
          </cell>
          <cell r="DQ33">
            <v>0</v>
          </cell>
          <cell r="DR33">
            <v>0</v>
          </cell>
          <cell r="DS33">
            <v>879670</v>
          </cell>
          <cell r="DT33">
            <v>0</v>
          </cell>
          <cell r="DU33">
            <v>0</v>
          </cell>
          <cell r="DV33">
            <v>1443975</v>
          </cell>
          <cell r="DW33">
            <v>0</v>
          </cell>
          <cell r="DX33">
            <v>50961</v>
          </cell>
          <cell r="DY33">
            <v>50942</v>
          </cell>
          <cell r="DZ33">
            <v>181129</v>
          </cell>
          <cell r="EA33">
            <v>168905</v>
          </cell>
          <cell r="EB33">
            <v>37943</v>
          </cell>
          <cell r="EC33">
            <v>34077</v>
          </cell>
          <cell r="ED33">
            <v>278850</v>
          </cell>
          <cell r="EE33">
            <v>492078</v>
          </cell>
          <cell r="EF33">
            <v>0</v>
          </cell>
          <cell r="EG33">
            <v>4994</v>
          </cell>
          <cell r="EH33">
            <v>1299879</v>
          </cell>
          <cell r="EI33">
            <v>-144096</v>
          </cell>
          <cell r="EJ33">
            <v>-144096</v>
          </cell>
          <cell r="EK33">
            <v>120</v>
          </cell>
          <cell r="EL33">
            <v>150913</v>
          </cell>
          <cell r="EM33">
            <v>151033</v>
          </cell>
          <cell r="EN33">
            <v>0</v>
          </cell>
          <cell r="EO33">
            <v>0</v>
          </cell>
          <cell r="EP33">
            <v>0</v>
          </cell>
          <cell r="EQ33">
            <v>151033</v>
          </cell>
          <cell r="ER33">
            <v>0</v>
          </cell>
          <cell r="ES33">
            <v>105554</v>
          </cell>
          <cell r="ET33">
            <v>155832</v>
          </cell>
          <cell r="EU33">
            <v>261386</v>
          </cell>
          <cell r="EV33">
            <v>110353</v>
          </cell>
          <cell r="EW33">
            <v>-33743</v>
          </cell>
          <cell r="EX33">
            <v>-33743</v>
          </cell>
          <cell r="EY33">
            <v>0</v>
          </cell>
          <cell r="EZ33">
            <v>151033</v>
          </cell>
          <cell r="FA33">
            <v>56439.232221634207</v>
          </cell>
          <cell r="FB33">
            <v>0</v>
          </cell>
          <cell r="FC33">
            <v>-56439.232221634207</v>
          </cell>
          <cell r="FD33">
            <v>1130901</v>
          </cell>
          <cell r="FE33">
            <v>0</v>
          </cell>
          <cell r="FF33">
            <v>1130901</v>
          </cell>
          <cell r="FG33">
            <v>11276563</v>
          </cell>
          <cell r="FH33">
            <v>0.1003</v>
          </cell>
          <cell r="FI33">
            <v>0.1003</v>
          </cell>
          <cell r="FJ33">
            <v>142485</v>
          </cell>
          <cell r="FK33">
            <v>0</v>
          </cell>
          <cell r="FL33">
            <v>142485</v>
          </cell>
          <cell r="FM33">
            <v>0</v>
          </cell>
          <cell r="FN33">
            <v>0</v>
          </cell>
          <cell r="FO33">
            <v>0</v>
          </cell>
          <cell r="FP33">
            <v>3936546</v>
          </cell>
          <cell r="FQ33">
            <v>3.6200000000000003E-2</v>
          </cell>
          <cell r="FR33">
            <v>3.6200000000000003E-2</v>
          </cell>
          <cell r="FS33">
            <v>0.13650000000000001</v>
          </cell>
          <cell r="FT33">
            <v>237</v>
          </cell>
          <cell r="FU33">
            <v>0</v>
          </cell>
          <cell r="FV33">
            <v>237</v>
          </cell>
          <cell r="FW33">
            <v>1009</v>
          </cell>
          <cell r="FX33">
            <v>0.2348860257680872</v>
          </cell>
        </row>
        <row r="34">
          <cell r="D34" t="str">
            <v>170989</v>
          </cell>
          <cell r="E34">
            <v>0</v>
          </cell>
          <cell r="F34">
            <v>0</v>
          </cell>
          <cell r="G34" t="str">
            <v>381320</v>
          </cell>
          <cell r="H34" t="str">
            <v>Yes</v>
          </cell>
          <cell r="I34" t="str">
            <v>No</v>
          </cell>
          <cell r="J34" t="str">
            <v>No</v>
          </cell>
          <cell r="K34" t="str">
            <v>Yes</v>
          </cell>
          <cell r="L34">
            <v>0</v>
          </cell>
          <cell r="M34">
            <v>0</v>
          </cell>
          <cell r="N34">
            <v>953132</v>
          </cell>
          <cell r="O34">
            <v>1288492</v>
          </cell>
          <cell r="P34">
            <v>0</v>
          </cell>
          <cell r="Q34">
            <v>0</v>
          </cell>
          <cell r="R34">
            <v>149067</v>
          </cell>
          <cell r="S34">
            <v>104432</v>
          </cell>
          <cell r="T34">
            <v>0</v>
          </cell>
          <cell r="U34">
            <v>0</v>
          </cell>
          <cell r="V34">
            <v>2495122</v>
          </cell>
          <cell r="W34">
            <v>0</v>
          </cell>
          <cell r="X34">
            <v>0</v>
          </cell>
          <cell r="Y34">
            <v>623517</v>
          </cell>
          <cell r="Z34">
            <v>1168692</v>
          </cell>
          <cell r="AA34">
            <v>0</v>
          </cell>
          <cell r="AB34">
            <v>0</v>
          </cell>
          <cell r="AC34">
            <v>164147</v>
          </cell>
          <cell r="AD34">
            <v>107663</v>
          </cell>
          <cell r="AE34">
            <v>2064019</v>
          </cell>
          <cell r="AF34">
            <v>0</v>
          </cell>
          <cell r="AG34">
            <v>0</v>
          </cell>
          <cell r="AH34">
            <v>0</v>
          </cell>
          <cell r="AI34">
            <v>0</v>
          </cell>
          <cell r="AJ34">
            <v>0</v>
          </cell>
          <cell r="AK34">
            <v>0</v>
          </cell>
          <cell r="AL34">
            <v>0</v>
          </cell>
          <cell r="AM34">
            <v>77341</v>
          </cell>
          <cell r="AN34">
            <v>226410</v>
          </cell>
          <cell r="AO34">
            <v>0</v>
          </cell>
          <cell r="AP34">
            <v>0</v>
          </cell>
          <cell r="AQ34">
            <v>0</v>
          </cell>
          <cell r="AR34">
            <v>0</v>
          </cell>
          <cell r="AS34">
            <v>303751</v>
          </cell>
          <cell r="AT34">
            <v>123745</v>
          </cell>
          <cell r="AU34">
            <v>26893</v>
          </cell>
          <cell r="AV34">
            <v>0</v>
          </cell>
          <cell r="AW34">
            <v>0</v>
          </cell>
          <cell r="AX34">
            <v>0</v>
          </cell>
          <cell r="AY34">
            <v>5669</v>
          </cell>
          <cell r="AZ34">
            <v>0</v>
          </cell>
          <cell r="BA34">
            <v>0</v>
          </cell>
          <cell r="BB34">
            <v>0</v>
          </cell>
          <cell r="BC34">
            <v>3598</v>
          </cell>
          <cell r="BD34">
            <v>0</v>
          </cell>
          <cell r="BE34">
            <v>0</v>
          </cell>
          <cell r="BF34">
            <v>0</v>
          </cell>
          <cell r="BG34">
            <v>0</v>
          </cell>
          <cell r="BH34">
            <v>0</v>
          </cell>
          <cell r="BI34">
            <v>0</v>
          </cell>
          <cell r="BJ34">
            <v>159905</v>
          </cell>
          <cell r="BK34">
            <v>0</v>
          </cell>
          <cell r="BL34">
            <v>7927</v>
          </cell>
          <cell r="BM34">
            <v>0</v>
          </cell>
          <cell r="BN34">
            <v>0</v>
          </cell>
          <cell r="BO34">
            <v>23281</v>
          </cell>
          <cell r="BP34">
            <v>112593</v>
          </cell>
          <cell r="BQ34">
            <v>0</v>
          </cell>
          <cell r="BR34">
            <v>0</v>
          </cell>
          <cell r="BS34">
            <v>27591</v>
          </cell>
          <cell r="BT34">
            <v>0</v>
          </cell>
          <cell r="BU34">
            <v>0</v>
          </cell>
          <cell r="BV34">
            <v>0</v>
          </cell>
          <cell r="BW34">
            <v>0</v>
          </cell>
          <cell r="BX34">
            <v>4</v>
          </cell>
          <cell r="BY34">
            <v>0</v>
          </cell>
          <cell r="BZ34">
            <v>0</v>
          </cell>
          <cell r="CA34">
            <v>0</v>
          </cell>
          <cell r="CB34">
            <v>755</v>
          </cell>
          <cell r="CC34">
            <v>0</v>
          </cell>
          <cell r="CD34">
            <v>0</v>
          </cell>
          <cell r="CE34">
            <v>172150</v>
          </cell>
          <cell r="CF34">
            <v>214304</v>
          </cell>
          <cell r="CG34">
            <v>404</v>
          </cell>
          <cell r="CH34">
            <v>0</v>
          </cell>
          <cell r="CI34">
            <v>0</v>
          </cell>
          <cell r="CJ34">
            <v>20543</v>
          </cell>
          <cell r="CK34">
            <v>0</v>
          </cell>
          <cell r="CL34">
            <v>0</v>
          </cell>
          <cell r="CM34">
            <v>0</v>
          </cell>
          <cell r="CN34">
            <v>25585</v>
          </cell>
          <cell r="CO34">
            <v>0</v>
          </cell>
          <cell r="CP34">
            <v>0</v>
          </cell>
          <cell r="CQ34">
            <v>0</v>
          </cell>
          <cell r="CR34">
            <v>0</v>
          </cell>
          <cell r="CS34">
            <v>0</v>
          </cell>
          <cell r="CT34">
            <v>0</v>
          </cell>
          <cell r="CU34">
            <v>0</v>
          </cell>
          <cell r="CV34">
            <v>260836</v>
          </cell>
          <cell r="CW34">
            <v>0</v>
          </cell>
          <cell r="CX34">
            <v>0</v>
          </cell>
          <cell r="CY34">
            <v>0</v>
          </cell>
          <cell r="CZ34">
            <v>0</v>
          </cell>
          <cell r="DA34">
            <v>0</v>
          </cell>
          <cell r="DB34">
            <v>0</v>
          </cell>
          <cell r="DC34">
            <v>0</v>
          </cell>
          <cell r="DD34">
            <v>0</v>
          </cell>
          <cell r="DE34">
            <v>0</v>
          </cell>
          <cell r="DF34">
            <v>-151572</v>
          </cell>
          <cell r="DG34">
            <v>3258</v>
          </cell>
          <cell r="DH34">
            <v>0</v>
          </cell>
          <cell r="DI34">
            <v>0</v>
          </cell>
          <cell r="DJ34">
            <v>-4749</v>
          </cell>
          <cell r="DK34">
            <v>6903</v>
          </cell>
          <cell r="DL34">
            <v>0</v>
          </cell>
          <cell r="DM34">
            <v>0</v>
          </cell>
          <cell r="DN34">
            <v>-146161</v>
          </cell>
          <cell r="DO34">
            <v>5309622</v>
          </cell>
          <cell r="DP34">
            <v>3109729</v>
          </cell>
          <cell r="DQ34">
            <v>0</v>
          </cell>
          <cell r="DR34">
            <v>0</v>
          </cell>
          <cell r="DS34">
            <v>2199893</v>
          </cell>
          <cell r="DT34">
            <v>0</v>
          </cell>
          <cell r="DU34">
            <v>0</v>
          </cell>
          <cell r="DV34">
            <v>5309622</v>
          </cell>
          <cell r="DW34">
            <v>0</v>
          </cell>
          <cell r="DX34">
            <v>976533</v>
          </cell>
          <cell r="DY34">
            <v>1116383</v>
          </cell>
          <cell r="DZ34">
            <v>211970</v>
          </cell>
          <cell r="EA34">
            <v>30256</v>
          </cell>
          <cell r="EB34">
            <v>7777</v>
          </cell>
          <cell r="EC34">
            <v>5245</v>
          </cell>
          <cell r="ED34">
            <v>644206</v>
          </cell>
          <cell r="EE34">
            <v>982116</v>
          </cell>
          <cell r="EF34">
            <v>570514</v>
          </cell>
          <cell r="EG34">
            <v>409142</v>
          </cell>
          <cell r="EH34">
            <v>4954142</v>
          </cell>
          <cell r="EI34">
            <v>-355480</v>
          </cell>
          <cell r="EJ34">
            <v>-355480</v>
          </cell>
          <cell r="EK34">
            <v>24785</v>
          </cell>
          <cell r="EL34">
            <v>381154</v>
          </cell>
          <cell r="EM34">
            <v>405940</v>
          </cell>
          <cell r="EN34">
            <v>0</v>
          </cell>
          <cell r="EO34">
            <v>0</v>
          </cell>
          <cell r="EP34">
            <v>0</v>
          </cell>
          <cell r="EQ34">
            <v>405940</v>
          </cell>
          <cell r="ER34">
            <v>0</v>
          </cell>
          <cell r="ES34">
            <v>715078</v>
          </cell>
          <cell r="ET34">
            <v>1520834</v>
          </cell>
          <cell r="EU34">
            <v>2235911</v>
          </cell>
          <cell r="EV34">
            <v>1829971</v>
          </cell>
          <cell r="EW34">
            <v>1474491</v>
          </cell>
          <cell r="EX34">
            <v>1474491</v>
          </cell>
          <cell r="EY34">
            <v>0</v>
          </cell>
          <cell r="EZ34">
            <v>405940</v>
          </cell>
          <cell r="FA34">
            <v>183370.09411625194</v>
          </cell>
          <cell r="FB34">
            <v>0</v>
          </cell>
          <cell r="FC34">
            <v>1291120.9058837481</v>
          </cell>
          <cell r="FD34">
            <v>5167351</v>
          </cell>
          <cell r="FE34">
            <v>0</v>
          </cell>
          <cell r="FF34">
            <v>5167351</v>
          </cell>
          <cell r="FG34">
            <v>60020525</v>
          </cell>
          <cell r="FH34">
            <v>8.6099999999999996E-2</v>
          </cell>
          <cell r="FI34">
            <v>8.6099999999999996E-2</v>
          </cell>
          <cell r="FJ34">
            <v>577747</v>
          </cell>
          <cell r="FK34">
            <v>0</v>
          </cell>
          <cell r="FL34">
            <v>577747</v>
          </cell>
          <cell r="FM34">
            <v>0</v>
          </cell>
          <cell r="FN34">
            <v>0</v>
          </cell>
          <cell r="FO34">
            <v>0</v>
          </cell>
          <cell r="FP34">
            <v>23601133</v>
          </cell>
          <cell r="FQ34">
            <v>2.4500000000000001E-2</v>
          </cell>
          <cell r="FR34">
            <v>2.4500000000000001E-2</v>
          </cell>
          <cell r="FS34">
            <v>0.1106</v>
          </cell>
          <cell r="FT34">
            <v>751</v>
          </cell>
          <cell r="FU34">
            <v>246</v>
          </cell>
          <cell r="FV34">
            <v>997</v>
          </cell>
          <cell r="FW34">
            <v>4938</v>
          </cell>
          <cell r="FX34">
            <v>0.20190360469825841</v>
          </cell>
        </row>
        <row r="35">
          <cell r="D35" t="str">
            <v>000013</v>
          </cell>
          <cell r="E35">
            <v>0</v>
          </cell>
          <cell r="F35">
            <v>0</v>
          </cell>
          <cell r="G35" t="str">
            <v>381312</v>
          </cell>
          <cell r="H35" t="str">
            <v>No</v>
          </cell>
          <cell r="I35" t="str">
            <v>No</v>
          </cell>
          <cell r="J35" t="str">
            <v>No</v>
          </cell>
          <cell r="K35" t="str">
            <v>Yes</v>
          </cell>
          <cell r="L35">
            <v>0</v>
          </cell>
          <cell r="M35">
            <v>0</v>
          </cell>
          <cell r="N35">
            <v>10407</v>
          </cell>
          <cell r="O35">
            <v>57575</v>
          </cell>
          <cell r="P35">
            <v>0</v>
          </cell>
          <cell r="Q35">
            <v>0</v>
          </cell>
          <cell r="R35">
            <v>6723</v>
          </cell>
          <cell r="S35">
            <v>4448</v>
          </cell>
          <cell r="T35">
            <v>0</v>
          </cell>
          <cell r="U35">
            <v>0</v>
          </cell>
          <cell r="V35">
            <v>79153</v>
          </cell>
          <cell r="W35">
            <v>0</v>
          </cell>
          <cell r="X35">
            <v>0</v>
          </cell>
          <cell r="Y35">
            <v>486933</v>
          </cell>
          <cell r="Z35">
            <v>1058646</v>
          </cell>
          <cell r="AA35">
            <v>0</v>
          </cell>
          <cell r="AB35">
            <v>0</v>
          </cell>
          <cell r="AC35">
            <v>0</v>
          </cell>
          <cell r="AD35">
            <v>0</v>
          </cell>
          <cell r="AE35">
            <v>1545579</v>
          </cell>
          <cell r="AF35">
            <v>0</v>
          </cell>
          <cell r="AG35">
            <v>0</v>
          </cell>
          <cell r="AH35">
            <v>0</v>
          </cell>
          <cell r="AI35">
            <v>0</v>
          </cell>
          <cell r="AJ35">
            <v>0</v>
          </cell>
          <cell r="AK35">
            <v>0</v>
          </cell>
          <cell r="AL35">
            <v>0</v>
          </cell>
          <cell r="AM35">
            <v>-428</v>
          </cell>
          <cell r="AN35">
            <v>1148</v>
          </cell>
          <cell r="AO35">
            <v>0</v>
          </cell>
          <cell r="AP35">
            <v>0</v>
          </cell>
          <cell r="AQ35">
            <v>0</v>
          </cell>
          <cell r="AR35">
            <v>0</v>
          </cell>
          <cell r="AS35">
            <v>720</v>
          </cell>
          <cell r="AT35">
            <v>18478</v>
          </cell>
          <cell r="AU35">
            <v>144909</v>
          </cell>
          <cell r="AV35">
            <v>0</v>
          </cell>
          <cell r="AW35">
            <v>0</v>
          </cell>
          <cell r="AX35">
            <v>435</v>
          </cell>
          <cell r="AY35">
            <v>8319</v>
          </cell>
          <cell r="AZ35">
            <v>0</v>
          </cell>
          <cell r="BA35">
            <v>0</v>
          </cell>
          <cell r="BB35">
            <v>0</v>
          </cell>
          <cell r="BC35">
            <v>0</v>
          </cell>
          <cell r="BD35">
            <v>0</v>
          </cell>
          <cell r="BE35">
            <v>0</v>
          </cell>
          <cell r="BF35">
            <v>0</v>
          </cell>
          <cell r="BG35">
            <v>0</v>
          </cell>
          <cell r="BH35">
            <v>0</v>
          </cell>
          <cell r="BI35">
            <v>0</v>
          </cell>
          <cell r="BJ35">
            <v>172141</v>
          </cell>
          <cell r="BK35">
            <v>0</v>
          </cell>
          <cell r="BL35">
            <v>14392</v>
          </cell>
          <cell r="BM35">
            <v>0</v>
          </cell>
          <cell r="BN35">
            <v>0</v>
          </cell>
          <cell r="BO35">
            <v>0</v>
          </cell>
          <cell r="BP35">
            <v>5357</v>
          </cell>
          <cell r="BQ35">
            <v>0</v>
          </cell>
          <cell r="BR35">
            <v>0</v>
          </cell>
          <cell r="BS35">
            <v>7147</v>
          </cell>
          <cell r="BT35">
            <v>3937</v>
          </cell>
          <cell r="BU35">
            <v>0</v>
          </cell>
          <cell r="BV35">
            <v>0</v>
          </cell>
          <cell r="BW35">
            <v>0</v>
          </cell>
          <cell r="BX35">
            <v>2599</v>
          </cell>
          <cell r="BY35">
            <v>0</v>
          </cell>
          <cell r="BZ35">
            <v>0</v>
          </cell>
          <cell r="CA35">
            <v>0</v>
          </cell>
          <cell r="CB35">
            <v>0</v>
          </cell>
          <cell r="CC35">
            <v>0</v>
          </cell>
          <cell r="CD35">
            <v>0</v>
          </cell>
          <cell r="CE35">
            <v>33432</v>
          </cell>
          <cell r="CF35">
            <v>550124</v>
          </cell>
          <cell r="CG35">
            <v>387545</v>
          </cell>
          <cell r="CH35">
            <v>0</v>
          </cell>
          <cell r="CI35">
            <v>0</v>
          </cell>
          <cell r="CJ35">
            <v>13640</v>
          </cell>
          <cell r="CK35">
            <v>32516</v>
          </cell>
          <cell r="CL35">
            <v>0</v>
          </cell>
          <cell r="CM35">
            <v>0</v>
          </cell>
          <cell r="CN35">
            <v>0</v>
          </cell>
          <cell r="CO35">
            <v>0</v>
          </cell>
          <cell r="CP35">
            <v>0</v>
          </cell>
          <cell r="CQ35">
            <v>0</v>
          </cell>
          <cell r="CR35">
            <v>0</v>
          </cell>
          <cell r="CS35">
            <v>0</v>
          </cell>
          <cell r="CT35">
            <v>0</v>
          </cell>
          <cell r="CU35">
            <v>0</v>
          </cell>
          <cell r="CV35">
            <v>983825</v>
          </cell>
          <cell r="CW35">
            <v>0</v>
          </cell>
          <cell r="CX35">
            <v>0</v>
          </cell>
          <cell r="CY35">
            <v>0</v>
          </cell>
          <cell r="CZ35">
            <v>0</v>
          </cell>
          <cell r="DA35">
            <v>0</v>
          </cell>
          <cell r="DB35">
            <v>0</v>
          </cell>
          <cell r="DC35">
            <v>0</v>
          </cell>
          <cell r="DD35">
            <v>0</v>
          </cell>
          <cell r="DE35">
            <v>0</v>
          </cell>
          <cell r="DF35">
            <v>118163</v>
          </cell>
          <cell r="DG35">
            <v>143496</v>
          </cell>
          <cell r="DH35">
            <v>0</v>
          </cell>
          <cell r="DI35">
            <v>0</v>
          </cell>
          <cell r="DJ35">
            <v>0</v>
          </cell>
          <cell r="DK35">
            <v>0</v>
          </cell>
          <cell r="DL35">
            <v>0</v>
          </cell>
          <cell r="DM35">
            <v>0</v>
          </cell>
          <cell r="DN35">
            <v>261659</v>
          </cell>
          <cell r="DO35">
            <v>3076509</v>
          </cell>
          <cell r="DP35">
            <v>1525573</v>
          </cell>
          <cell r="DQ35">
            <v>0</v>
          </cell>
          <cell r="DR35">
            <v>0</v>
          </cell>
          <cell r="DS35">
            <v>1550936</v>
          </cell>
          <cell r="DT35">
            <v>0</v>
          </cell>
          <cell r="DU35">
            <v>0</v>
          </cell>
          <cell r="DV35">
            <v>3076509</v>
          </cell>
          <cell r="DW35">
            <v>0</v>
          </cell>
          <cell r="DX35">
            <v>10116</v>
          </cell>
          <cell r="DY35">
            <v>73437</v>
          </cell>
          <cell r="DZ35">
            <v>687041</v>
          </cell>
          <cell r="EA35">
            <v>673155</v>
          </cell>
          <cell r="EB35">
            <v>7438</v>
          </cell>
          <cell r="EC35">
            <v>30960</v>
          </cell>
          <cell r="ED35">
            <v>393651</v>
          </cell>
          <cell r="EE35">
            <v>1057484</v>
          </cell>
          <cell r="EF35">
            <v>13385</v>
          </cell>
          <cell r="EG35">
            <v>29694</v>
          </cell>
          <cell r="EH35">
            <v>2976361</v>
          </cell>
          <cell r="EI35">
            <v>-100148</v>
          </cell>
          <cell r="EJ35">
            <v>-100148</v>
          </cell>
          <cell r="EK35">
            <v>37670</v>
          </cell>
          <cell r="EL35">
            <v>70781</v>
          </cell>
          <cell r="EM35">
            <v>108451</v>
          </cell>
          <cell r="EN35">
            <v>0</v>
          </cell>
          <cell r="EO35">
            <v>0</v>
          </cell>
          <cell r="EP35">
            <v>0</v>
          </cell>
          <cell r="EQ35">
            <v>108451</v>
          </cell>
          <cell r="ER35">
            <v>0</v>
          </cell>
          <cell r="ES35">
            <v>251226</v>
          </cell>
          <cell r="ET35">
            <v>345940</v>
          </cell>
          <cell r="EU35">
            <v>597166</v>
          </cell>
          <cell r="EV35">
            <v>488715</v>
          </cell>
          <cell r="EW35">
            <v>388567</v>
          </cell>
          <cell r="EX35">
            <v>388567</v>
          </cell>
          <cell r="EY35">
            <v>0</v>
          </cell>
          <cell r="EZ35">
            <v>108451</v>
          </cell>
          <cell r="FA35">
            <v>48474.802851236222</v>
          </cell>
          <cell r="FB35">
            <v>0</v>
          </cell>
          <cell r="FC35">
            <v>340092.19714876381</v>
          </cell>
          <cell r="FD35">
            <v>1817342</v>
          </cell>
          <cell r="FE35">
            <v>0</v>
          </cell>
          <cell r="FF35">
            <v>1817342</v>
          </cell>
          <cell r="FG35">
            <v>15961641</v>
          </cell>
          <cell r="FH35">
            <v>0.1139</v>
          </cell>
          <cell r="FI35">
            <v>0.1139</v>
          </cell>
          <cell r="FJ35">
            <v>117212</v>
          </cell>
          <cell r="FK35">
            <v>0</v>
          </cell>
          <cell r="FL35">
            <v>117212</v>
          </cell>
          <cell r="FM35">
            <v>0</v>
          </cell>
          <cell r="FN35">
            <v>0</v>
          </cell>
          <cell r="FO35">
            <v>0</v>
          </cell>
          <cell r="FP35">
            <v>10139906</v>
          </cell>
          <cell r="FQ35">
            <v>1.1599999999999999E-2</v>
          </cell>
          <cell r="FR35">
            <v>1.1599999999999999E-2</v>
          </cell>
          <cell r="FS35">
            <v>0.1255</v>
          </cell>
          <cell r="FT35">
            <v>423</v>
          </cell>
          <cell r="FU35">
            <v>6</v>
          </cell>
          <cell r="FV35">
            <v>429</v>
          </cell>
          <cell r="FW35">
            <v>1939</v>
          </cell>
          <cell r="FX35">
            <v>0.22124806601340896</v>
          </cell>
        </row>
        <row r="36">
          <cell r="D36" t="str">
            <v>237519</v>
          </cell>
          <cell r="E36">
            <v>0</v>
          </cell>
          <cell r="F36">
            <v>0</v>
          </cell>
          <cell r="G36" t="str">
            <v>381301</v>
          </cell>
          <cell r="H36" t="str">
            <v>No</v>
          </cell>
          <cell r="I36" t="str">
            <v>No</v>
          </cell>
          <cell r="J36" t="str">
            <v>No</v>
          </cell>
          <cell r="K36" t="str">
            <v>Yes</v>
          </cell>
          <cell r="L36">
            <v>0</v>
          </cell>
          <cell r="M36">
            <v>0</v>
          </cell>
          <cell r="N36">
            <v>127807</v>
          </cell>
          <cell r="O36">
            <v>427852</v>
          </cell>
          <cell r="P36">
            <v>0</v>
          </cell>
          <cell r="Q36">
            <v>0</v>
          </cell>
          <cell r="R36">
            <v>0</v>
          </cell>
          <cell r="S36">
            <v>1358</v>
          </cell>
          <cell r="T36">
            <v>0</v>
          </cell>
          <cell r="U36">
            <v>0</v>
          </cell>
          <cell r="V36">
            <v>557017</v>
          </cell>
          <cell r="W36">
            <v>0</v>
          </cell>
          <cell r="X36">
            <v>0</v>
          </cell>
          <cell r="Y36">
            <v>201204</v>
          </cell>
          <cell r="Z36">
            <v>1542815</v>
          </cell>
          <cell r="AA36">
            <v>0</v>
          </cell>
          <cell r="AB36">
            <v>0</v>
          </cell>
          <cell r="AC36">
            <v>0</v>
          </cell>
          <cell r="AD36">
            <v>0</v>
          </cell>
          <cell r="AE36">
            <v>1744019</v>
          </cell>
          <cell r="AF36">
            <v>0</v>
          </cell>
          <cell r="AG36">
            <v>0</v>
          </cell>
          <cell r="AH36">
            <v>0</v>
          </cell>
          <cell r="AI36">
            <v>0</v>
          </cell>
          <cell r="AJ36">
            <v>0</v>
          </cell>
          <cell r="AK36">
            <v>0</v>
          </cell>
          <cell r="AL36">
            <v>0</v>
          </cell>
          <cell r="AM36">
            <v>6056</v>
          </cell>
          <cell r="AN36">
            <v>63322</v>
          </cell>
          <cell r="AO36">
            <v>0</v>
          </cell>
          <cell r="AP36">
            <v>0</v>
          </cell>
          <cell r="AQ36">
            <v>0</v>
          </cell>
          <cell r="AR36">
            <v>0</v>
          </cell>
          <cell r="AS36">
            <v>69378</v>
          </cell>
          <cell r="AT36">
            <v>13948</v>
          </cell>
          <cell r="AU36">
            <v>43817</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57765</v>
          </cell>
          <cell r="BK36">
            <v>0</v>
          </cell>
          <cell r="BL36">
            <v>34910</v>
          </cell>
          <cell r="BM36">
            <v>0</v>
          </cell>
          <cell r="BN36">
            <v>0</v>
          </cell>
          <cell r="BO36">
            <v>0</v>
          </cell>
          <cell r="BP36">
            <v>68</v>
          </cell>
          <cell r="BQ36">
            <v>0</v>
          </cell>
          <cell r="BR36">
            <v>0</v>
          </cell>
          <cell r="BS36">
            <v>39742</v>
          </cell>
          <cell r="BT36">
            <v>118923</v>
          </cell>
          <cell r="BU36">
            <v>0</v>
          </cell>
          <cell r="BV36">
            <v>0</v>
          </cell>
          <cell r="BW36">
            <v>0</v>
          </cell>
          <cell r="BX36">
            <v>0</v>
          </cell>
          <cell r="BY36">
            <v>0</v>
          </cell>
          <cell r="BZ36">
            <v>0</v>
          </cell>
          <cell r="CA36">
            <v>0</v>
          </cell>
          <cell r="CB36">
            <v>0</v>
          </cell>
          <cell r="CC36">
            <v>0</v>
          </cell>
          <cell r="CD36">
            <v>0</v>
          </cell>
          <cell r="CE36">
            <v>193643</v>
          </cell>
          <cell r="CF36">
            <v>241270</v>
          </cell>
          <cell r="CG36">
            <v>738097</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979367</v>
          </cell>
          <cell r="CW36">
            <v>0</v>
          </cell>
          <cell r="CX36">
            <v>0</v>
          </cell>
          <cell r="CY36">
            <v>0</v>
          </cell>
          <cell r="CZ36">
            <v>0</v>
          </cell>
          <cell r="DA36">
            <v>0</v>
          </cell>
          <cell r="DB36">
            <v>0</v>
          </cell>
          <cell r="DC36">
            <v>0</v>
          </cell>
          <cell r="DD36">
            <v>0</v>
          </cell>
          <cell r="DE36">
            <v>0</v>
          </cell>
          <cell r="DF36">
            <v>-10812</v>
          </cell>
          <cell r="DG36">
            <v>-96052</v>
          </cell>
          <cell r="DH36">
            <v>0</v>
          </cell>
          <cell r="DI36">
            <v>0</v>
          </cell>
          <cell r="DJ36">
            <v>0</v>
          </cell>
          <cell r="DK36">
            <v>0</v>
          </cell>
          <cell r="DL36">
            <v>0</v>
          </cell>
          <cell r="DM36">
            <v>0</v>
          </cell>
          <cell r="DN36">
            <v>-106864</v>
          </cell>
          <cell r="DO36">
            <v>3494325</v>
          </cell>
          <cell r="DP36">
            <v>1750238</v>
          </cell>
          <cell r="DQ36">
            <v>0</v>
          </cell>
          <cell r="DR36">
            <v>0</v>
          </cell>
          <cell r="DS36">
            <v>1744087</v>
          </cell>
          <cell r="DT36">
            <v>0</v>
          </cell>
          <cell r="DU36">
            <v>0</v>
          </cell>
          <cell r="DV36">
            <v>3494325</v>
          </cell>
          <cell r="DW36">
            <v>0</v>
          </cell>
          <cell r="DX36">
            <v>134700</v>
          </cell>
          <cell r="DY36">
            <v>515826</v>
          </cell>
          <cell r="DZ36">
            <v>281305</v>
          </cell>
          <cell r="EA36">
            <v>796817</v>
          </cell>
          <cell r="EB36">
            <v>0</v>
          </cell>
          <cell r="EC36">
            <v>0</v>
          </cell>
          <cell r="ED36">
            <v>226560</v>
          </cell>
          <cell r="EE36">
            <v>1818041</v>
          </cell>
          <cell r="EF36">
            <v>0</v>
          </cell>
          <cell r="EG36">
            <v>4551</v>
          </cell>
          <cell r="EH36">
            <v>3777800</v>
          </cell>
          <cell r="EI36">
            <v>283475</v>
          </cell>
          <cell r="EJ36">
            <v>283475</v>
          </cell>
          <cell r="EK36">
            <v>3109</v>
          </cell>
          <cell r="EL36">
            <v>71880</v>
          </cell>
          <cell r="EM36">
            <v>74989</v>
          </cell>
          <cell r="EN36">
            <v>0</v>
          </cell>
          <cell r="EO36">
            <v>0</v>
          </cell>
          <cell r="EP36">
            <v>0</v>
          </cell>
          <cell r="EQ36">
            <v>74989</v>
          </cell>
          <cell r="ER36">
            <v>0</v>
          </cell>
          <cell r="ES36">
            <v>195446</v>
          </cell>
          <cell r="ET36">
            <v>1260034</v>
          </cell>
          <cell r="EU36">
            <v>1455480</v>
          </cell>
          <cell r="EV36">
            <v>1380491</v>
          </cell>
          <cell r="EW36">
            <v>1663966</v>
          </cell>
          <cell r="EX36">
            <v>1663966</v>
          </cell>
          <cell r="EY36">
            <v>0</v>
          </cell>
          <cell r="EZ36">
            <v>74989</v>
          </cell>
          <cell r="FA36">
            <v>192778.51325001509</v>
          </cell>
          <cell r="FB36">
            <v>0</v>
          </cell>
          <cell r="FC36">
            <v>1471187.4867499848</v>
          </cell>
          <cell r="FD36">
            <v>2463157</v>
          </cell>
          <cell r="FE36">
            <v>0</v>
          </cell>
          <cell r="FF36">
            <v>2463157</v>
          </cell>
          <cell r="FG36">
            <v>25020698</v>
          </cell>
          <cell r="FH36">
            <v>9.8400000000000001E-2</v>
          </cell>
          <cell r="FI36">
            <v>9.8400000000000001E-2</v>
          </cell>
          <cell r="FJ36">
            <v>171474</v>
          </cell>
          <cell r="FK36">
            <v>0</v>
          </cell>
          <cell r="FL36">
            <v>171474</v>
          </cell>
          <cell r="FM36">
            <v>0</v>
          </cell>
          <cell r="FN36">
            <v>0</v>
          </cell>
          <cell r="FO36">
            <v>0</v>
          </cell>
          <cell r="FP36">
            <v>4023120</v>
          </cell>
          <cell r="FQ36">
            <v>4.2599999999999999E-2</v>
          </cell>
          <cell r="FR36">
            <v>4.2599999999999999E-2</v>
          </cell>
          <cell r="FS36">
            <v>0.14100000000000001</v>
          </cell>
          <cell r="FT36">
            <v>185</v>
          </cell>
          <cell r="FU36">
            <v>0</v>
          </cell>
          <cell r="FV36">
            <v>185</v>
          </cell>
          <cell r="FW36">
            <v>928</v>
          </cell>
          <cell r="FX36">
            <v>0.19935344827586207</v>
          </cell>
        </row>
        <row r="37">
          <cell r="D37" t="str">
            <v>119263</v>
          </cell>
          <cell r="E37">
            <v>0</v>
          </cell>
          <cell r="F37">
            <v>0</v>
          </cell>
          <cell r="G37" t="str">
            <v>381322</v>
          </cell>
          <cell r="H37" t="str">
            <v>Yes</v>
          </cell>
          <cell r="I37" t="str">
            <v>No</v>
          </cell>
          <cell r="J37" t="str">
            <v>No</v>
          </cell>
          <cell r="K37" t="str">
            <v>Yes</v>
          </cell>
          <cell r="L37">
            <v>0</v>
          </cell>
          <cell r="M37">
            <v>0</v>
          </cell>
          <cell r="N37">
            <v>205248</v>
          </cell>
          <cell r="O37">
            <v>192290</v>
          </cell>
          <cell r="P37">
            <v>0</v>
          </cell>
          <cell r="Q37">
            <v>0</v>
          </cell>
          <cell r="R37">
            <v>0</v>
          </cell>
          <cell r="S37">
            <v>0</v>
          </cell>
          <cell r="T37">
            <v>0</v>
          </cell>
          <cell r="U37">
            <v>0</v>
          </cell>
          <cell r="V37">
            <v>397538</v>
          </cell>
          <cell r="W37">
            <v>0</v>
          </cell>
          <cell r="X37">
            <v>0</v>
          </cell>
          <cell r="Y37">
            <v>247948</v>
          </cell>
          <cell r="Z37">
            <v>469331</v>
          </cell>
          <cell r="AA37">
            <v>0</v>
          </cell>
          <cell r="AB37">
            <v>0</v>
          </cell>
          <cell r="AC37">
            <v>0</v>
          </cell>
          <cell r="AD37">
            <v>0</v>
          </cell>
          <cell r="AE37">
            <v>717279</v>
          </cell>
          <cell r="AF37">
            <v>0</v>
          </cell>
          <cell r="AG37">
            <v>0</v>
          </cell>
          <cell r="AH37">
            <v>0</v>
          </cell>
          <cell r="AI37">
            <v>0</v>
          </cell>
          <cell r="AJ37">
            <v>0</v>
          </cell>
          <cell r="AK37">
            <v>0</v>
          </cell>
          <cell r="AL37">
            <v>0</v>
          </cell>
          <cell r="AM37">
            <v>41896</v>
          </cell>
          <cell r="AN37">
            <v>19635</v>
          </cell>
          <cell r="AO37">
            <v>0</v>
          </cell>
          <cell r="AP37">
            <v>0</v>
          </cell>
          <cell r="AQ37">
            <v>0</v>
          </cell>
          <cell r="AR37">
            <v>0</v>
          </cell>
          <cell r="AS37">
            <v>61531</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110089</v>
          </cell>
          <cell r="BL37">
            <v>67826</v>
          </cell>
          <cell r="BM37">
            <v>0</v>
          </cell>
          <cell r="BN37">
            <v>0</v>
          </cell>
          <cell r="BO37">
            <v>100</v>
          </cell>
          <cell r="BP37">
            <v>1472</v>
          </cell>
          <cell r="BQ37">
            <v>0</v>
          </cell>
          <cell r="BR37">
            <v>0</v>
          </cell>
          <cell r="BS37">
            <v>0</v>
          </cell>
          <cell r="BT37">
            <v>124</v>
          </cell>
          <cell r="BU37">
            <v>0</v>
          </cell>
          <cell r="BV37">
            <v>0</v>
          </cell>
          <cell r="BW37">
            <v>319650</v>
          </cell>
          <cell r="BX37">
            <v>927623</v>
          </cell>
          <cell r="BY37">
            <v>0</v>
          </cell>
          <cell r="BZ37">
            <v>0</v>
          </cell>
          <cell r="CA37">
            <v>0</v>
          </cell>
          <cell r="CB37">
            <v>0</v>
          </cell>
          <cell r="CC37">
            <v>0</v>
          </cell>
          <cell r="CD37">
            <v>0</v>
          </cell>
          <cell r="CE37">
            <v>1426884</v>
          </cell>
          <cell r="CF37">
            <v>14967</v>
          </cell>
          <cell r="CG37">
            <v>84583</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99550</v>
          </cell>
          <cell r="CW37">
            <v>0</v>
          </cell>
          <cell r="CX37">
            <v>0</v>
          </cell>
          <cell r="CY37">
            <v>0</v>
          </cell>
          <cell r="CZ37">
            <v>0</v>
          </cell>
          <cell r="DA37">
            <v>0</v>
          </cell>
          <cell r="DB37">
            <v>0</v>
          </cell>
          <cell r="DC37">
            <v>0</v>
          </cell>
          <cell r="DD37">
            <v>0</v>
          </cell>
          <cell r="DE37">
            <v>0</v>
          </cell>
          <cell r="DF37">
            <v>-1019</v>
          </cell>
          <cell r="DG37">
            <v>13853</v>
          </cell>
          <cell r="DH37">
            <v>0</v>
          </cell>
          <cell r="DI37">
            <v>0</v>
          </cell>
          <cell r="DJ37">
            <v>0</v>
          </cell>
          <cell r="DK37">
            <v>0</v>
          </cell>
          <cell r="DL37">
            <v>0</v>
          </cell>
          <cell r="DM37">
            <v>0</v>
          </cell>
          <cell r="DN37">
            <v>12834</v>
          </cell>
          <cell r="DO37">
            <v>2715616</v>
          </cell>
          <cell r="DP37">
            <v>1996765</v>
          </cell>
          <cell r="DQ37">
            <v>0</v>
          </cell>
          <cell r="DR37">
            <v>0</v>
          </cell>
          <cell r="DS37">
            <v>718851</v>
          </cell>
          <cell r="DT37">
            <v>0</v>
          </cell>
          <cell r="DU37">
            <v>0</v>
          </cell>
          <cell r="DV37">
            <v>2715616</v>
          </cell>
          <cell r="DW37">
            <v>0</v>
          </cell>
          <cell r="DX37">
            <v>333912</v>
          </cell>
          <cell r="DY37">
            <v>243042</v>
          </cell>
          <cell r="DZ37">
            <v>13809</v>
          </cell>
          <cell r="EA37">
            <v>97584</v>
          </cell>
          <cell r="EB37">
            <v>262608</v>
          </cell>
          <cell r="EC37">
            <v>535460</v>
          </cell>
          <cell r="ED37">
            <v>197015</v>
          </cell>
          <cell r="EE37">
            <v>309678</v>
          </cell>
          <cell r="EF37">
            <v>0</v>
          </cell>
          <cell r="EG37">
            <v>0</v>
          </cell>
          <cell r="EH37">
            <v>1993108</v>
          </cell>
          <cell r="EI37">
            <v>-722508</v>
          </cell>
          <cell r="EJ37">
            <v>-722508</v>
          </cell>
          <cell r="EK37">
            <v>15870</v>
          </cell>
          <cell r="EL37">
            <v>478149</v>
          </cell>
          <cell r="EM37">
            <v>494019</v>
          </cell>
          <cell r="EN37">
            <v>0</v>
          </cell>
          <cell r="EO37">
            <v>0</v>
          </cell>
          <cell r="EP37">
            <v>0</v>
          </cell>
          <cell r="EQ37">
            <v>494019</v>
          </cell>
          <cell r="ER37">
            <v>0</v>
          </cell>
          <cell r="ES37">
            <v>366403</v>
          </cell>
          <cell r="ET37">
            <v>1008324</v>
          </cell>
          <cell r="EU37">
            <v>1374727</v>
          </cell>
          <cell r="EV37">
            <v>880708</v>
          </cell>
          <cell r="EW37">
            <v>158200</v>
          </cell>
          <cell r="EX37">
            <v>158200</v>
          </cell>
          <cell r="EY37">
            <v>0</v>
          </cell>
          <cell r="EZ37">
            <v>494019</v>
          </cell>
          <cell r="FA37">
            <v>16924.414982495753</v>
          </cell>
          <cell r="FB37">
            <v>0</v>
          </cell>
          <cell r="FC37">
            <v>141275.58501750426</v>
          </cell>
          <cell r="FD37">
            <v>1355835</v>
          </cell>
          <cell r="FE37">
            <v>0</v>
          </cell>
          <cell r="FF37">
            <v>1355835</v>
          </cell>
          <cell r="FG37">
            <v>21984293</v>
          </cell>
          <cell r="FH37">
            <v>6.1699999999999998E-2</v>
          </cell>
          <cell r="FI37">
            <v>6.1699999999999998E-2</v>
          </cell>
          <cell r="FJ37">
            <v>125875</v>
          </cell>
          <cell r="FK37">
            <v>0</v>
          </cell>
          <cell r="FL37">
            <v>125875</v>
          </cell>
          <cell r="FM37">
            <v>0</v>
          </cell>
          <cell r="FN37">
            <v>0</v>
          </cell>
          <cell r="FO37">
            <v>0</v>
          </cell>
          <cell r="FP37">
            <v>8855910</v>
          </cell>
          <cell r="FQ37">
            <v>1.4200000000000001E-2</v>
          </cell>
          <cell r="FR37">
            <v>1.4200000000000001E-2</v>
          </cell>
          <cell r="FS37">
            <v>7.5899999999999995E-2</v>
          </cell>
          <cell r="FT37">
            <v>415</v>
          </cell>
          <cell r="FU37">
            <v>0</v>
          </cell>
          <cell r="FV37">
            <v>415</v>
          </cell>
          <cell r="FW37">
            <v>2331</v>
          </cell>
          <cell r="FX37">
            <v>0.17803517803517804</v>
          </cell>
        </row>
        <row r="38">
          <cell r="D38" t="str">
            <v>072652, 
500400202</v>
          </cell>
          <cell r="E38">
            <v>0</v>
          </cell>
          <cell r="F38">
            <v>0</v>
          </cell>
          <cell r="G38" t="str">
            <v>380014</v>
          </cell>
          <cell r="H38" t="str">
            <v>Yes</v>
          </cell>
          <cell r="I38" t="str">
            <v>No</v>
          </cell>
          <cell r="J38" t="str">
            <v>No</v>
          </cell>
          <cell r="K38" t="str">
            <v>Yes</v>
          </cell>
          <cell r="L38">
            <v>0</v>
          </cell>
          <cell r="M38">
            <v>0</v>
          </cell>
          <cell r="N38">
            <v>2567657</v>
          </cell>
          <cell r="O38">
            <v>885709</v>
          </cell>
          <cell r="P38">
            <v>0</v>
          </cell>
          <cell r="Q38">
            <v>0</v>
          </cell>
          <cell r="R38">
            <v>0</v>
          </cell>
          <cell r="S38">
            <v>0</v>
          </cell>
          <cell r="T38">
            <v>0</v>
          </cell>
          <cell r="U38">
            <v>0</v>
          </cell>
          <cell r="V38">
            <v>3453366</v>
          </cell>
          <cell r="W38">
            <v>0</v>
          </cell>
          <cell r="X38">
            <v>0</v>
          </cell>
          <cell r="Y38">
            <v>6913605</v>
          </cell>
          <cell r="Z38">
            <v>5404925</v>
          </cell>
          <cell r="AA38">
            <v>0</v>
          </cell>
          <cell r="AB38">
            <v>0</v>
          </cell>
          <cell r="AC38">
            <v>0</v>
          </cell>
          <cell r="AD38">
            <v>0</v>
          </cell>
          <cell r="AE38">
            <v>12318530</v>
          </cell>
          <cell r="AF38">
            <v>0</v>
          </cell>
          <cell r="AG38">
            <v>0</v>
          </cell>
          <cell r="AH38">
            <v>4971621</v>
          </cell>
          <cell r="AI38">
            <v>3631906</v>
          </cell>
          <cell r="AJ38">
            <v>0</v>
          </cell>
          <cell r="AK38">
            <v>0</v>
          </cell>
          <cell r="AL38">
            <v>8603527</v>
          </cell>
          <cell r="AM38">
            <v>-50475</v>
          </cell>
          <cell r="AN38">
            <v>-129683</v>
          </cell>
          <cell r="AO38">
            <v>0</v>
          </cell>
          <cell r="AP38">
            <v>0</v>
          </cell>
          <cell r="AQ38">
            <v>0</v>
          </cell>
          <cell r="AR38">
            <v>0</v>
          </cell>
          <cell r="AS38">
            <v>-180158</v>
          </cell>
          <cell r="AT38">
            <v>111364</v>
          </cell>
          <cell r="AU38">
            <v>235623</v>
          </cell>
          <cell r="AV38">
            <v>0</v>
          </cell>
          <cell r="AW38">
            <v>0</v>
          </cell>
          <cell r="AX38">
            <v>251547</v>
          </cell>
          <cell r="AY38">
            <v>118478</v>
          </cell>
          <cell r="AZ38">
            <v>0</v>
          </cell>
          <cell r="BA38">
            <v>0</v>
          </cell>
          <cell r="BB38">
            <v>0</v>
          </cell>
          <cell r="BC38">
            <v>0</v>
          </cell>
          <cell r="BD38">
            <v>0</v>
          </cell>
          <cell r="BE38">
            <v>0</v>
          </cell>
          <cell r="BF38">
            <v>0</v>
          </cell>
          <cell r="BG38">
            <v>0</v>
          </cell>
          <cell r="BH38">
            <v>0</v>
          </cell>
          <cell r="BI38">
            <v>0</v>
          </cell>
          <cell r="BJ38">
            <v>717013</v>
          </cell>
          <cell r="BK38">
            <v>902372</v>
          </cell>
          <cell r="BL38">
            <v>175811</v>
          </cell>
          <cell r="BM38">
            <v>0</v>
          </cell>
          <cell r="BN38">
            <v>0</v>
          </cell>
          <cell r="BO38">
            <v>0</v>
          </cell>
          <cell r="BP38">
            <v>168</v>
          </cell>
          <cell r="BQ38">
            <v>0</v>
          </cell>
          <cell r="BR38">
            <v>0</v>
          </cell>
          <cell r="BS38">
            <v>245</v>
          </cell>
          <cell r="BT38">
            <v>745</v>
          </cell>
          <cell r="BU38">
            <v>0</v>
          </cell>
          <cell r="BV38">
            <v>0</v>
          </cell>
          <cell r="BW38">
            <v>1116349</v>
          </cell>
          <cell r="BX38">
            <v>473709</v>
          </cell>
          <cell r="BY38">
            <v>0</v>
          </cell>
          <cell r="BZ38">
            <v>0</v>
          </cell>
          <cell r="CA38">
            <v>0</v>
          </cell>
          <cell r="CB38">
            <v>0</v>
          </cell>
          <cell r="CC38">
            <v>0</v>
          </cell>
          <cell r="CD38">
            <v>0</v>
          </cell>
          <cell r="CE38">
            <v>2669397</v>
          </cell>
          <cell r="CF38">
            <v>4934377</v>
          </cell>
          <cell r="CG38">
            <v>1213996</v>
          </cell>
          <cell r="CH38">
            <v>0</v>
          </cell>
          <cell r="CI38">
            <v>0</v>
          </cell>
          <cell r="CJ38">
            <v>3724811</v>
          </cell>
          <cell r="CK38">
            <v>1060705</v>
          </cell>
          <cell r="CL38">
            <v>0</v>
          </cell>
          <cell r="CM38">
            <v>0</v>
          </cell>
          <cell r="CN38">
            <v>0</v>
          </cell>
          <cell r="CO38">
            <v>0</v>
          </cell>
          <cell r="CP38">
            <v>0</v>
          </cell>
          <cell r="CQ38">
            <v>0</v>
          </cell>
          <cell r="CR38">
            <v>0</v>
          </cell>
          <cell r="CS38">
            <v>0</v>
          </cell>
          <cell r="CT38">
            <v>0</v>
          </cell>
          <cell r="CU38">
            <v>0</v>
          </cell>
          <cell r="CV38">
            <v>10933890</v>
          </cell>
          <cell r="CW38">
            <v>26655</v>
          </cell>
          <cell r="CX38">
            <v>28908</v>
          </cell>
          <cell r="CY38">
            <v>0</v>
          </cell>
          <cell r="CZ38">
            <v>0</v>
          </cell>
          <cell r="DA38">
            <v>0</v>
          </cell>
          <cell r="DB38">
            <v>0</v>
          </cell>
          <cell r="DC38">
            <v>0</v>
          </cell>
          <cell r="DD38">
            <v>0</v>
          </cell>
          <cell r="DE38">
            <v>55563</v>
          </cell>
          <cell r="DF38">
            <v>1143859</v>
          </cell>
          <cell r="DG38">
            <v>229515</v>
          </cell>
          <cell r="DH38">
            <v>0</v>
          </cell>
          <cell r="DI38">
            <v>0</v>
          </cell>
          <cell r="DJ38">
            <v>0</v>
          </cell>
          <cell r="DK38">
            <v>0</v>
          </cell>
          <cell r="DL38">
            <v>0</v>
          </cell>
          <cell r="DM38">
            <v>0</v>
          </cell>
          <cell r="DN38">
            <v>1373376</v>
          </cell>
          <cell r="DO38">
            <v>39944504</v>
          </cell>
          <cell r="DP38">
            <v>19022279</v>
          </cell>
          <cell r="DQ38">
            <v>0</v>
          </cell>
          <cell r="DR38">
            <v>0</v>
          </cell>
          <cell r="DS38">
            <v>20922225</v>
          </cell>
          <cell r="DT38">
            <v>1565609</v>
          </cell>
          <cell r="DU38">
            <v>0</v>
          </cell>
          <cell r="DV38">
            <v>41510113</v>
          </cell>
          <cell r="DW38">
            <v>0</v>
          </cell>
          <cell r="DX38">
            <v>4053064</v>
          </cell>
          <cell r="DY38">
            <v>798331</v>
          </cell>
          <cell r="DZ38">
            <v>7197836</v>
          </cell>
          <cell r="EA38">
            <v>1808851</v>
          </cell>
          <cell r="EB38">
            <v>6195890</v>
          </cell>
          <cell r="EC38">
            <v>1595485</v>
          </cell>
          <cell r="ED38">
            <v>9926482</v>
          </cell>
          <cell r="EE38">
            <v>5755034</v>
          </cell>
          <cell r="EF38">
            <v>0</v>
          </cell>
          <cell r="EG38">
            <v>0</v>
          </cell>
          <cell r="EH38">
            <v>37330972</v>
          </cell>
          <cell r="EI38">
            <v>-2613532</v>
          </cell>
          <cell r="EJ38">
            <v>-4179141</v>
          </cell>
          <cell r="EK38">
            <v>235257</v>
          </cell>
          <cell r="EL38">
            <v>407563</v>
          </cell>
          <cell r="EM38">
            <v>642820</v>
          </cell>
          <cell r="EN38">
            <v>52353</v>
          </cell>
          <cell r="EO38">
            <v>0</v>
          </cell>
          <cell r="EP38">
            <v>52353</v>
          </cell>
          <cell r="EQ38">
            <v>695173</v>
          </cell>
          <cell r="ER38">
            <v>0</v>
          </cell>
          <cell r="ES38">
            <v>4938568</v>
          </cell>
          <cell r="ET38">
            <v>3015320</v>
          </cell>
          <cell r="EU38">
            <v>7953887</v>
          </cell>
          <cell r="EV38">
            <v>7258714</v>
          </cell>
          <cell r="EW38">
            <v>4645182</v>
          </cell>
          <cell r="EX38">
            <v>3079573</v>
          </cell>
          <cell r="EY38">
            <v>52353</v>
          </cell>
          <cell r="EZ38">
            <v>642820</v>
          </cell>
          <cell r="FA38">
            <v>860280.18609530898</v>
          </cell>
          <cell r="FB38">
            <v>0</v>
          </cell>
          <cell r="FC38">
            <v>2219292.813904691</v>
          </cell>
          <cell r="FD38">
            <v>27556240</v>
          </cell>
          <cell r="FE38">
            <v>0</v>
          </cell>
          <cell r="FF38">
            <v>27556240</v>
          </cell>
          <cell r="FG38">
            <v>305955480</v>
          </cell>
          <cell r="FH38">
            <v>9.01E-2</v>
          </cell>
          <cell r="FI38">
            <v>9.01E-2</v>
          </cell>
          <cell r="FJ38">
            <v>11553993</v>
          </cell>
          <cell r="FK38">
            <v>0</v>
          </cell>
          <cell r="FL38">
            <v>11553993</v>
          </cell>
          <cell r="FM38">
            <v>0</v>
          </cell>
          <cell r="FN38">
            <v>0</v>
          </cell>
          <cell r="FO38">
            <v>0</v>
          </cell>
          <cell r="FP38">
            <v>327449355</v>
          </cell>
          <cell r="FQ38">
            <v>3.5299999999999998E-2</v>
          </cell>
          <cell r="FR38">
            <v>3.5299999999999998E-2</v>
          </cell>
          <cell r="FS38">
            <v>0.12540000000000001</v>
          </cell>
          <cell r="FT38">
            <v>9708</v>
          </cell>
          <cell r="FU38">
            <v>0</v>
          </cell>
          <cell r="FV38">
            <v>9708</v>
          </cell>
          <cell r="FW38">
            <v>43384</v>
          </cell>
          <cell r="FX38">
            <v>0.22376913147704222</v>
          </cell>
        </row>
        <row r="39">
          <cell r="D39" t="str">
            <v>008776</v>
          </cell>
          <cell r="E39">
            <v>0</v>
          </cell>
          <cell r="F39">
            <v>0</v>
          </cell>
          <cell r="G39">
            <v>381325</v>
          </cell>
          <cell r="H39" t="str">
            <v>Yes</v>
          </cell>
          <cell r="I39" t="str">
            <v>No</v>
          </cell>
          <cell r="J39" t="str">
            <v>No</v>
          </cell>
          <cell r="K39" t="str">
            <v>Yes</v>
          </cell>
          <cell r="L39">
            <v>0</v>
          </cell>
          <cell r="M39">
            <v>0</v>
          </cell>
          <cell r="N39">
            <v>2574002</v>
          </cell>
          <cell r="O39">
            <v>333362</v>
          </cell>
          <cell r="P39">
            <v>0</v>
          </cell>
          <cell r="Q39">
            <v>0</v>
          </cell>
          <cell r="R39">
            <v>0</v>
          </cell>
          <cell r="S39">
            <v>13851</v>
          </cell>
          <cell r="T39">
            <v>0</v>
          </cell>
          <cell r="U39">
            <v>0</v>
          </cell>
          <cell r="V39">
            <v>2921215</v>
          </cell>
          <cell r="W39">
            <v>0</v>
          </cell>
          <cell r="X39">
            <v>0</v>
          </cell>
          <cell r="Y39">
            <v>780427</v>
          </cell>
          <cell r="Z39">
            <v>1887026</v>
          </cell>
          <cell r="AA39">
            <v>0</v>
          </cell>
          <cell r="AB39">
            <v>0</v>
          </cell>
          <cell r="AC39">
            <v>0</v>
          </cell>
          <cell r="AD39">
            <v>10765</v>
          </cell>
          <cell r="AE39">
            <v>2678218</v>
          </cell>
          <cell r="AF39">
            <v>0</v>
          </cell>
          <cell r="AG39">
            <v>0</v>
          </cell>
          <cell r="AH39">
            <v>0</v>
          </cell>
          <cell r="AI39">
            <v>0</v>
          </cell>
          <cell r="AJ39">
            <v>0</v>
          </cell>
          <cell r="AK39">
            <v>0</v>
          </cell>
          <cell r="AL39">
            <v>0</v>
          </cell>
          <cell r="AM39">
            <v>521031</v>
          </cell>
          <cell r="AN39">
            <v>120280</v>
          </cell>
          <cell r="AO39">
            <v>0</v>
          </cell>
          <cell r="AP39">
            <v>0</v>
          </cell>
          <cell r="AQ39">
            <v>0</v>
          </cell>
          <cell r="AR39">
            <v>0</v>
          </cell>
          <cell r="AS39">
            <v>641311</v>
          </cell>
          <cell r="AT39">
            <v>30197</v>
          </cell>
          <cell r="AU39">
            <v>197710</v>
          </cell>
          <cell r="AV39">
            <v>0</v>
          </cell>
          <cell r="AW39">
            <v>0</v>
          </cell>
          <cell r="AX39">
            <v>117802</v>
          </cell>
          <cell r="AY39">
            <v>158406</v>
          </cell>
          <cell r="AZ39">
            <v>0</v>
          </cell>
          <cell r="BA39">
            <v>0</v>
          </cell>
          <cell r="BB39">
            <v>0</v>
          </cell>
          <cell r="BC39">
            <v>0</v>
          </cell>
          <cell r="BD39">
            <v>0</v>
          </cell>
          <cell r="BE39">
            <v>0</v>
          </cell>
          <cell r="BF39">
            <v>0</v>
          </cell>
          <cell r="BG39">
            <v>13521</v>
          </cell>
          <cell r="BH39">
            <v>0</v>
          </cell>
          <cell r="BI39">
            <v>0</v>
          </cell>
          <cell r="BJ39">
            <v>517636</v>
          </cell>
          <cell r="BK39">
            <v>178983</v>
          </cell>
          <cell r="BL39">
            <v>230004</v>
          </cell>
          <cell r="BM39">
            <v>0</v>
          </cell>
          <cell r="BN39">
            <v>0</v>
          </cell>
          <cell r="BO39">
            <v>0</v>
          </cell>
          <cell r="BP39">
            <v>593</v>
          </cell>
          <cell r="BQ39">
            <v>0</v>
          </cell>
          <cell r="BR39">
            <v>0</v>
          </cell>
          <cell r="BS39">
            <v>144487</v>
          </cell>
          <cell r="BT39">
            <v>70965</v>
          </cell>
          <cell r="BU39">
            <v>0</v>
          </cell>
          <cell r="BV39">
            <v>0</v>
          </cell>
          <cell r="BW39">
            <v>683774</v>
          </cell>
          <cell r="BX39">
            <v>1062833</v>
          </cell>
          <cell r="BY39">
            <v>0</v>
          </cell>
          <cell r="BZ39">
            <v>0</v>
          </cell>
          <cell r="CA39">
            <v>0</v>
          </cell>
          <cell r="CB39">
            <v>0</v>
          </cell>
          <cell r="CC39">
            <v>0</v>
          </cell>
          <cell r="CD39">
            <v>0</v>
          </cell>
          <cell r="CE39">
            <v>2371639</v>
          </cell>
          <cell r="CF39">
            <v>890222</v>
          </cell>
          <cell r="CG39">
            <v>221416</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1111638</v>
          </cell>
          <cell r="CW39">
            <v>0</v>
          </cell>
          <cell r="CX39">
            <v>0</v>
          </cell>
          <cell r="CY39">
            <v>0</v>
          </cell>
          <cell r="CZ39">
            <v>0</v>
          </cell>
          <cell r="DA39">
            <v>0</v>
          </cell>
          <cell r="DB39">
            <v>0</v>
          </cell>
          <cell r="DC39">
            <v>0</v>
          </cell>
          <cell r="DD39">
            <v>0</v>
          </cell>
          <cell r="DE39">
            <v>0</v>
          </cell>
          <cell r="DF39">
            <v>28949</v>
          </cell>
          <cell r="DG39">
            <v>164963</v>
          </cell>
          <cell r="DH39">
            <v>0</v>
          </cell>
          <cell r="DI39">
            <v>0</v>
          </cell>
          <cell r="DJ39">
            <v>0</v>
          </cell>
          <cell r="DK39">
            <v>0</v>
          </cell>
          <cell r="DL39">
            <v>0</v>
          </cell>
          <cell r="DM39">
            <v>0</v>
          </cell>
          <cell r="DN39">
            <v>193912</v>
          </cell>
          <cell r="DO39">
            <v>10435569</v>
          </cell>
          <cell r="DP39">
            <v>7756758</v>
          </cell>
          <cell r="DQ39">
            <v>0</v>
          </cell>
          <cell r="DR39">
            <v>0</v>
          </cell>
          <cell r="DS39">
            <v>2678811</v>
          </cell>
          <cell r="DT39">
            <v>0</v>
          </cell>
          <cell r="DU39">
            <v>0</v>
          </cell>
          <cell r="DV39">
            <v>10435569</v>
          </cell>
          <cell r="DW39">
            <v>0</v>
          </cell>
          <cell r="DX39">
            <v>3294341</v>
          </cell>
          <cell r="DY39">
            <v>484662</v>
          </cell>
          <cell r="DZ39">
            <v>1083025</v>
          </cell>
          <cell r="EA39">
            <v>648568</v>
          </cell>
          <cell r="EB39">
            <v>844099</v>
          </cell>
          <cell r="EC39">
            <v>1110580</v>
          </cell>
          <cell r="ED39">
            <v>1075103</v>
          </cell>
          <cell r="EE39">
            <v>1729930</v>
          </cell>
          <cell r="EF39">
            <v>0</v>
          </cell>
          <cell r="EG39">
            <v>80571</v>
          </cell>
          <cell r="EH39">
            <v>10350879</v>
          </cell>
          <cell r="EI39">
            <v>-84690</v>
          </cell>
          <cell r="EJ39">
            <v>-84690</v>
          </cell>
          <cell r="EK39">
            <v>25201</v>
          </cell>
          <cell r="EL39">
            <v>274295</v>
          </cell>
          <cell r="EM39">
            <v>299496</v>
          </cell>
          <cell r="EN39">
            <v>0</v>
          </cell>
          <cell r="EO39">
            <v>0</v>
          </cell>
          <cell r="EP39">
            <v>0</v>
          </cell>
          <cell r="EQ39">
            <v>299496</v>
          </cell>
          <cell r="ER39">
            <v>0</v>
          </cell>
          <cell r="ES39">
            <v>987480</v>
          </cell>
          <cell r="ET39">
            <v>2437581</v>
          </cell>
          <cell r="EU39">
            <v>3425061</v>
          </cell>
          <cell r="EV39">
            <v>3125565</v>
          </cell>
          <cell r="EW39">
            <v>3040875</v>
          </cell>
          <cell r="EX39">
            <v>3040875</v>
          </cell>
          <cell r="EY39">
            <v>0</v>
          </cell>
          <cell r="EZ39">
            <v>299496</v>
          </cell>
          <cell r="FA39">
            <v>508055.9642493616</v>
          </cell>
          <cell r="FB39">
            <v>0</v>
          </cell>
          <cell r="FC39">
            <v>2532819.0357506382</v>
          </cell>
          <cell r="FD39">
            <v>7167960</v>
          </cell>
          <cell r="FE39">
            <v>0</v>
          </cell>
          <cell r="FF39">
            <v>7167960</v>
          </cell>
          <cell r="FG39">
            <v>60996390</v>
          </cell>
          <cell r="FH39">
            <v>0.11749999999999999</v>
          </cell>
          <cell r="FI39">
            <v>0.11749999999999999</v>
          </cell>
          <cell r="FJ39">
            <v>405070</v>
          </cell>
          <cell r="FK39">
            <v>0</v>
          </cell>
          <cell r="FL39">
            <v>405070</v>
          </cell>
          <cell r="FM39">
            <v>0</v>
          </cell>
          <cell r="FN39">
            <v>0</v>
          </cell>
          <cell r="FO39">
            <v>0</v>
          </cell>
          <cell r="FP39">
            <v>32643566</v>
          </cell>
          <cell r="FQ39">
            <v>1.24E-2</v>
          </cell>
          <cell r="FR39">
            <v>1.24E-2</v>
          </cell>
          <cell r="FS39">
            <v>0.12989999999999999</v>
          </cell>
          <cell r="FT39">
            <v>2365</v>
          </cell>
          <cell r="FU39">
            <v>0</v>
          </cell>
          <cell r="FV39">
            <v>2365</v>
          </cell>
          <cell r="FW39">
            <v>6028</v>
          </cell>
          <cell r="FX39">
            <v>0.39233576642335766</v>
          </cell>
        </row>
        <row r="40">
          <cell r="D40" t="str">
            <v>067801</v>
          </cell>
          <cell r="E40">
            <v>0</v>
          </cell>
          <cell r="F40">
            <v>0</v>
          </cell>
          <cell r="G40" t="str">
            <v>381321</v>
          </cell>
          <cell r="H40" t="str">
            <v>Yes</v>
          </cell>
          <cell r="I40" t="str">
            <v>No</v>
          </cell>
          <cell r="J40" t="str">
            <v>No</v>
          </cell>
          <cell r="K40" t="str">
            <v>Yes</v>
          </cell>
          <cell r="L40">
            <v>0</v>
          </cell>
          <cell r="M40">
            <v>0</v>
          </cell>
          <cell r="N40">
            <v>1595458</v>
          </cell>
          <cell r="O40">
            <v>1799888</v>
          </cell>
          <cell r="P40">
            <v>0</v>
          </cell>
          <cell r="Q40">
            <v>0</v>
          </cell>
          <cell r="R40">
            <v>0</v>
          </cell>
          <cell r="S40">
            <v>10539</v>
          </cell>
          <cell r="T40">
            <v>0</v>
          </cell>
          <cell r="U40">
            <v>0</v>
          </cell>
          <cell r="V40">
            <v>3405885</v>
          </cell>
          <cell r="W40">
            <v>0</v>
          </cell>
          <cell r="X40">
            <v>0</v>
          </cell>
          <cell r="Y40">
            <v>1293552</v>
          </cell>
          <cell r="Z40">
            <v>2556492</v>
          </cell>
          <cell r="AA40">
            <v>0</v>
          </cell>
          <cell r="AB40">
            <v>0</v>
          </cell>
          <cell r="AC40">
            <v>0</v>
          </cell>
          <cell r="AD40">
            <v>0</v>
          </cell>
          <cell r="AE40">
            <v>3850044</v>
          </cell>
          <cell r="AF40">
            <v>0</v>
          </cell>
          <cell r="AG40">
            <v>0</v>
          </cell>
          <cell r="AH40">
            <v>0</v>
          </cell>
          <cell r="AI40">
            <v>0</v>
          </cell>
          <cell r="AJ40">
            <v>0</v>
          </cell>
          <cell r="AK40">
            <v>0</v>
          </cell>
          <cell r="AL40">
            <v>0</v>
          </cell>
          <cell r="AM40">
            <v>-146367</v>
          </cell>
          <cell r="AN40">
            <v>-31106</v>
          </cell>
          <cell r="AO40">
            <v>0</v>
          </cell>
          <cell r="AP40">
            <v>0</v>
          </cell>
          <cell r="AQ40">
            <v>0</v>
          </cell>
          <cell r="AR40">
            <v>0</v>
          </cell>
          <cell r="AS40">
            <v>-177472</v>
          </cell>
          <cell r="AT40">
            <v>57884</v>
          </cell>
          <cell r="AU40">
            <v>463789</v>
          </cell>
          <cell r="AV40">
            <v>0</v>
          </cell>
          <cell r="AW40">
            <v>0</v>
          </cell>
          <cell r="AX40">
            <v>15166</v>
          </cell>
          <cell r="AY40">
            <v>38572</v>
          </cell>
          <cell r="AZ40">
            <v>0</v>
          </cell>
          <cell r="BA40">
            <v>0</v>
          </cell>
          <cell r="BB40">
            <v>0</v>
          </cell>
          <cell r="BC40">
            <v>0</v>
          </cell>
          <cell r="BD40">
            <v>0</v>
          </cell>
          <cell r="BE40">
            <v>0</v>
          </cell>
          <cell r="BF40">
            <v>0</v>
          </cell>
          <cell r="BG40">
            <v>0</v>
          </cell>
          <cell r="BH40">
            <v>0</v>
          </cell>
          <cell r="BI40">
            <v>0</v>
          </cell>
          <cell r="BJ40">
            <v>575412</v>
          </cell>
          <cell r="BK40">
            <v>124699</v>
          </cell>
          <cell r="BL40">
            <v>174089</v>
          </cell>
          <cell r="BM40">
            <v>0</v>
          </cell>
          <cell r="BN40">
            <v>0</v>
          </cell>
          <cell r="BO40">
            <v>10020</v>
          </cell>
          <cell r="BP40">
            <v>21731</v>
          </cell>
          <cell r="BQ40">
            <v>0</v>
          </cell>
          <cell r="BR40">
            <v>0</v>
          </cell>
          <cell r="BS40">
            <v>486</v>
          </cell>
          <cell r="BT40">
            <v>7831</v>
          </cell>
          <cell r="BU40">
            <v>0</v>
          </cell>
          <cell r="BV40">
            <v>0</v>
          </cell>
          <cell r="BW40">
            <v>98573</v>
          </cell>
          <cell r="BX40">
            <v>196541</v>
          </cell>
          <cell r="BY40">
            <v>0</v>
          </cell>
          <cell r="BZ40">
            <v>0</v>
          </cell>
          <cell r="CA40">
            <v>0</v>
          </cell>
          <cell r="CB40">
            <v>879</v>
          </cell>
          <cell r="CC40">
            <v>0</v>
          </cell>
          <cell r="CD40">
            <v>0</v>
          </cell>
          <cell r="CE40">
            <v>634848</v>
          </cell>
          <cell r="CF40">
            <v>1660724</v>
          </cell>
          <cell r="CG40">
            <v>933025</v>
          </cell>
          <cell r="CH40">
            <v>0</v>
          </cell>
          <cell r="CI40">
            <v>0</v>
          </cell>
          <cell r="CJ40">
            <v>4371</v>
          </cell>
          <cell r="CK40">
            <v>2184</v>
          </cell>
          <cell r="CL40">
            <v>0</v>
          </cell>
          <cell r="CM40">
            <v>0</v>
          </cell>
          <cell r="CN40">
            <v>0</v>
          </cell>
          <cell r="CO40">
            <v>0</v>
          </cell>
          <cell r="CP40">
            <v>0</v>
          </cell>
          <cell r="CQ40">
            <v>0</v>
          </cell>
          <cell r="CR40">
            <v>0</v>
          </cell>
          <cell r="CS40">
            <v>0</v>
          </cell>
          <cell r="CT40">
            <v>0</v>
          </cell>
          <cell r="CU40">
            <v>0</v>
          </cell>
          <cell r="CV40">
            <v>2600306</v>
          </cell>
          <cell r="CW40">
            <v>0</v>
          </cell>
          <cell r="CX40">
            <v>0</v>
          </cell>
          <cell r="CY40">
            <v>0</v>
          </cell>
          <cell r="CZ40">
            <v>0</v>
          </cell>
          <cell r="DA40">
            <v>0</v>
          </cell>
          <cell r="DB40">
            <v>0</v>
          </cell>
          <cell r="DC40">
            <v>0</v>
          </cell>
          <cell r="DD40">
            <v>0</v>
          </cell>
          <cell r="DE40">
            <v>0</v>
          </cell>
          <cell r="DF40">
            <v>181927</v>
          </cell>
          <cell r="DG40">
            <v>129233</v>
          </cell>
          <cell r="DH40">
            <v>0</v>
          </cell>
          <cell r="DI40">
            <v>0</v>
          </cell>
          <cell r="DJ40">
            <v>0</v>
          </cell>
          <cell r="DK40">
            <v>0</v>
          </cell>
          <cell r="DL40">
            <v>0</v>
          </cell>
          <cell r="DM40">
            <v>0</v>
          </cell>
          <cell r="DN40">
            <v>311160</v>
          </cell>
          <cell r="DO40">
            <v>11200183</v>
          </cell>
          <cell r="DP40">
            <v>7318388</v>
          </cell>
          <cell r="DQ40">
            <v>0</v>
          </cell>
          <cell r="DR40">
            <v>0</v>
          </cell>
          <cell r="DS40">
            <v>3881795</v>
          </cell>
          <cell r="DT40">
            <v>0</v>
          </cell>
          <cell r="DU40">
            <v>0</v>
          </cell>
          <cell r="DV40">
            <v>11200183</v>
          </cell>
          <cell r="DW40">
            <v>0</v>
          </cell>
          <cell r="DX40">
            <v>1622840</v>
          </cell>
          <cell r="DY40">
            <v>1739443</v>
          </cell>
          <cell r="DZ40">
            <v>1883006</v>
          </cell>
          <cell r="EA40">
            <v>1519348</v>
          </cell>
          <cell r="EB40">
            <v>108719</v>
          </cell>
          <cell r="EC40">
            <v>175528</v>
          </cell>
          <cell r="ED40">
            <v>1280413</v>
          </cell>
          <cell r="EE40">
            <v>2075651</v>
          </cell>
          <cell r="EF40">
            <v>5781</v>
          </cell>
          <cell r="EG40">
            <v>27556</v>
          </cell>
          <cell r="EH40">
            <v>10438285</v>
          </cell>
          <cell r="EI40">
            <v>-761898</v>
          </cell>
          <cell r="EJ40">
            <v>-761898</v>
          </cell>
          <cell r="EK40">
            <v>54243</v>
          </cell>
          <cell r="EL40">
            <v>398705</v>
          </cell>
          <cell r="EM40">
            <v>452949</v>
          </cell>
          <cell r="EN40">
            <v>0</v>
          </cell>
          <cell r="EO40">
            <v>0</v>
          </cell>
          <cell r="EP40">
            <v>0</v>
          </cell>
          <cell r="EQ40">
            <v>452949</v>
          </cell>
          <cell r="ER40">
            <v>0</v>
          </cell>
          <cell r="ES40">
            <v>1082425</v>
          </cell>
          <cell r="ET40">
            <v>1712026</v>
          </cell>
          <cell r="EU40">
            <v>2794452</v>
          </cell>
          <cell r="EV40">
            <v>2341503</v>
          </cell>
          <cell r="EW40">
            <v>1579605</v>
          </cell>
          <cell r="EX40">
            <v>1579605</v>
          </cell>
          <cell r="EY40">
            <v>0</v>
          </cell>
          <cell r="EZ40">
            <v>452949</v>
          </cell>
          <cell r="FA40">
            <v>253138.96310829269</v>
          </cell>
          <cell r="FB40">
            <v>0</v>
          </cell>
          <cell r="FC40">
            <v>1326466.0368917072</v>
          </cell>
          <cell r="FD40">
            <v>7985285</v>
          </cell>
          <cell r="FE40">
            <v>0</v>
          </cell>
          <cell r="FF40">
            <v>7985285</v>
          </cell>
          <cell r="FG40">
            <v>53618224</v>
          </cell>
          <cell r="FH40">
            <v>0.1489</v>
          </cell>
          <cell r="FI40">
            <v>0.1489</v>
          </cell>
          <cell r="FJ40">
            <v>897446</v>
          </cell>
          <cell r="FK40">
            <v>0</v>
          </cell>
          <cell r="FL40">
            <v>897446</v>
          </cell>
          <cell r="FM40">
            <v>0</v>
          </cell>
          <cell r="FN40">
            <v>0</v>
          </cell>
          <cell r="FO40">
            <v>0</v>
          </cell>
          <cell r="FP40">
            <v>21015546</v>
          </cell>
          <cell r="FQ40">
            <v>4.2700000000000002E-2</v>
          </cell>
          <cell r="FR40">
            <v>4.2700000000000002E-2</v>
          </cell>
          <cell r="FS40">
            <v>0.19159999999999999</v>
          </cell>
          <cell r="FT40">
            <v>1820</v>
          </cell>
          <cell r="FU40">
            <v>1</v>
          </cell>
          <cell r="FV40">
            <v>1821</v>
          </cell>
          <cell r="FW40">
            <v>5751</v>
          </cell>
          <cell r="FX40">
            <v>0.31664058424621805</v>
          </cell>
        </row>
        <row r="41">
          <cell r="D41" t="str">
            <v>092502</v>
          </cell>
          <cell r="E41">
            <v>0</v>
          </cell>
          <cell r="F41">
            <v>0</v>
          </cell>
          <cell r="G41" t="str">
            <v>381307</v>
          </cell>
          <cell r="H41" t="str">
            <v>Yes</v>
          </cell>
          <cell r="I41" t="str">
            <v>No</v>
          </cell>
          <cell r="J41" t="str">
            <v>No</v>
          </cell>
          <cell r="K41" t="str">
            <v>Yes</v>
          </cell>
          <cell r="L41">
            <v>0</v>
          </cell>
          <cell r="M41">
            <v>0</v>
          </cell>
          <cell r="N41">
            <v>211024</v>
          </cell>
          <cell r="O41">
            <v>202171</v>
          </cell>
          <cell r="P41">
            <v>0</v>
          </cell>
          <cell r="Q41">
            <v>0</v>
          </cell>
          <cell r="R41">
            <v>8912</v>
          </cell>
          <cell r="S41">
            <v>16183</v>
          </cell>
          <cell r="T41">
            <v>0</v>
          </cell>
          <cell r="U41">
            <v>0</v>
          </cell>
          <cell r="V41">
            <v>438290</v>
          </cell>
          <cell r="W41">
            <v>0</v>
          </cell>
          <cell r="X41">
            <v>0</v>
          </cell>
          <cell r="Y41">
            <v>636583</v>
          </cell>
          <cell r="Z41">
            <v>832934</v>
          </cell>
          <cell r="AA41">
            <v>0</v>
          </cell>
          <cell r="AB41">
            <v>0</v>
          </cell>
          <cell r="AC41">
            <v>0</v>
          </cell>
          <cell r="AD41">
            <v>0</v>
          </cell>
          <cell r="AE41">
            <v>1469517</v>
          </cell>
          <cell r="AF41">
            <v>0</v>
          </cell>
          <cell r="AG41">
            <v>0</v>
          </cell>
          <cell r="AH41">
            <v>0</v>
          </cell>
          <cell r="AI41">
            <v>0</v>
          </cell>
          <cell r="AJ41">
            <v>0</v>
          </cell>
          <cell r="AK41">
            <v>0</v>
          </cell>
          <cell r="AL41">
            <v>0</v>
          </cell>
          <cell r="AM41">
            <v>0</v>
          </cell>
          <cell r="AN41">
            <v>45046</v>
          </cell>
          <cell r="AO41">
            <v>0</v>
          </cell>
          <cell r="AP41">
            <v>0</v>
          </cell>
          <cell r="AQ41">
            <v>0</v>
          </cell>
          <cell r="AR41">
            <v>0</v>
          </cell>
          <cell r="AS41">
            <v>45046</v>
          </cell>
          <cell r="AT41">
            <v>11029</v>
          </cell>
          <cell r="AU41">
            <v>88632</v>
          </cell>
          <cell r="AV41">
            <v>0</v>
          </cell>
          <cell r="AW41">
            <v>0</v>
          </cell>
          <cell r="AX41">
            <v>0</v>
          </cell>
          <cell r="AY41">
            <v>0</v>
          </cell>
          <cell r="AZ41">
            <v>0</v>
          </cell>
          <cell r="BA41">
            <v>0</v>
          </cell>
          <cell r="BB41">
            <v>1288</v>
          </cell>
          <cell r="BC41">
            <v>0</v>
          </cell>
          <cell r="BD41">
            <v>0</v>
          </cell>
          <cell r="BE41">
            <v>0</v>
          </cell>
          <cell r="BF41">
            <v>0</v>
          </cell>
          <cell r="BG41">
            <v>986</v>
          </cell>
          <cell r="BH41">
            <v>0</v>
          </cell>
          <cell r="BI41">
            <v>0</v>
          </cell>
          <cell r="BJ41">
            <v>101935</v>
          </cell>
          <cell r="BK41">
            <v>21748</v>
          </cell>
          <cell r="BL41">
            <v>14088</v>
          </cell>
          <cell r="BM41">
            <v>0</v>
          </cell>
          <cell r="BN41">
            <v>0</v>
          </cell>
          <cell r="BO41">
            <v>0</v>
          </cell>
          <cell r="BP41">
            <v>17924</v>
          </cell>
          <cell r="BQ41">
            <v>0</v>
          </cell>
          <cell r="BR41">
            <v>0</v>
          </cell>
          <cell r="BS41">
            <v>0</v>
          </cell>
          <cell r="BT41">
            <v>7841</v>
          </cell>
          <cell r="BU41">
            <v>0</v>
          </cell>
          <cell r="BV41">
            <v>0</v>
          </cell>
          <cell r="BW41">
            <v>0</v>
          </cell>
          <cell r="BX41">
            <v>0</v>
          </cell>
          <cell r="BY41">
            <v>0</v>
          </cell>
          <cell r="BZ41">
            <v>0</v>
          </cell>
          <cell r="CA41">
            <v>0</v>
          </cell>
          <cell r="CB41">
            <v>0</v>
          </cell>
          <cell r="CC41">
            <v>0</v>
          </cell>
          <cell r="CD41">
            <v>0</v>
          </cell>
          <cell r="CE41">
            <v>61601</v>
          </cell>
          <cell r="CF41">
            <v>374609</v>
          </cell>
          <cell r="CG41">
            <v>390871</v>
          </cell>
          <cell r="CH41">
            <v>0</v>
          </cell>
          <cell r="CI41">
            <v>0</v>
          </cell>
          <cell r="CJ41">
            <v>0</v>
          </cell>
          <cell r="CK41">
            <v>0</v>
          </cell>
          <cell r="CL41">
            <v>0</v>
          </cell>
          <cell r="CM41">
            <v>0</v>
          </cell>
          <cell r="CN41">
            <v>9371</v>
          </cell>
          <cell r="CO41">
            <v>875</v>
          </cell>
          <cell r="CP41">
            <v>0</v>
          </cell>
          <cell r="CQ41">
            <v>0</v>
          </cell>
          <cell r="CR41">
            <v>0</v>
          </cell>
          <cell r="CS41">
            <v>0</v>
          </cell>
          <cell r="CT41">
            <v>0</v>
          </cell>
          <cell r="CU41">
            <v>0</v>
          </cell>
          <cell r="CV41">
            <v>775726</v>
          </cell>
          <cell r="CW41">
            <v>0</v>
          </cell>
          <cell r="CX41">
            <v>0</v>
          </cell>
          <cell r="CY41">
            <v>0</v>
          </cell>
          <cell r="CZ41">
            <v>0</v>
          </cell>
          <cell r="DA41">
            <v>0</v>
          </cell>
          <cell r="DB41">
            <v>0</v>
          </cell>
          <cell r="DC41">
            <v>0</v>
          </cell>
          <cell r="DD41">
            <v>0</v>
          </cell>
          <cell r="DE41">
            <v>0</v>
          </cell>
          <cell r="DF41">
            <v>184927</v>
          </cell>
          <cell r="DG41">
            <v>71489</v>
          </cell>
          <cell r="DH41">
            <v>0</v>
          </cell>
          <cell r="DI41">
            <v>0</v>
          </cell>
          <cell r="DJ41">
            <v>11032</v>
          </cell>
          <cell r="DK41">
            <v>241</v>
          </cell>
          <cell r="DL41">
            <v>0</v>
          </cell>
          <cell r="DM41">
            <v>0</v>
          </cell>
          <cell r="DN41">
            <v>267689</v>
          </cell>
          <cell r="DO41">
            <v>3159804</v>
          </cell>
          <cell r="DP41">
            <v>1672363</v>
          </cell>
          <cell r="DQ41">
            <v>0</v>
          </cell>
          <cell r="DR41">
            <v>0</v>
          </cell>
          <cell r="DS41">
            <v>1487441</v>
          </cell>
          <cell r="DT41">
            <v>0</v>
          </cell>
          <cell r="DU41">
            <v>0</v>
          </cell>
          <cell r="DV41">
            <v>3159804</v>
          </cell>
          <cell r="DW41">
            <v>0</v>
          </cell>
          <cell r="DX41">
            <v>248097</v>
          </cell>
          <cell r="DY41">
            <v>260234</v>
          </cell>
          <cell r="DZ41">
            <v>564927</v>
          </cell>
          <cell r="EA41">
            <v>553314</v>
          </cell>
          <cell r="EB41">
            <v>0</v>
          </cell>
          <cell r="EC41">
            <v>0</v>
          </cell>
          <cell r="ED41">
            <v>1559164</v>
          </cell>
          <cell r="EE41">
            <v>903083</v>
          </cell>
          <cell r="EF41">
            <v>29014</v>
          </cell>
          <cell r="EG41">
            <v>27562</v>
          </cell>
          <cell r="EH41">
            <v>4145395</v>
          </cell>
          <cell r="EI41">
            <v>985591</v>
          </cell>
          <cell r="EJ41">
            <v>985591</v>
          </cell>
          <cell r="EK41">
            <v>58321</v>
          </cell>
          <cell r="EL41">
            <v>158668</v>
          </cell>
          <cell r="EM41">
            <v>216989</v>
          </cell>
          <cell r="EN41">
            <v>0</v>
          </cell>
          <cell r="EO41">
            <v>0</v>
          </cell>
          <cell r="EP41">
            <v>0</v>
          </cell>
          <cell r="EQ41">
            <v>216989</v>
          </cell>
          <cell r="ER41">
            <v>0</v>
          </cell>
          <cell r="ES41">
            <v>127573</v>
          </cell>
          <cell r="ET41">
            <v>246941</v>
          </cell>
          <cell r="EU41">
            <v>374514</v>
          </cell>
          <cell r="EV41">
            <v>157525</v>
          </cell>
          <cell r="EW41">
            <v>1143116</v>
          </cell>
          <cell r="EX41">
            <v>1143116</v>
          </cell>
          <cell r="EY41">
            <v>0</v>
          </cell>
          <cell r="EZ41">
            <v>216989</v>
          </cell>
          <cell r="FA41">
            <v>54691.821685887262</v>
          </cell>
          <cell r="FB41">
            <v>0</v>
          </cell>
          <cell r="FC41">
            <v>1088424.1783141128</v>
          </cell>
          <cell r="FD41">
            <v>2108548</v>
          </cell>
          <cell r="FE41">
            <v>0</v>
          </cell>
          <cell r="FF41">
            <v>2108548</v>
          </cell>
          <cell r="FG41">
            <v>12360441</v>
          </cell>
          <cell r="FH41">
            <v>0.1706</v>
          </cell>
          <cell r="FI41">
            <v>0.1706</v>
          </cell>
          <cell r="FJ41">
            <v>60446</v>
          </cell>
          <cell r="FK41">
            <v>0</v>
          </cell>
          <cell r="FL41">
            <v>60446</v>
          </cell>
          <cell r="FM41">
            <v>0</v>
          </cell>
          <cell r="FN41">
            <v>0</v>
          </cell>
          <cell r="FO41">
            <v>0</v>
          </cell>
          <cell r="FP41">
            <v>3787930</v>
          </cell>
          <cell r="FQ41">
            <v>1.6E-2</v>
          </cell>
          <cell r="FR41">
            <v>1.6E-2</v>
          </cell>
          <cell r="FS41">
            <v>0.18659999999999999</v>
          </cell>
          <cell r="FT41">
            <v>730</v>
          </cell>
          <cell r="FU41">
            <v>3</v>
          </cell>
          <cell r="FV41">
            <v>733</v>
          </cell>
          <cell r="FW41">
            <v>997</v>
          </cell>
          <cell r="FX41">
            <v>0.73520561685055164</v>
          </cell>
        </row>
        <row r="42">
          <cell r="D42" t="str">
            <v>500621255</v>
          </cell>
          <cell r="E42">
            <v>0</v>
          </cell>
          <cell r="F42">
            <v>0</v>
          </cell>
          <cell r="G42" t="str">
            <v>380052</v>
          </cell>
          <cell r="H42" t="str">
            <v>Yes</v>
          </cell>
          <cell r="I42" t="str">
            <v>No</v>
          </cell>
          <cell r="J42" t="str">
            <v>No</v>
          </cell>
          <cell r="K42" t="str">
            <v>Yes</v>
          </cell>
          <cell r="L42">
            <v>0</v>
          </cell>
          <cell r="M42">
            <v>0</v>
          </cell>
          <cell r="N42">
            <v>921997</v>
          </cell>
          <cell r="O42">
            <v>406887</v>
          </cell>
          <cell r="P42">
            <v>0</v>
          </cell>
          <cell r="Q42">
            <v>0</v>
          </cell>
          <cell r="R42">
            <v>1109872</v>
          </cell>
          <cell r="S42">
            <v>1178790</v>
          </cell>
          <cell r="T42">
            <v>0</v>
          </cell>
          <cell r="U42">
            <v>0</v>
          </cell>
          <cell r="V42">
            <v>3617546</v>
          </cell>
          <cell r="W42">
            <v>0</v>
          </cell>
          <cell r="X42">
            <v>0</v>
          </cell>
          <cell r="Y42">
            <v>1528531</v>
          </cell>
          <cell r="Z42">
            <v>1963439</v>
          </cell>
          <cell r="AA42">
            <v>0</v>
          </cell>
          <cell r="AB42">
            <v>0</v>
          </cell>
          <cell r="AC42">
            <v>0</v>
          </cell>
          <cell r="AD42">
            <v>0</v>
          </cell>
          <cell r="AE42">
            <v>3491970</v>
          </cell>
          <cell r="AF42">
            <v>0</v>
          </cell>
          <cell r="AG42">
            <v>0</v>
          </cell>
          <cell r="AH42">
            <v>0</v>
          </cell>
          <cell r="AI42">
            <v>0</v>
          </cell>
          <cell r="AJ42">
            <v>0</v>
          </cell>
          <cell r="AK42">
            <v>0</v>
          </cell>
          <cell r="AL42">
            <v>0</v>
          </cell>
          <cell r="AM42">
            <v>17020</v>
          </cell>
          <cell r="AN42">
            <v>330</v>
          </cell>
          <cell r="AO42">
            <v>0</v>
          </cell>
          <cell r="AP42">
            <v>0</v>
          </cell>
          <cell r="AQ42">
            <v>0</v>
          </cell>
          <cell r="AR42">
            <v>0</v>
          </cell>
          <cell r="AS42">
            <v>17350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101823</v>
          </cell>
          <cell r="BL42">
            <v>65068</v>
          </cell>
          <cell r="BM42">
            <v>0</v>
          </cell>
          <cell r="BN42">
            <v>0</v>
          </cell>
          <cell r="BO42">
            <v>0</v>
          </cell>
          <cell r="BP42">
            <v>0</v>
          </cell>
          <cell r="BQ42">
            <v>0</v>
          </cell>
          <cell r="BR42">
            <v>0</v>
          </cell>
          <cell r="BS42">
            <v>0</v>
          </cell>
          <cell r="BT42">
            <v>0</v>
          </cell>
          <cell r="BU42">
            <v>0</v>
          </cell>
          <cell r="BV42">
            <v>0</v>
          </cell>
          <cell r="BW42">
            <v>49018</v>
          </cell>
          <cell r="BX42">
            <v>60443</v>
          </cell>
          <cell r="BY42">
            <v>0</v>
          </cell>
          <cell r="BZ42">
            <v>0</v>
          </cell>
          <cell r="CA42">
            <v>85073</v>
          </cell>
          <cell r="CB42">
            <v>144675</v>
          </cell>
          <cell r="CC42">
            <v>0</v>
          </cell>
          <cell r="CD42">
            <v>0</v>
          </cell>
          <cell r="CE42">
            <v>506100</v>
          </cell>
          <cell r="CF42">
            <v>1468962</v>
          </cell>
          <cell r="CG42">
            <v>961490</v>
          </cell>
          <cell r="CH42">
            <v>0</v>
          </cell>
          <cell r="CI42">
            <v>0</v>
          </cell>
          <cell r="CJ42">
            <v>0</v>
          </cell>
          <cell r="CK42">
            <v>0</v>
          </cell>
          <cell r="CL42">
            <v>0</v>
          </cell>
          <cell r="CM42">
            <v>0</v>
          </cell>
          <cell r="CN42">
            <v>663393</v>
          </cell>
          <cell r="CO42">
            <v>382182</v>
          </cell>
          <cell r="CP42">
            <v>0</v>
          </cell>
          <cell r="CQ42">
            <v>0</v>
          </cell>
          <cell r="CR42">
            <v>0</v>
          </cell>
          <cell r="CS42">
            <v>0</v>
          </cell>
          <cell r="CT42">
            <v>0</v>
          </cell>
          <cell r="CU42">
            <v>0</v>
          </cell>
          <cell r="CV42">
            <v>3476027</v>
          </cell>
          <cell r="CW42">
            <v>23047</v>
          </cell>
          <cell r="CX42">
            <v>71994</v>
          </cell>
          <cell r="CY42">
            <v>0</v>
          </cell>
          <cell r="CZ42">
            <v>0</v>
          </cell>
          <cell r="DA42">
            <v>0</v>
          </cell>
          <cell r="DB42">
            <v>0</v>
          </cell>
          <cell r="DC42">
            <v>0</v>
          </cell>
          <cell r="DD42">
            <v>0</v>
          </cell>
          <cell r="DE42">
            <v>95041</v>
          </cell>
          <cell r="DF42">
            <v>0</v>
          </cell>
          <cell r="DG42">
            <v>0</v>
          </cell>
          <cell r="DH42">
            <v>0</v>
          </cell>
          <cell r="DI42">
            <v>0</v>
          </cell>
          <cell r="DJ42">
            <v>0</v>
          </cell>
          <cell r="DK42">
            <v>0</v>
          </cell>
          <cell r="DL42">
            <v>0</v>
          </cell>
          <cell r="DM42">
            <v>0</v>
          </cell>
          <cell r="DN42">
            <v>0</v>
          </cell>
          <cell r="DO42">
            <v>11204034</v>
          </cell>
          <cell r="DP42">
            <v>7712064</v>
          </cell>
          <cell r="DQ42">
            <v>0</v>
          </cell>
          <cell r="DR42">
            <v>0</v>
          </cell>
          <cell r="DS42">
            <v>3491970</v>
          </cell>
          <cell r="DT42">
            <v>0</v>
          </cell>
          <cell r="DU42">
            <v>0</v>
          </cell>
          <cell r="DV42">
            <v>11204034</v>
          </cell>
          <cell r="DW42">
            <v>0</v>
          </cell>
          <cell r="DX42">
            <v>1023717</v>
          </cell>
          <cell r="DY42">
            <v>424723</v>
          </cell>
          <cell r="DZ42">
            <v>1907610</v>
          </cell>
          <cell r="EA42">
            <v>1365418</v>
          </cell>
          <cell r="EB42">
            <v>41038</v>
          </cell>
          <cell r="EC42">
            <v>38773</v>
          </cell>
          <cell r="ED42">
            <v>1672388</v>
          </cell>
          <cell r="EE42">
            <v>2079529</v>
          </cell>
          <cell r="EF42">
            <v>2098396</v>
          </cell>
          <cell r="EG42">
            <v>2026462</v>
          </cell>
          <cell r="EH42">
            <v>12678054</v>
          </cell>
          <cell r="EI42">
            <v>1474020</v>
          </cell>
          <cell r="EJ42">
            <v>1474020</v>
          </cell>
          <cell r="EK42">
            <v>163664</v>
          </cell>
          <cell r="EL42">
            <v>566225</v>
          </cell>
          <cell r="EM42">
            <v>729889</v>
          </cell>
          <cell r="EN42">
            <v>49419</v>
          </cell>
          <cell r="EO42">
            <v>62656</v>
          </cell>
          <cell r="EP42">
            <v>112075</v>
          </cell>
          <cell r="EQ42">
            <v>841964</v>
          </cell>
          <cell r="ER42">
            <v>0</v>
          </cell>
          <cell r="ES42">
            <v>982399</v>
          </cell>
          <cell r="ET42">
            <v>2180412</v>
          </cell>
          <cell r="EU42">
            <v>3162811</v>
          </cell>
          <cell r="EV42">
            <v>2320847</v>
          </cell>
          <cell r="EW42">
            <v>3794867</v>
          </cell>
          <cell r="EX42">
            <v>3794867</v>
          </cell>
          <cell r="EY42">
            <v>112556</v>
          </cell>
          <cell r="EZ42">
            <v>729408</v>
          </cell>
          <cell r="FA42">
            <v>245082.38344603873</v>
          </cell>
          <cell r="FB42">
            <v>0</v>
          </cell>
          <cell r="FC42">
            <v>3549784.6165539613</v>
          </cell>
          <cell r="FD42">
            <v>7293757</v>
          </cell>
          <cell r="FE42">
            <v>381600</v>
          </cell>
          <cell r="FF42">
            <v>7675357</v>
          </cell>
          <cell r="FG42">
            <v>58973501</v>
          </cell>
          <cell r="FH42">
            <v>0.1293</v>
          </cell>
          <cell r="FI42">
            <v>0.1293</v>
          </cell>
          <cell r="FJ42">
            <v>1190521</v>
          </cell>
          <cell r="FK42">
            <v>227837</v>
          </cell>
          <cell r="FL42">
            <v>962684</v>
          </cell>
          <cell r="FM42">
            <v>0</v>
          </cell>
          <cell r="FN42">
            <v>0</v>
          </cell>
          <cell r="FO42">
            <v>0</v>
          </cell>
          <cell r="FP42">
            <v>46135139</v>
          </cell>
          <cell r="FQ42">
            <v>2.0899999999999998E-2</v>
          </cell>
          <cell r="FR42">
            <v>2.0899999999999998E-2</v>
          </cell>
          <cell r="FS42">
            <v>0.1502</v>
          </cell>
          <cell r="FT42">
            <v>1937</v>
          </cell>
          <cell r="FU42">
            <v>844</v>
          </cell>
          <cell r="FV42">
            <v>2781</v>
          </cell>
          <cell r="FW42">
            <v>8601</v>
          </cell>
          <cell r="FX42">
            <v>0.32333449598883851</v>
          </cell>
        </row>
        <row r="43">
          <cell r="D43" t="str">
            <v>182311</v>
          </cell>
          <cell r="E43">
            <v>0</v>
          </cell>
          <cell r="F43">
            <v>0</v>
          </cell>
          <cell r="G43" t="str">
            <v>380091</v>
          </cell>
          <cell r="H43" t="str">
            <v>Yes</v>
          </cell>
          <cell r="I43" t="str">
            <v>No</v>
          </cell>
          <cell r="J43" t="str">
            <v>No</v>
          </cell>
          <cell r="K43" t="str">
            <v>Yes</v>
          </cell>
          <cell r="L43">
            <v>0</v>
          </cell>
          <cell r="M43">
            <v>0</v>
          </cell>
          <cell r="N43">
            <v>3915884</v>
          </cell>
          <cell r="O43">
            <v>206167</v>
          </cell>
          <cell r="P43">
            <v>0</v>
          </cell>
          <cell r="Q43">
            <v>0</v>
          </cell>
          <cell r="R43">
            <v>0</v>
          </cell>
          <cell r="S43">
            <v>0</v>
          </cell>
          <cell r="T43">
            <v>0</v>
          </cell>
          <cell r="U43">
            <v>0</v>
          </cell>
          <cell r="V43">
            <v>4122050</v>
          </cell>
          <cell r="W43">
            <v>0</v>
          </cell>
          <cell r="X43">
            <v>0</v>
          </cell>
          <cell r="Y43">
            <v>29469</v>
          </cell>
          <cell r="Z43">
            <v>17374</v>
          </cell>
          <cell r="AA43">
            <v>0</v>
          </cell>
          <cell r="AB43">
            <v>0</v>
          </cell>
          <cell r="AC43">
            <v>1500136</v>
          </cell>
          <cell r="AD43">
            <v>2554462</v>
          </cell>
          <cell r="AE43">
            <v>4101441</v>
          </cell>
          <cell r="AF43">
            <v>0</v>
          </cell>
          <cell r="AG43">
            <v>0</v>
          </cell>
          <cell r="AH43">
            <v>102339</v>
          </cell>
          <cell r="AI43">
            <v>126618</v>
          </cell>
          <cell r="AJ43">
            <v>0</v>
          </cell>
          <cell r="AK43">
            <v>0</v>
          </cell>
          <cell r="AL43">
            <v>228957</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2</v>
          </cell>
          <cell r="BM43">
            <v>0</v>
          </cell>
          <cell r="BN43">
            <v>0</v>
          </cell>
          <cell r="BO43">
            <v>0</v>
          </cell>
          <cell r="BP43">
            <v>0</v>
          </cell>
          <cell r="BQ43">
            <v>0</v>
          </cell>
          <cell r="BR43">
            <v>0</v>
          </cell>
          <cell r="BS43">
            <v>0</v>
          </cell>
          <cell r="BT43">
            <v>0</v>
          </cell>
          <cell r="BU43">
            <v>0</v>
          </cell>
          <cell r="BV43">
            <v>0</v>
          </cell>
          <cell r="BW43">
            <v>58014</v>
          </cell>
          <cell r="BX43">
            <v>14643</v>
          </cell>
          <cell r="BY43">
            <v>0</v>
          </cell>
          <cell r="BZ43">
            <v>0</v>
          </cell>
          <cell r="CA43">
            <v>0</v>
          </cell>
          <cell r="CB43">
            <v>0</v>
          </cell>
          <cell r="CC43">
            <v>0</v>
          </cell>
          <cell r="CD43">
            <v>0</v>
          </cell>
          <cell r="CE43">
            <v>72658</v>
          </cell>
          <cell r="CF43">
            <v>938033</v>
          </cell>
          <cell r="CG43">
            <v>123771</v>
          </cell>
          <cell r="CH43">
            <v>0</v>
          </cell>
          <cell r="CI43">
            <v>0</v>
          </cell>
          <cell r="CJ43">
            <v>0</v>
          </cell>
          <cell r="CK43">
            <v>0</v>
          </cell>
          <cell r="CL43">
            <v>0</v>
          </cell>
          <cell r="CM43">
            <v>0</v>
          </cell>
          <cell r="CN43">
            <v>7713563</v>
          </cell>
          <cell r="CO43">
            <v>1370165</v>
          </cell>
          <cell r="CP43">
            <v>0</v>
          </cell>
          <cell r="CQ43">
            <v>0</v>
          </cell>
          <cell r="CR43">
            <v>0</v>
          </cell>
          <cell r="CS43">
            <v>0</v>
          </cell>
          <cell r="CT43">
            <v>0</v>
          </cell>
          <cell r="CU43">
            <v>0</v>
          </cell>
          <cell r="CV43">
            <v>10145533</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18670639</v>
          </cell>
          <cell r="DP43">
            <v>14340241</v>
          </cell>
          <cell r="DQ43">
            <v>0</v>
          </cell>
          <cell r="DR43">
            <v>0</v>
          </cell>
          <cell r="DS43">
            <v>4330398</v>
          </cell>
          <cell r="DT43">
            <v>1870767</v>
          </cell>
          <cell r="DU43">
            <v>0</v>
          </cell>
          <cell r="DV43">
            <v>20541406</v>
          </cell>
          <cell r="DW43">
            <v>0</v>
          </cell>
          <cell r="DX43">
            <v>7622738</v>
          </cell>
          <cell r="DY43">
            <v>135107</v>
          </cell>
          <cell r="DZ43">
            <v>938033</v>
          </cell>
          <cell r="EA43">
            <v>123771</v>
          </cell>
          <cell r="EB43">
            <v>58014</v>
          </cell>
          <cell r="EC43">
            <v>14643</v>
          </cell>
          <cell r="ED43">
            <v>29469</v>
          </cell>
          <cell r="EE43">
            <v>17374</v>
          </cell>
          <cell r="EF43">
            <v>9213700</v>
          </cell>
          <cell r="EG43">
            <v>3924626</v>
          </cell>
          <cell r="EH43">
            <v>22077477</v>
          </cell>
          <cell r="EI43">
            <v>3406838</v>
          </cell>
          <cell r="EJ43">
            <v>1536071</v>
          </cell>
          <cell r="EK43">
            <v>66660</v>
          </cell>
          <cell r="EL43">
            <v>188276</v>
          </cell>
          <cell r="EM43">
            <v>254936</v>
          </cell>
          <cell r="EN43">
            <v>0</v>
          </cell>
          <cell r="EO43">
            <v>0</v>
          </cell>
          <cell r="EP43">
            <v>0</v>
          </cell>
          <cell r="EQ43">
            <v>254936</v>
          </cell>
          <cell r="ER43">
            <v>0</v>
          </cell>
          <cell r="ES43">
            <v>3081742</v>
          </cell>
          <cell r="ET43">
            <v>2167355</v>
          </cell>
          <cell r="EU43">
            <v>5249097</v>
          </cell>
          <cell r="EV43">
            <v>4994161</v>
          </cell>
          <cell r="EW43">
            <v>8400999</v>
          </cell>
          <cell r="EX43">
            <v>6530232</v>
          </cell>
          <cell r="EY43">
            <v>0</v>
          </cell>
          <cell r="EZ43">
            <v>254936</v>
          </cell>
          <cell r="FA43">
            <v>210439.60034768132</v>
          </cell>
          <cell r="FB43">
            <v>0</v>
          </cell>
          <cell r="FC43">
            <v>6319792.399652319</v>
          </cell>
          <cell r="FD43">
            <v>10323217</v>
          </cell>
          <cell r="FE43">
            <v>0</v>
          </cell>
          <cell r="FF43">
            <v>10323217</v>
          </cell>
          <cell r="FG43">
            <v>0</v>
          </cell>
          <cell r="FH43">
            <v>0</v>
          </cell>
          <cell r="FI43">
            <v>0</v>
          </cell>
          <cell r="FJ43">
            <v>0</v>
          </cell>
          <cell r="FK43">
            <v>0</v>
          </cell>
          <cell r="FL43">
            <v>0</v>
          </cell>
          <cell r="FM43">
            <v>0</v>
          </cell>
          <cell r="FN43">
            <v>0</v>
          </cell>
          <cell r="FO43">
            <v>0</v>
          </cell>
          <cell r="FP43">
            <v>0</v>
          </cell>
          <cell r="FQ43">
            <v>0</v>
          </cell>
          <cell r="FR43">
            <v>0</v>
          </cell>
          <cell r="FS43">
            <v>0</v>
          </cell>
          <cell r="FT43">
            <v>2155</v>
          </cell>
          <cell r="FU43">
            <v>2443</v>
          </cell>
          <cell r="FV43">
            <v>4598</v>
          </cell>
          <cell r="FW43">
            <v>63712</v>
          </cell>
          <cell r="FX43">
            <v>7.2168508287292821E-2</v>
          </cell>
        </row>
        <row r="44">
          <cell r="D44" t="str">
            <v>107532</v>
          </cell>
          <cell r="E44">
            <v>0</v>
          </cell>
          <cell r="F44">
            <v>0</v>
          </cell>
          <cell r="G44" t="str">
            <v>381309</v>
          </cell>
          <cell r="H44">
            <v>0</v>
          </cell>
          <cell r="I44">
            <v>0</v>
          </cell>
          <cell r="J44">
            <v>0</v>
          </cell>
          <cell r="K44">
            <v>0</v>
          </cell>
          <cell r="L44">
            <v>0</v>
          </cell>
          <cell r="M44">
            <v>0</v>
          </cell>
          <cell r="N44">
            <v>584408</v>
          </cell>
          <cell r="O44">
            <v>665695</v>
          </cell>
          <cell r="P44">
            <v>0</v>
          </cell>
          <cell r="Q44">
            <v>0</v>
          </cell>
          <cell r="R44">
            <v>0</v>
          </cell>
          <cell r="S44">
            <v>0</v>
          </cell>
          <cell r="T44">
            <v>0</v>
          </cell>
          <cell r="U44">
            <v>0</v>
          </cell>
          <cell r="V44">
            <v>1250103</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105198</v>
          </cell>
          <cell r="AN44">
            <v>152647</v>
          </cell>
          <cell r="AO44">
            <v>0</v>
          </cell>
          <cell r="AP44">
            <v>0</v>
          </cell>
          <cell r="AQ44">
            <v>0</v>
          </cell>
          <cell r="AR44">
            <v>0</v>
          </cell>
          <cell r="AS44">
            <v>257845</v>
          </cell>
          <cell r="AT44">
            <v>23648</v>
          </cell>
          <cell r="AU44">
            <v>81551</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105199</v>
          </cell>
          <cell r="BK44">
            <v>28225</v>
          </cell>
          <cell r="BL44">
            <v>25377</v>
          </cell>
          <cell r="BM44">
            <v>0</v>
          </cell>
          <cell r="BN44">
            <v>0</v>
          </cell>
          <cell r="BO44">
            <v>0</v>
          </cell>
          <cell r="BP44">
            <v>0</v>
          </cell>
          <cell r="BQ44">
            <v>0</v>
          </cell>
          <cell r="BR44">
            <v>0</v>
          </cell>
          <cell r="BS44">
            <v>5059</v>
          </cell>
          <cell r="BT44">
            <v>14415</v>
          </cell>
          <cell r="BU44">
            <v>0</v>
          </cell>
          <cell r="BV44">
            <v>0</v>
          </cell>
          <cell r="BW44">
            <v>0</v>
          </cell>
          <cell r="BX44">
            <v>0</v>
          </cell>
          <cell r="BY44">
            <v>0</v>
          </cell>
          <cell r="BZ44">
            <v>0</v>
          </cell>
          <cell r="CA44">
            <v>0</v>
          </cell>
          <cell r="CB44">
            <v>0</v>
          </cell>
          <cell r="CC44">
            <v>0</v>
          </cell>
          <cell r="CD44">
            <v>0</v>
          </cell>
          <cell r="CE44">
            <v>73076</v>
          </cell>
          <cell r="CF44">
            <v>232412</v>
          </cell>
          <cell r="CG44">
            <v>235222</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467634</v>
          </cell>
          <cell r="CW44">
            <v>0</v>
          </cell>
          <cell r="CX44">
            <v>0</v>
          </cell>
          <cell r="CY44">
            <v>0</v>
          </cell>
          <cell r="CZ44">
            <v>0</v>
          </cell>
          <cell r="DA44">
            <v>0</v>
          </cell>
          <cell r="DB44">
            <v>0</v>
          </cell>
          <cell r="DC44">
            <v>0</v>
          </cell>
          <cell r="DD44">
            <v>0</v>
          </cell>
          <cell r="DE44">
            <v>0</v>
          </cell>
          <cell r="DF44">
            <v>203335</v>
          </cell>
          <cell r="DG44">
            <v>9159</v>
          </cell>
          <cell r="DH44">
            <v>0</v>
          </cell>
          <cell r="DI44">
            <v>0</v>
          </cell>
          <cell r="DJ44">
            <v>0</v>
          </cell>
          <cell r="DK44">
            <v>0</v>
          </cell>
          <cell r="DL44">
            <v>0</v>
          </cell>
          <cell r="DM44">
            <v>0</v>
          </cell>
          <cell r="DN44">
            <v>212494</v>
          </cell>
          <cell r="DO44">
            <v>2366351</v>
          </cell>
          <cell r="DP44">
            <v>2366351</v>
          </cell>
          <cell r="DQ44">
            <v>0</v>
          </cell>
          <cell r="DR44">
            <v>0</v>
          </cell>
          <cell r="DS44">
            <v>0</v>
          </cell>
          <cell r="DT44">
            <v>0</v>
          </cell>
          <cell r="DU44">
            <v>0</v>
          </cell>
          <cell r="DV44">
            <v>2366351</v>
          </cell>
          <cell r="DW44">
            <v>0</v>
          </cell>
          <cell r="DX44">
            <v>741930</v>
          </cell>
          <cell r="DY44">
            <v>794950</v>
          </cell>
          <cell r="DZ44">
            <v>459856</v>
          </cell>
          <cell r="EA44">
            <v>336977</v>
          </cell>
          <cell r="EB44">
            <v>0</v>
          </cell>
          <cell r="EC44">
            <v>0</v>
          </cell>
          <cell r="ED44">
            <v>0</v>
          </cell>
          <cell r="EE44">
            <v>0</v>
          </cell>
          <cell r="EF44">
            <v>0</v>
          </cell>
          <cell r="EG44">
            <v>0</v>
          </cell>
          <cell r="EH44">
            <v>2333713</v>
          </cell>
          <cell r="EI44">
            <v>-32638</v>
          </cell>
          <cell r="EJ44">
            <v>-32638</v>
          </cell>
          <cell r="EK44">
            <v>14974</v>
          </cell>
          <cell r="EL44">
            <v>15166</v>
          </cell>
          <cell r="EM44">
            <v>30140</v>
          </cell>
          <cell r="EN44">
            <v>0</v>
          </cell>
          <cell r="EO44">
            <v>0</v>
          </cell>
          <cell r="EP44">
            <v>0</v>
          </cell>
          <cell r="EQ44">
            <v>30140</v>
          </cell>
          <cell r="ER44">
            <v>0</v>
          </cell>
          <cell r="ES44">
            <v>245198</v>
          </cell>
          <cell r="ET44">
            <v>155097</v>
          </cell>
          <cell r="EU44">
            <v>400295</v>
          </cell>
          <cell r="EV44">
            <v>370155</v>
          </cell>
          <cell r="EW44">
            <v>337517</v>
          </cell>
          <cell r="EX44">
            <v>337517</v>
          </cell>
          <cell r="EY44">
            <v>0</v>
          </cell>
          <cell r="EZ44">
            <v>30140</v>
          </cell>
          <cell r="FA44">
            <v>12886.852556724338</v>
          </cell>
          <cell r="FB44">
            <v>0</v>
          </cell>
          <cell r="FC44">
            <v>324630.14744327567</v>
          </cell>
          <cell r="FD44">
            <v>1666749</v>
          </cell>
          <cell r="FE44">
            <v>0</v>
          </cell>
          <cell r="FF44">
            <v>1666749</v>
          </cell>
          <cell r="FG44">
            <v>13723770</v>
          </cell>
          <cell r="FH44">
            <v>0.12139999999999999</v>
          </cell>
          <cell r="FI44">
            <v>0.12139999999999999</v>
          </cell>
          <cell r="FJ44">
            <v>118885</v>
          </cell>
          <cell r="FK44">
            <v>0</v>
          </cell>
          <cell r="FL44">
            <v>118885</v>
          </cell>
          <cell r="FM44">
            <v>0</v>
          </cell>
          <cell r="FN44">
            <v>0</v>
          </cell>
          <cell r="FO44">
            <v>0</v>
          </cell>
          <cell r="FP44">
            <v>5638464</v>
          </cell>
          <cell r="FQ44">
            <v>2.1100000000000001E-2</v>
          </cell>
          <cell r="FR44">
            <v>2.1100000000000001E-2</v>
          </cell>
          <cell r="FS44">
            <v>0.14249999999999999</v>
          </cell>
          <cell r="FT44">
            <v>365</v>
          </cell>
          <cell r="FU44">
            <v>0</v>
          </cell>
          <cell r="FV44">
            <v>365</v>
          </cell>
          <cell r="FW44">
            <v>1485</v>
          </cell>
          <cell r="FX44">
            <v>0.24579124579124578</v>
          </cell>
        </row>
        <row r="45">
          <cell r="D45" t="str">
            <v>055103</v>
          </cell>
          <cell r="E45">
            <v>0</v>
          </cell>
          <cell r="F45">
            <v>0</v>
          </cell>
          <cell r="G45">
            <v>380007</v>
          </cell>
          <cell r="H45" t="str">
            <v>Yes</v>
          </cell>
          <cell r="I45" t="str">
            <v>No</v>
          </cell>
          <cell r="J45" t="str">
            <v>No</v>
          </cell>
          <cell r="K45" t="str">
            <v>Yes</v>
          </cell>
          <cell r="L45">
            <v>0</v>
          </cell>
          <cell r="M45">
            <v>0</v>
          </cell>
          <cell r="N45">
            <v>14486315</v>
          </cell>
          <cell r="O45">
            <v>1895544</v>
          </cell>
          <cell r="P45">
            <v>0</v>
          </cell>
          <cell r="Q45">
            <v>0</v>
          </cell>
          <cell r="R45">
            <v>6895285</v>
          </cell>
          <cell r="S45">
            <v>508408</v>
          </cell>
          <cell r="T45">
            <v>0</v>
          </cell>
          <cell r="U45">
            <v>0</v>
          </cell>
          <cell r="V45">
            <v>23785551</v>
          </cell>
          <cell r="W45">
            <v>0</v>
          </cell>
          <cell r="X45">
            <v>0</v>
          </cell>
          <cell r="Y45">
            <v>39724695</v>
          </cell>
          <cell r="Z45">
            <v>12917145</v>
          </cell>
          <cell r="AA45">
            <v>0</v>
          </cell>
          <cell r="AB45">
            <v>0</v>
          </cell>
          <cell r="AC45">
            <v>5556298</v>
          </cell>
          <cell r="AD45">
            <v>891219</v>
          </cell>
          <cell r="AE45">
            <v>59089357</v>
          </cell>
          <cell r="AF45">
            <v>0</v>
          </cell>
          <cell r="AG45">
            <v>0</v>
          </cell>
          <cell r="AH45">
            <v>19760581</v>
          </cell>
          <cell r="AI45">
            <v>9381323</v>
          </cell>
          <cell r="AJ45">
            <v>0</v>
          </cell>
          <cell r="AK45">
            <v>0</v>
          </cell>
          <cell r="AL45">
            <v>29141904</v>
          </cell>
          <cell r="AM45">
            <v>-876159</v>
          </cell>
          <cell r="AN45">
            <v>1549</v>
          </cell>
          <cell r="AO45">
            <v>0</v>
          </cell>
          <cell r="AP45">
            <v>0</v>
          </cell>
          <cell r="AQ45">
            <v>-39575</v>
          </cell>
          <cell r="AR45">
            <v>-3329</v>
          </cell>
          <cell r="AS45">
            <v>-917514</v>
          </cell>
          <cell r="AT45">
            <v>131632</v>
          </cell>
          <cell r="AU45">
            <v>165012</v>
          </cell>
          <cell r="AV45">
            <v>0</v>
          </cell>
          <cell r="AW45">
            <v>0</v>
          </cell>
          <cell r="AX45">
            <v>674240</v>
          </cell>
          <cell r="AY45">
            <v>102124</v>
          </cell>
          <cell r="AZ45">
            <v>0</v>
          </cell>
          <cell r="BA45">
            <v>0</v>
          </cell>
          <cell r="BB45">
            <v>25738</v>
          </cell>
          <cell r="BC45">
            <v>3999</v>
          </cell>
          <cell r="BD45">
            <v>0</v>
          </cell>
          <cell r="BE45">
            <v>0</v>
          </cell>
          <cell r="BF45">
            <v>507296</v>
          </cell>
          <cell r="BG45">
            <v>19555</v>
          </cell>
          <cell r="BH45">
            <v>0</v>
          </cell>
          <cell r="BI45">
            <v>0</v>
          </cell>
          <cell r="BJ45">
            <v>1629596</v>
          </cell>
          <cell r="BK45">
            <v>1303565</v>
          </cell>
          <cell r="BL45">
            <v>325742</v>
          </cell>
          <cell r="BM45">
            <v>0</v>
          </cell>
          <cell r="BN45">
            <v>0</v>
          </cell>
          <cell r="BO45">
            <v>3205</v>
          </cell>
          <cell r="BP45">
            <v>3343</v>
          </cell>
          <cell r="BQ45">
            <v>0</v>
          </cell>
          <cell r="BR45">
            <v>0</v>
          </cell>
          <cell r="BS45">
            <v>47</v>
          </cell>
          <cell r="BT45">
            <v>59</v>
          </cell>
          <cell r="BU45">
            <v>0</v>
          </cell>
          <cell r="BV45">
            <v>0</v>
          </cell>
          <cell r="BW45">
            <v>555640</v>
          </cell>
          <cell r="BX45">
            <v>199054</v>
          </cell>
          <cell r="BY45">
            <v>0</v>
          </cell>
          <cell r="BZ45">
            <v>0</v>
          </cell>
          <cell r="CA45">
            <v>471909</v>
          </cell>
          <cell r="CB45">
            <v>53167</v>
          </cell>
          <cell r="CC45">
            <v>0</v>
          </cell>
          <cell r="CD45">
            <v>0</v>
          </cell>
          <cell r="CE45">
            <v>2915731</v>
          </cell>
          <cell r="CF45">
            <v>784645</v>
          </cell>
          <cell r="CG45">
            <v>686123</v>
          </cell>
          <cell r="CH45">
            <v>0</v>
          </cell>
          <cell r="CI45">
            <v>0</v>
          </cell>
          <cell r="CJ45">
            <v>0</v>
          </cell>
          <cell r="CK45">
            <v>0</v>
          </cell>
          <cell r="CL45">
            <v>0</v>
          </cell>
          <cell r="CM45">
            <v>0</v>
          </cell>
          <cell r="CN45">
            <v>386791</v>
          </cell>
          <cell r="CO45">
            <v>35789</v>
          </cell>
          <cell r="CP45">
            <v>0</v>
          </cell>
          <cell r="CQ45">
            <v>0</v>
          </cell>
          <cell r="CR45">
            <v>0</v>
          </cell>
          <cell r="CS45">
            <v>0</v>
          </cell>
          <cell r="CT45">
            <v>0</v>
          </cell>
          <cell r="CU45">
            <v>0</v>
          </cell>
          <cell r="CV45">
            <v>1893348</v>
          </cell>
          <cell r="CW45">
            <v>0</v>
          </cell>
          <cell r="CX45">
            <v>0</v>
          </cell>
          <cell r="CY45">
            <v>0</v>
          </cell>
          <cell r="CZ45">
            <v>0</v>
          </cell>
          <cell r="DA45">
            <v>0</v>
          </cell>
          <cell r="DB45">
            <v>0</v>
          </cell>
          <cell r="DC45">
            <v>0</v>
          </cell>
          <cell r="DD45">
            <v>0</v>
          </cell>
          <cell r="DE45">
            <v>0</v>
          </cell>
          <cell r="DF45">
            <v>636995</v>
          </cell>
          <cell r="DG45">
            <v>186822</v>
          </cell>
          <cell r="DH45">
            <v>0</v>
          </cell>
          <cell r="DI45">
            <v>0</v>
          </cell>
          <cell r="DJ45">
            <v>29355</v>
          </cell>
          <cell r="DK45">
            <v>18012</v>
          </cell>
          <cell r="DL45">
            <v>0</v>
          </cell>
          <cell r="DM45">
            <v>0</v>
          </cell>
          <cell r="DN45">
            <v>871185</v>
          </cell>
          <cell r="DO45">
            <v>118409158</v>
          </cell>
          <cell r="DP45">
            <v>30171349</v>
          </cell>
          <cell r="DQ45">
            <v>0</v>
          </cell>
          <cell r="DR45">
            <v>0</v>
          </cell>
          <cell r="DS45">
            <v>88237809</v>
          </cell>
          <cell r="DT45">
            <v>4972712</v>
          </cell>
          <cell r="DU45">
            <v>0</v>
          </cell>
          <cell r="DV45">
            <v>123381870</v>
          </cell>
          <cell r="DW45">
            <v>0</v>
          </cell>
          <cell r="DX45">
            <v>23312229</v>
          </cell>
          <cell r="DY45">
            <v>1968295</v>
          </cell>
          <cell r="DZ45">
            <v>1700558</v>
          </cell>
          <cell r="EA45">
            <v>1338955</v>
          </cell>
          <cell r="EB45">
            <v>810209</v>
          </cell>
          <cell r="EC45">
            <v>144171</v>
          </cell>
          <cell r="ED45">
            <v>52236844</v>
          </cell>
          <cell r="EE45">
            <v>19423531</v>
          </cell>
          <cell r="EF45">
            <v>14518402</v>
          </cell>
          <cell r="EG45">
            <v>2593138</v>
          </cell>
          <cell r="EH45">
            <v>118046332</v>
          </cell>
          <cell r="EI45">
            <v>-362826</v>
          </cell>
          <cell r="EJ45">
            <v>-5335538</v>
          </cell>
          <cell r="EK45">
            <v>237738</v>
          </cell>
          <cell r="EL45">
            <v>351797</v>
          </cell>
          <cell r="EM45">
            <v>589536</v>
          </cell>
          <cell r="EN45">
            <v>143099</v>
          </cell>
          <cell r="EO45">
            <v>1462</v>
          </cell>
          <cell r="EP45">
            <v>144561</v>
          </cell>
          <cell r="EQ45">
            <v>734097</v>
          </cell>
          <cell r="ER45">
            <v>0</v>
          </cell>
          <cell r="ES45">
            <v>17049917</v>
          </cell>
          <cell r="ET45">
            <v>6355194</v>
          </cell>
          <cell r="EU45">
            <v>23405111</v>
          </cell>
          <cell r="EV45">
            <v>22671014</v>
          </cell>
          <cell r="EW45">
            <v>22308188</v>
          </cell>
          <cell r="EX45">
            <v>17335476</v>
          </cell>
          <cell r="EY45">
            <v>144561</v>
          </cell>
          <cell r="EZ45">
            <v>589536</v>
          </cell>
          <cell r="FA45">
            <v>5645656.0436073858</v>
          </cell>
          <cell r="FB45">
            <v>0</v>
          </cell>
          <cell r="FC45">
            <v>11689819.956392614</v>
          </cell>
          <cell r="FD45">
            <v>119341562</v>
          </cell>
          <cell r="FE45">
            <v>0</v>
          </cell>
          <cell r="FF45">
            <v>119341562</v>
          </cell>
          <cell r="FG45">
            <v>549848624</v>
          </cell>
          <cell r="FH45">
            <v>0.217</v>
          </cell>
          <cell r="FI45">
            <v>0.217</v>
          </cell>
          <cell r="FJ45">
            <v>52261197</v>
          </cell>
          <cell r="FK45">
            <v>0</v>
          </cell>
          <cell r="FL45">
            <v>52261197</v>
          </cell>
          <cell r="FM45">
            <v>0</v>
          </cell>
          <cell r="FN45">
            <v>0</v>
          </cell>
          <cell r="FO45">
            <v>0</v>
          </cell>
          <cell r="FP45">
            <v>736102599</v>
          </cell>
          <cell r="FQ45">
            <v>7.0999999999999994E-2</v>
          </cell>
          <cell r="FR45">
            <v>7.0999999999999994E-2</v>
          </cell>
          <cell r="FS45">
            <v>0.28799999999999998</v>
          </cell>
          <cell r="FT45">
            <v>30608</v>
          </cell>
          <cell r="FU45">
            <v>4672</v>
          </cell>
          <cell r="FV45">
            <v>35280</v>
          </cell>
          <cell r="FW45">
            <v>99309</v>
          </cell>
          <cell r="FX45">
            <v>0.35525481074222881</v>
          </cell>
        </row>
        <row r="46">
          <cell r="D46" t="str">
            <v>077404, 
171108</v>
          </cell>
          <cell r="E46">
            <v>0</v>
          </cell>
          <cell r="F46">
            <v>0</v>
          </cell>
          <cell r="G46" t="str">
            <v>380017</v>
          </cell>
          <cell r="H46" t="str">
            <v>Yes</v>
          </cell>
          <cell r="I46" t="str">
            <v>No</v>
          </cell>
          <cell r="J46" t="str">
            <v>No</v>
          </cell>
          <cell r="K46" t="str">
            <v>Yes</v>
          </cell>
          <cell r="L46">
            <v>0</v>
          </cell>
          <cell r="M46">
            <v>0</v>
          </cell>
          <cell r="N46">
            <v>3266162</v>
          </cell>
          <cell r="O46">
            <v>1607174</v>
          </cell>
          <cell r="P46">
            <v>0</v>
          </cell>
          <cell r="Q46">
            <v>0</v>
          </cell>
          <cell r="R46">
            <v>205753</v>
          </cell>
          <cell r="S46">
            <v>159905</v>
          </cell>
          <cell r="T46">
            <v>0</v>
          </cell>
          <cell r="U46">
            <v>0</v>
          </cell>
          <cell r="V46">
            <v>5238992</v>
          </cell>
          <cell r="W46">
            <v>0</v>
          </cell>
          <cell r="X46">
            <v>0</v>
          </cell>
          <cell r="Y46">
            <v>6903936</v>
          </cell>
          <cell r="Z46">
            <v>4128157</v>
          </cell>
          <cell r="AA46">
            <v>0</v>
          </cell>
          <cell r="AB46">
            <v>0</v>
          </cell>
          <cell r="AC46">
            <v>73365</v>
          </cell>
          <cell r="AD46">
            <v>61668</v>
          </cell>
          <cell r="AE46">
            <v>11167127</v>
          </cell>
          <cell r="AF46">
            <v>0</v>
          </cell>
          <cell r="AG46">
            <v>0</v>
          </cell>
          <cell r="AH46">
            <v>3027019</v>
          </cell>
          <cell r="AI46">
            <v>2535465</v>
          </cell>
          <cell r="AJ46">
            <v>0</v>
          </cell>
          <cell r="AK46">
            <v>0</v>
          </cell>
          <cell r="AL46">
            <v>5562484</v>
          </cell>
          <cell r="AM46">
            <v>-75995</v>
          </cell>
          <cell r="AN46">
            <v>-80708</v>
          </cell>
          <cell r="AO46">
            <v>0</v>
          </cell>
          <cell r="AP46">
            <v>0</v>
          </cell>
          <cell r="AQ46">
            <v>0</v>
          </cell>
          <cell r="AR46">
            <v>0</v>
          </cell>
          <cell r="AS46">
            <v>-156703</v>
          </cell>
          <cell r="AT46">
            <v>235551</v>
          </cell>
          <cell r="AU46">
            <v>345068</v>
          </cell>
          <cell r="AV46">
            <v>0</v>
          </cell>
          <cell r="AW46">
            <v>0</v>
          </cell>
          <cell r="AX46">
            <v>69766</v>
          </cell>
          <cell r="AY46">
            <v>12649</v>
          </cell>
          <cell r="AZ46">
            <v>0</v>
          </cell>
          <cell r="BA46">
            <v>0</v>
          </cell>
          <cell r="BB46">
            <v>26012</v>
          </cell>
          <cell r="BC46">
            <v>8808</v>
          </cell>
          <cell r="BD46">
            <v>0</v>
          </cell>
          <cell r="BE46">
            <v>0</v>
          </cell>
          <cell r="BF46">
            <v>3924</v>
          </cell>
          <cell r="BG46">
            <v>27</v>
          </cell>
          <cell r="BH46">
            <v>0</v>
          </cell>
          <cell r="BI46">
            <v>0</v>
          </cell>
          <cell r="BJ46">
            <v>701804</v>
          </cell>
          <cell r="BK46">
            <v>125212</v>
          </cell>
          <cell r="BL46">
            <v>54891</v>
          </cell>
          <cell r="BM46">
            <v>0</v>
          </cell>
          <cell r="BN46">
            <v>0</v>
          </cell>
          <cell r="BO46">
            <v>2807</v>
          </cell>
          <cell r="BP46">
            <v>9527</v>
          </cell>
          <cell r="BQ46">
            <v>0</v>
          </cell>
          <cell r="BR46">
            <v>0</v>
          </cell>
          <cell r="BS46">
            <v>479</v>
          </cell>
          <cell r="BT46">
            <v>386</v>
          </cell>
          <cell r="BU46">
            <v>0</v>
          </cell>
          <cell r="BV46">
            <v>0</v>
          </cell>
          <cell r="BW46">
            <v>16998</v>
          </cell>
          <cell r="BX46">
            <v>10582</v>
          </cell>
          <cell r="BY46">
            <v>0</v>
          </cell>
          <cell r="BZ46">
            <v>0</v>
          </cell>
          <cell r="CA46">
            <v>0</v>
          </cell>
          <cell r="CB46">
            <v>182</v>
          </cell>
          <cell r="CC46">
            <v>0</v>
          </cell>
          <cell r="CD46">
            <v>0</v>
          </cell>
          <cell r="CE46">
            <v>221063</v>
          </cell>
          <cell r="CF46">
            <v>810521</v>
          </cell>
          <cell r="CG46">
            <v>1126420</v>
          </cell>
          <cell r="CH46">
            <v>0</v>
          </cell>
          <cell r="CI46">
            <v>0</v>
          </cell>
          <cell r="CJ46">
            <v>0</v>
          </cell>
          <cell r="CK46">
            <v>0</v>
          </cell>
          <cell r="CL46">
            <v>0</v>
          </cell>
          <cell r="CM46">
            <v>0</v>
          </cell>
          <cell r="CN46">
            <v>221101</v>
          </cell>
          <cell r="CO46">
            <v>68184</v>
          </cell>
          <cell r="CP46">
            <v>0</v>
          </cell>
          <cell r="CQ46">
            <v>0</v>
          </cell>
          <cell r="CR46">
            <v>0</v>
          </cell>
          <cell r="CS46">
            <v>0</v>
          </cell>
          <cell r="CT46">
            <v>0</v>
          </cell>
          <cell r="CU46">
            <v>0</v>
          </cell>
          <cell r="CV46">
            <v>2226227</v>
          </cell>
          <cell r="CW46">
            <v>221136</v>
          </cell>
          <cell r="CX46">
            <v>157046</v>
          </cell>
          <cell r="CY46">
            <v>0</v>
          </cell>
          <cell r="CZ46">
            <v>0</v>
          </cell>
          <cell r="DA46">
            <v>0</v>
          </cell>
          <cell r="DB46">
            <v>0</v>
          </cell>
          <cell r="DC46">
            <v>0</v>
          </cell>
          <cell r="DD46">
            <v>0</v>
          </cell>
          <cell r="DE46">
            <v>378182</v>
          </cell>
          <cell r="DF46">
            <v>76312</v>
          </cell>
          <cell r="DG46">
            <v>26811</v>
          </cell>
          <cell r="DH46">
            <v>0</v>
          </cell>
          <cell r="DI46">
            <v>0</v>
          </cell>
          <cell r="DJ46">
            <v>0</v>
          </cell>
          <cell r="DK46">
            <v>0</v>
          </cell>
          <cell r="DL46">
            <v>0</v>
          </cell>
          <cell r="DM46">
            <v>0</v>
          </cell>
          <cell r="DN46">
            <v>103123</v>
          </cell>
          <cell r="DO46">
            <v>25442299</v>
          </cell>
          <cell r="DP46">
            <v>8700354</v>
          </cell>
          <cell r="DQ46">
            <v>0</v>
          </cell>
          <cell r="DR46">
            <v>0</v>
          </cell>
          <cell r="DS46">
            <v>16741945</v>
          </cell>
          <cell r="DT46">
            <v>1097635</v>
          </cell>
          <cell r="DU46">
            <v>0</v>
          </cell>
          <cell r="DV46">
            <v>26539934</v>
          </cell>
          <cell r="DW46">
            <v>0</v>
          </cell>
          <cell r="DX46">
            <v>5218032</v>
          </cell>
          <cell r="DY46">
            <v>1543063</v>
          </cell>
          <cell r="DZ46">
            <v>1383306</v>
          </cell>
          <cell r="EA46">
            <v>2020770</v>
          </cell>
          <cell r="EB46">
            <v>153774</v>
          </cell>
          <cell r="EC46">
            <v>20439</v>
          </cell>
          <cell r="ED46">
            <v>9982450</v>
          </cell>
          <cell r="EE46">
            <v>6208657</v>
          </cell>
          <cell r="EF46">
            <v>724851</v>
          </cell>
          <cell r="EG46">
            <v>506289</v>
          </cell>
          <cell r="EH46">
            <v>27761629</v>
          </cell>
          <cell r="EI46">
            <v>2319330</v>
          </cell>
          <cell r="EJ46">
            <v>1221695</v>
          </cell>
          <cell r="EK46">
            <v>321846</v>
          </cell>
          <cell r="EL46">
            <v>394858</v>
          </cell>
          <cell r="EM46">
            <v>716705</v>
          </cell>
          <cell r="EN46">
            <v>8695</v>
          </cell>
          <cell r="EO46">
            <v>5527</v>
          </cell>
          <cell r="EP46">
            <v>14222</v>
          </cell>
          <cell r="EQ46">
            <v>730927</v>
          </cell>
          <cell r="ER46">
            <v>0</v>
          </cell>
          <cell r="ES46">
            <v>6541131</v>
          </cell>
          <cell r="ET46">
            <v>3710423</v>
          </cell>
          <cell r="EU46">
            <v>10251554</v>
          </cell>
          <cell r="EV46">
            <v>9520627</v>
          </cell>
          <cell r="EW46">
            <v>11839957</v>
          </cell>
          <cell r="EX46">
            <v>10742322</v>
          </cell>
          <cell r="EY46">
            <v>14222</v>
          </cell>
          <cell r="EZ46">
            <v>716705</v>
          </cell>
          <cell r="FA46">
            <v>1213696.2261456191</v>
          </cell>
          <cell r="FB46">
            <v>0</v>
          </cell>
          <cell r="FC46">
            <v>9528625.7738543805</v>
          </cell>
          <cell r="FD46">
            <v>23803897</v>
          </cell>
          <cell r="FE46">
            <v>0</v>
          </cell>
          <cell r="FF46">
            <v>23803897</v>
          </cell>
          <cell r="FG46">
            <v>273201109</v>
          </cell>
          <cell r="FH46">
            <v>8.7099999999999997E-2</v>
          </cell>
          <cell r="FI46">
            <v>8.7099999999999997E-2</v>
          </cell>
          <cell r="FJ46">
            <v>16688340</v>
          </cell>
          <cell r="FK46">
            <v>0</v>
          </cell>
          <cell r="FL46">
            <v>16688340</v>
          </cell>
          <cell r="FM46">
            <v>0</v>
          </cell>
          <cell r="FN46">
            <v>0</v>
          </cell>
          <cell r="FO46">
            <v>0</v>
          </cell>
          <cell r="FP46">
            <v>364689704</v>
          </cell>
          <cell r="FQ46">
            <v>4.58E-2</v>
          </cell>
          <cell r="FR46">
            <v>4.58E-2</v>
          </cell>
          <cell r="FS46">
            <v>0.13289999999999999</v>
          </cell>
          <cell r="FT46">
            <v>6795</v>
          </cell>
          <cell r="FU46">
            <v>235</v>
          </cell>
          <cell r="FV46">
            <v>7030</v>
          </cell>
          <cell r="FW46">
            <v>53741</v>
          </cell>
          <cell r="FX46">
            <v>0.13081260117973242</v>
          </cell>
        </row>
        <row r="47">
          <cell r="D47" t="str">
            <v>122499</v>
          </cell>
          <cell r="E47">
            <v>0</v>
          </cell>
          <cell r="F47">
            <v>0</v>
          </cell>
          <cell r="G47" t="str">
            <v>380089</v>
          </cell>
          <cell r="H47" t="str">
            <v>Yes</v>
          </cell>
          <cell r="I47" t="str">
            <v>No</v>
          </cell>
          <cell r="J47" t="str">
            <v>No</v>
          </cell>
          <cell r="K47" t="str">
            <v>Yes</v>
          </cell>
          <cell r="L47">
            <v>0</v>
          </cell>
          <cell r="M47">
            <v>0</v>
          </cell>
          <cell r="N47">
            <v>1172574</v>
          </cell>
          <cell r="O47">
            <v>271540</v>
          </cell>
          <cell r="P47">
            <v>0</v>
          </cell>
          <cell r="Q47">
            <v>0</v>
          </cell>
          <cell r="R47">
            <v>45667</v>
          </cell>
          <cell r="S47">
            <v>11565</v>
          </cell>
          <cell r="T47">
            <v>0</v>
          </cell>
          <cell r="U47">
            <v>0</v>
          </cell>
          <cell r="V47">
            <v>1501347</v>
          </cell>
          <cell r="W47">
            <v>0</v>
          </cell>
          <cell r="X47">
            <v>0</v>
          </cell>
          <cell r="Y47">
            <v>1848508</v>
          </cell>
          <cell r="Z47">
            <v>1798778</v>
          </cell>
          <cell r="AA47">
            <v>0</v>
          </cell>
          <cell r="AB47">
            <v>0</v>
          </cell>
          <cell r="AC47">
            <v>23743</v>
          </cell>
          <cell r="AD47">
            <v>8680</v>
          </cell>
          <cell r="AE47">
            <v>3679708</v>
          </cell>
          <cell r="AF47">
            <v>0</v>
          </cell>
          <cell r="AG47">
            <v>0</v>
          </cell>
          <cell r="AH47">
            <v>725754</v>
          </cell>
          <cell r="AI47">
            <v>962584</v>
          </cell>
          <cell r="AJ47">
            <v>0</v>
          </cell>
          <cell r="AK47">
            <v>0</v>
          </cell>
          <cell r="AL47">
            <v>1688339</v>
          </cell>
          <cell r="AM47">
            <v>-52402</v>
          </cell>
          <cell r="AN47">
            <v>-8996</v>
          </cell>
          <cell r="AO47">
            <v>0</v>
          </cell>
          <cell r="AP47">
            <v>0</v>
          </cell>
          <cell r="AQ47">
            <v>0</v>
          </cell>
          <cell r="AR47">
            <v>0</v>
          </cell>
          <cell r="AS47">
            <v>-61398</v>
          </cell>
          <cell r="AT47">
            <v>91473</v>
          </cell>
          <cell r="AU47">
            <v>78077</v>
          </cell>
          <cell r="AV47">
            <v>0</v>
          </cell>
          <cell r="AW47">
            <v>0</v>
          </cell>
          <cell r="AX47">
            <v>19221</v>
          </cell>
          <cell r="AY47">
            <v>12844</v>
          </cell>
          <cell r="AZ47">
            <v>0</v>
          </cell>
          <cell r="BA47">
            <v>0</v>
          </cell>
          <cell r="BB47">
            <v>8306</v>
          </cell>
          <cell r="BC47">
            <v>162</v>
          </cell>
          <cell r="BD47">
            <v>0</v>
          </cell>
          <cell r="BE47">
            <v>0</v>
          </cell>
          <cell r="BF47">
            <v>0</v>
          </cell>
          <cell r="BG47">
            <v>111</v>
          </cell>
          <cell r="BH47">
            <v>0</v>
          </cell>
          <cell r="BI47">
            <v>0</v>
          </cell>
          <cell r="BJ47">
            <v>210195</v>
          </cell>
          <cell r="BK47">
            <v>123243</v>
          </cell>
          <cell r="BL47">
            <v>20469</v>
          </cell>
          <cell r="BM47">
            <v>0</v>
          </cell>
          <cell r="BN47">
            <v>0</v>
          </cell>
          <cell r="BO47">
            <v>15845</v>
          </cell>
          <cell r="BP47">
            <v>3532</v>
          </cell>
          <cell r="BQ47">
            <v>0</v>
          </cell>
          <cell r="BR47">
            <v>0</v>
          </cell>
          <cell r="BS47">
            <v>0</v>
          </cell>
          <cell r="BT47">
            <v>706</v>
          </cell>
          <cell r="BU47">
            <v>0</v>
          </cell>
          <cell r="BV47">
            <v>0</v>
          </cell>
          <cell r="BW47">
            <v>19372</v>
          </cell>
          <cell r="BX47">
            <v>14124</v>
          </cell>
          <cell r="BY47">
            <v>0</v>
          </cell>
          <cell r="BZ47">
            <v>0</v>
          </cell>
          <cell r="CA47">
            <v>0</v>
          </cell>
          <cell r="CB47">
            <v>104</v>
          </cell>
          <cell r="CC47">
            <v>0</v>
          </cell>
          <cell r="CD47">
            <v>0</v>
          </cell>
          <cell r="CE47">
            <v>197395</v>
          </cell>
          <cell r="CF47">
            <v>613698</v>
          </cell>
          <cell r="CG47">
            <v>318819</v>
          </cell>
          <cell r="CH47">
            <v>0</v>
          </cell>
          <cell r="CI47">
            <v>0</v>
          </cell>
          <cell r="CJ47">
            <v>0</v>
          </cell>
          <cell r="CK47">
            <v>0</v>
          </cell>
          <cell r="CL47">
            <v>0</v>
          </cell>
          <cell r="CM47">
            <v>0</v>
          </cell>
          <cell r="CN47">
            <v>14859</v>
          </cell>
          <cell r="CO47">
            <v>462</v>
          </cell>
          <cell r="CP47">
            <v>0</v>
          </cell>
          <cell r="CQ47">
            <v>0</v>
          </cell>
          <cell r="CR47">
            <v>0</v>
          </cell>
          <cell r="CS47">
            <v>0</v>
          </cell>
          <cell r="CT47">
            <v>0</v>
          </cell>
          <cell r="CU47">
            <v>0</v>
          </cell>
          <cell r="CV47">
            <v>947839</v>
          </cell>
          <cell r="CW47">
            <v>34237</v>
          </cell>
          <cell r="CX47">
            <v>39851</v>
          </cell>
          <cell r="CY47">
            <v>0</v>
          </cell>
          <cell r="CZ47">
            <v>0</v>
          </cell>
          <cell r="DA47">
            <v>0</v>
          </cell>
          <cell r="DB47">
            <v>0</v>
          </cell>
          <cell r="DC47">
            <v>0</v>
          </cell>
          <cell r="DD47">
            <v>0</v>
          </cell>
          <cell r="DE47">
            <v>74088</v>
          </cell>
          <cell r="DF47">
            <v>84</v>
          </cell>
          <cell r="DG47">
            <v>52</v>
          </cell>
          <cell r="DH47">
            <v>0</v>
          </cell>
          <cell r="DI47">
            <v>0</v>
          </cell>
          <cell r="DJ47">
            <v>0</v>
          </cell>
          <cell r="DK47">
            <v>0</v>
          </cell>
          <cell r="DL47">
            <v>0</v>
          </cell>
          <cell r="DM47">
            <v>0</v>
          </cell>
          <cell r="DN47">
            <v>136</v>
          </cell>
          <cell r="DO47">
            <v>8237649</v>
          </cell>
          <cell r="DP47">
            <v>2850226</v>
          </cell>
          <cell r="DQ47">
            <v>0</v>
          </cell>
          <cell r="DR47">
            <v>0</v>
          </cell>
          <cell r="DS47">
            <v>5387423</v>
          </cell>
          <cell r="DT47">
            <v>636554</v>
          </cell>
          <cell r="DU47">
            <v>0</v>
          </cell>
          <cell r="DV47">
            <v>8874203</v>
          </cell>
          <cell r="DW47">
            <v>0</v>
          </cell>
          <cell r="DX47">
            <v>1770337</v>
          </cell>
          <cell r="DY47">
            <v>289373</v>
          </cell>
          <cell r="DZ47">
            <v>792880</v>
          </cell>
          <cell r="EA47">
            <v>506367</v>
          </cell>
          <cell r="EB47">
            <v>39249</v>
          </cell>
          <cell r="EC47">
            <v>22049</v>
          </cell>
          <cell r="ED47">
            <v>2785802</v>
          </cell>
          <cell r="EE47">
            <v>2339368</v>
          </cell>
          <cell r="EF47">
            <v>132110</v>
          </cell>
          <cell r="EG47">
            <v>30482</v>
          </cell>
          <cell r="EH47">
            <v>8708014</v>
          </cell>
          <cell r="EI47">
            <v>470365</v>
          </cell>
          <cell r="EJ47">
            <v>-166189</v>
          </cell>
          <cell r="EK47">
            <v>163870</v>
          </cell>
          <cell r="EL47">
            <v>466258</v>
          </cell>
          <cell r="EM47">
            <v>630128</v>
          </cell>
          <cell r="EN47">
            <v>52646</v>
          </cell>
          <cell r="EO47">
            <v>44777</v>
          </cell>
          <cell r="EP47">
            <v>97423</v>
          </cell>
          <cell r="EQ47">
            <v>727551</v>
          </cell>
          <cell r="ER47">
            <v>0</v>
          </cell>
          <cell r="ES47">
            <v>2881456</v>
          </cell>
          <cell r="ET47">
            <v>2480100</v>
          </cell>
          <cell r="EU47">
            <v>5361556</v>
          </cell>
          <cell r="EV47">
            <v>4634005</v>
          </cell>
          <cell r="EW47">
            <v>5104370</v>
          </cell>
          <cell r="EX47">
            <v>4467816</v>
          </cell>
          <cell r="EY47">
            <v>97423</v>
          </cell>
          <cell r="EZ47">
            <v>630128</v>
          </cell>
          <cell r="FA47">
            <v>336149.27372259443</v>
          </cell>
          <cell r="FB47">
            <v>0</v>
          </cell>
          <cell r="FC47">
            <v>4131666.7262774054</v>
          </cell>
          <cell r="FD47">
            <v>7817883</v>
          </cell>
          <cell r="FE47">
            <v>0</v>
          </cell>
          <cell r="FF47">
            <v>7817883</v>
          </cell>
          <cell r="FG47">
            <v>164147489</v>
          </cell>
          <cell r="FH47">
            <v>4.7600000000000003E-2</v>
          </cell>
          <cell r="FI47">
            <v>4.7600000000000003E-2</v>
          </cell>
          <cell r="FJ47">
            <v>8269522</v>
          </cell>
          <cell r="FK47">
            <v>0</v>
          </cell>
          <cell r="FL47">
            <v>8269522</v>
          </cell>
          <cell r="FM47">
            <v>0</v>
          </cell>
          <cell r="FN47">
            <v>0</v>
          </cell>
          <cell r="FO47">
            <v>0</v>
          </cell>
          <cell r="FP47">
            <v>193934700</v>
          </cell>
          <cell r="FQ47">
            <v>4.2599999999999999E-2</v>
          </cell>
          <cell r="FR47">
            <v>4.2599999999999999E-2</v>
          </cell>
          <cell r="FS47">
            <v>9.0200000000000002E-2</v>
          </cell>
          <cell r="FT47">
            <v>2375</v>
          </cell>
          <cell r="FU47">
            <v>50</v>
          </cell>
          <cell r="FV47">
            <v>2425</v>
          </cell>
          <cell r="FW47">
            <v>27495</v>
          </cell>
          <cell r="FX47">
            <v>8.8197854155300959E-2</v>
          </cell>
        </row>
        <row r="48">
          <cell r="D48" t="str">
            <v>069526</v>
          </cell>
          <cell r="E48">
            <v>0</v>
          </cell>
          <cell r="F48">
            <v>0</v>
          </cell>
          <cell r="G48">
            <v>380025</v>
          </cell>
          <cell r="H48" t="str">
            <v>Yes</v>
          </cell>
          <cell r="I48" t="str">
            <v>No</v>
          </cell>
          <cell r="J48" t="str">
            <v>No</v>
          </cell>
          <cell r="K48" t="str">
            <v>Yes</v>
          </cell>
          <cell r="L48">
            <v>0</v>
          </cell>
          <cell r="M48">
            <v>0</v>
          </cell>
          <cell r="N48">
            <v>1524998</v>
          </cell>
          <cell r="O48">
            <v>674103</v>
          </cell>
          <cell r="P48">
            <v>0</v>
          </cell>
          <cell r="Q48">
            <v>0</v>
          </cell>
          <cell r="R48">
            <v>40181</v>
          </cell>
          <cell r="S48">
            <v>33467</v>
          </cell>
          <cell r="T48">
            <v>0</v>
          </cell>
          <cell r="U48">
            <v>0</v>
          </cell>
          <cell r="V48">
            <v>2272748</v>
          </cell>
          <cell r="W48">
            <v>0</v>
          </cell>
          <cell r="X48">
            <v>0</v>
          </cell>
          <cell r="Y48">
            <v>5649664</v>
          </cell>
          <cell r="Z48">
            <v>5360489</v>
          </cell>
          <cell r="AA48">
            <v>0</v>
          </cell>
          <cell r="AB48">
            <v>0</v>
          </cell>
          <cell r="AC48">
            <v>14080</v>
          </cell>
          <cell r="AD48">
            <v>26556</v>
          </cell>
          <cell r="AE48">
            <v>11050789</v>
          </cell>
          <cell r="AF48">
            <v>0</v>
          </cell>
          <cell r="AG48">
            <v>0</v>
          </cell>
          <cell r="AH48">
            <v>2151917</v>
          </cell>
          <cell r="AI48">
            <v>3490022</v>
          </cell>
          <cell r="AJ48">
            <v>0</v>
          </cell>
          <cell r="AK48">
            <v>0</v>
          </cell>
          <cell r="AL48">
            <v>5641938</v>
          </cell>
          <cell r="AM48">
            <v>-1765</v>
          </cell>
          <cell r="AN48">
            <v>-22448</v>
          </cell>
          <cell r="AO48">
            <v>0</v>
          </cell>
          <cell r="AP48">
            <v>0</v>
          </cell>
          <cell r="AQ48">
            <v>0</v>
          </cell>
          <cell r="AR48">
            <v>0</v>
          </cell>
          <cell r="AS48">
            <v>-24212</v>
          </cell>
          <cell r="AT48">
            <v>60513</v>
          </cell>
          <cell r="AU48">
            <v>127066</v>
          </cell>
          <cell r="AV48">
            <v>0</v>
          </cell>
          <cell r="AW48">
            <v>0</v>
          </cell>
          <cell r="AX48">
            <v>17154</v>
          </cell>
          <cell r="AY48">
            <v>33669</v>
          </cell>
          <cell r="AZ48">
            <v>0</v>
          </cell>
          <cell r="BA48">
            <v>0</v>
          </cell>
          <cell r="BB48">
            <v>3138</v>
          </cell>
          <cell r="BC48">
            <v>865</v>
          </cell>
          <cell r="BD48">
            <v>0</v>
          </cell>
          <cell r="BE48">
            <v>0</v>
          </cell>
          <cell r="BF48">
            <v>0</v>
          </cell>
          <cell r="BG48">
            <v>36</v>
          </cell>
          <cell r="BH48">
            <v>0</v>
          </cell>
          <cell r="BI48">
            <v>0</v>
          </cell>
          <cell r="BJ48">
            <v>242440</v>
          </cell>
          <cell r="BK48">
            <v>179626</v>
          </cell>
          <cell r="BL48">
            <v>67716</v>
          </cell>
          <cell r="BM48">
            <v>0</v>
          </cell>
          <cell r="BN48">
            <v>0</v>
          </cell>
          <cell r="BO48">
            <v>8642</v>
          </cell>
          <cell r="BP48">
            <v>5757</v>
          </cell>
          <cell r="BQ48">
            <v>0</v>
          </cell>
          <cell r="BR48">
            <v>0</v>
          </cell>
          <cell r="BS48">
            <v>0</v>
          </cell>
          <cell r="BT48">
            <v>844</v>
          </cell>
          <cell r="BU48">
            <v>0</v>
          </cell>
          <cell r="BV48">
            <v>0</v>
          </cell>
          <cell r="BW48">
            <v>29040</v>
          </cell>
          <cell r="BX48">
            <v>33645</v>
          </cell>
          <cell r="BY48">
            <v>0</v>
          </cell>
          <cell r="BZ48">
            <v>0</v>
          </cell>
          <cell r="CA48">
            <v>0</v>
          </cell>
          <cell r="CB48">
            <v>356</v>
          </cell>
          <cell r="CC48">
            <v>0</v>
          </cell>
          <cell r="CD48">
            <v>0</v>
          </cell>
          <cell r="CE48">
            <v>325626</v>
          </cell>
          <cell r="CF48">
            <v>499380</v>
          </cell>
          <cell r="CG48">
            <v>477729</v>
          </cell>
          <cell r="CH48">
            <v>0</v>
          </cell>
          <cell r="CI48">
            <v>0</v>
          </cell>
          <cell r="CJ48">
            <v>0</v>
          </cell>
          <cell r="CK48">
            <v>0</v>
          </cell>
          <cell r="CL48">
            <v>0</v>
          </cell>
          <cell r="CM48">
            <v>0</v>
          </cell>
          <cell r="CN48">
            <v>25185</v>
          </cell>
          <cell r="CO48">
            <v>9753</v>
          </cell>
          <cell r="CP48">
            <v>0</v>
          </cell>
          <cell r="CQ48">
            <v>0</v>
          </cell>
          <cell r="CR48">
            <v>0</v>
          </cell>
          <cell r="CS48">
            <v>0</v>
          </cell>
          <cell r="CT48">
            <v>0</v>
          </cell>
          <cell r="CU48">
            <v>0</v>
          </cell>
          <cell r="CV48">
            <v>1012046</v>
          </cell>
          <cell r="CW48">
            <v>27820</v>
          </cell>
          <cell r="CX48">
            <v>19964</v>
          </cell>
          <cell r="CY48">
            <v>0</v>
          </cell>
          <cell r="CZ48">
            <v>0</v>
          </cell>
          <cell r="DA48">
            <v>0</v>
          </cell>
          <cell r="DB48">
            <v>0</v>
          </cell>
          <cell r="DC48">
            <v>0</v>
          </cell>
          <cell r="DD48">
            <v>0</v>
          </cell>
          <cell r="DE48">
            <v>47784</v>
          </cell>
          <cell r="DF48">
            <v>47882</v>
          </cell>
          <cell r="DG48">
            <v>16867</v>
          </cell>
          <cell r="DH48">
            <v>0</v>
          </cell>
          <cell r="DI48">
            <v>0</v>
          </cell>
          <cell r="DJ48">
            <v>-603</v>
          </cell>
          <cell r="DK48">
            <v>2171</v>
          </cell>
          <cell r="DL48">
            <v>0</v>
          </cell>
          <cell r="DM48">
            <v>0</v>
          </cell>
          <cell r="DN48">
            <v>66317</v>
          </cell>
          <cell r="DO48">
            <v>20635476</v>
          </cell>
          <cell r="DP48">
            <v>3928349</v>
          </cell>
          <cell r="DQ48">
            <v>0</v>
          </cell>
          <cell r="DR48">
            <v>0</v>
          </cell>
          <cell r="DS48">
            <v>16707127</v>
          </cell>
          <cell r="DT48">
            <v>1402817</v>
          </cell>
          <cell r="DU48">
            <v>0</v>
          </cell>
          <cell r="DV48">
            <v>22038293</v>
          </cell>
          <cell r="DW48">
            <v>0</v>
          </cell>
          <cell r="DX48">
            <v>1884615</v>
          </cell>
          <cell r="DY48">
            <v>685925</v>
          </cell>
          <cell r="DZ48">
            <v>720461</v>
          </cell>
          <cell r="EA48">
            <v>824988</v>
          </cell>
          <cell r="EB48">
            <v>84097</v>
          </cell>
          <cell r="EC48">
            <v>47968</v>
          </cell>
          <cell r="ED48">
            <v>7449115</v>
          </cell>
          <cell r="EE48">
            <v>7645714</v>
          </cell>
          <cell r="EF48">
            <v>95001</v>
          </cell>
          <cell r="EG48">
            <v>144825</v>
          </cell>
          <cell r="EH48">
            <v>19582708</v>
          </cell>
          <cell r="EI48">
            <v>-1052768</v>
          </cell>
          <cell r="EJ48">
            <v>-2455585</v>
          </cell>
          <cell r="EK48">
            <v>77415</v>
          </cell>
          <cell r="EL48">
            <v>219443</v>
          </cell>
          <cell r="EM48">
            <v>296858</v>
          </cell>
          <cell r="EN48">
            <v>13340</v>
          </cell>
          <cell r="EO48">
            <v>14367</v>
          </cell>
          <cell r="EP48">
            <v>27707</v>
          </cell>
          <cell r="EQ48">
            <v>324565</v>
          </cell>
          <cell r="ER48">
            <v>0</v>
          </cell>
          <cell r="ES48">
            <v>3636947</v>
          </cell>
          <cell r="ET48">
            <v>4251523</v>
          </cell>
          <cell r="EU48">
            <v>7888470</v>
          </cell>
          <cell r="EV48">
            <v>7563905</v>
          </cell>
          <cell r="EW48">
            <v>6511137</v>
          </cell>
          <cell r="EX48">
            <v>5108320</v>
          </cell>
          <cell r="EY48">
            <v>157063</v>
          </cell>
          <cell r="EZ48">
            <v>167502</v>
          </cell>
          <cell r="FA48">
            <v>815549.18257911387</v>
          </cell>
          <cell r="FB48">
            <v>0</v>
          </cell>
          <cell r="FC48">
            <v>4292770.8174208859</v>
          </cell>
          <cell r="FD48">
            <v>20848561</v>
          </cell>
          <cell r="FE48">
            <v>0</v>
          </cell>
          <cell r="FF48">
            <v>20848561</v>
          </cell>
          <cell r="FG48">
            <v>99562846</v>
          </cell>
          <cell r="FH48">
            <v>0.2094</v>
          </cell>
          <cell r="FI48">
            <v>0.2094</v>
          </cell>
          <cell r="FJ48">
            <v>11019929</v>
          </cell>
          <cell r="FK48">
            <v>0</v>
          </cell>
          <cell r="FL48">
            <v>11019929</v>
          </cell>
          <cell r="FM48">
            <v>0</v>
          </cell>
          <cell r="FN48">
            <v>0</v>
          </cell>
          <cell r="FO48">
            <v>0</v>
          </cell>
          <cell r="FP48">
            <v>118718348</v>
          </cell>
          <cell r="FQ48">
            <v>9.2799999999999994E-2</v>
          </cell>
          <cell r="FR48">
            <v>9.2799999999999994E-2</v>
          </cell>
          <cell r="FS48">
            <v>0.30220000000000002</v>
          </cell>
          <cell r="FT48">
            <v>4927</v>
          </cell>
          <cell r="FU48">
            <v>40</v>
          </cell>
          <cell r="FV48">
            <v>4967</v>
          </cell>
          <cell r="FW48">
            <v>18712</v>
          </cell>
          <cell r="FX48">
            <v>0.2654446344591706</v>
          </cell>
        </row>
        <row r="49">
          <cell r="D49" t="str">
            <v>000054</v>
          </cell>
          <cell r="E49">
            <v>0</v>
          </cell>
          <cell r="F49">
            <v>0</v>
          </cell>
          <cell r="G49" t="str">
            <v>381311</v>
          </cell>
          <cell r="H49" t="str">
            <v>No</v>
          </cell>
          <cell r="I49" t="str">
            <v>No</v>
          </cell>
          <cell r="J49" t="str">
            <v>Yes</v>
          </cell>
          <cell r="K49" t="str">
            <v>Yes</v>
          </cell>
          <cell r="L49">
            <v>0</v>
          </cell>
          <cell r="M49">
            <v>0</v>
          </cell>
          <cell r="N49">
            <v>73181</v>
          </cell>
          <cell r="O49">
            <v>227836</v>
          </cell>
          <cell r="P49">
            <v>0</v>
          </cell>
          <cell r="Q49">
            <v>0</v>
          </cell>
          <cell r="R49">
            <v>0</v>
          </cell>
          <cell r="S49">
            <v>0</v>
          </cell>
          <cell r="T49">
            <v>0</v>
          </cell>
          <cell r="U49">
            <v>0</v>
          </cell>
          <cell r="V49">
            <v>301017</v>
          </cell>
          <cell r="W49">
            <v>0</v>
          </cell>
          <cell r="X49">
            <v>0</v>
          </cell>
          <cell r="Y49">
            <v>153464</v>
          </cell>
          <cell r="Z49">
            <v>459853</v>
          </cell>
          <cell r="AA49">
            <v>0</v>
          </cell>
          <cell r="AB49">
            <v>0</v>
          </cell>
          <cell r="AC49">
            <v>0</v>
          </cell>
          <cell r="AD49">
            <v>0</v>
          </cell>
          <cell r="AE49">
            <v>613317</v>
          </cell>
          <cell r="AF49">
            <v>0</v>
          </cell>
          <cell r="AG49">
            <v>0</v>
          </cell>
          <cell r="AH49">
            <v>0</v>
          </cell>
          <cell r="AI49">
            <v>0</v>
          </cell>
          <cell r="AJ49">
            <v>0</v>
          </cell>
          <cell r="AK49">
            <v>0</v>
          </cell>
          <cell r="AL49">
            <v>0</v>
          </cell>
          <cell r="AM49">
            <v>7572</v>
          </cell>
          <cell r="AN49">
            <v>4593</v>
          </cell>
          <cell r="AO49">
            <v>0</v>
          </cell>
          <cell r="AP49">
            <v>0</v>
          </cell>
          <cell r="AQ49">
            <v>0</v>
          </cell>
          <cell r="AR49">
            <v>0</v>
          </cell>
          <cell r="AS49">
            <v>12165</v>
          </cell>
          <cell r="AT49">
            <v>1907</v>
          </cell>
          <cell r="AU49">
            <v>80386</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82293</v>
          </cell>
          <cell r="BK49">
            <v>0</v>
          </cell>
          <cell r="BL49">
            <v>15706</v>
          </cell>
          <cell r="BM49">
            <v>0</v>
          </cell>
          <cell r="BN49">
            <v>0</v>
          </cell>
          <cell r="BO49">
            <v>2360</v>
          </cell>
          <cell r="BP49">
            <v>2283</v>
          </cell>
          <cell r="BQ49">
            <v>0</v>
          </cell>
          <cell r="BR49">
            <v>0</v>
          </cell>
          <cell r="BS49">
            <v>15972</v>
          </cell>
          <cell r="BT49">
            <v>54505</v>
          </cell>
          <cell r="BU49">
            <v>0</v>
          </cell>
          <cell r="BV49">
            <v>0</v>
          </cell>
          <cell r="BW49">
            <v>0</v>
          </cell>
          <cell r="BX49">
            <v>0</v>
          </cell>
          <cell r="BY49">
            <v>0</v>
          </cell>
          <cell r="BZ49">
            <v>0</v>
          </cell>
          <cell r="CA49">
            <v>0</v>
          </cell>
          <cell r="CB49">
            <v>0</v>
          </cell>
          <cell r="CC49">
            <v>0</v>
          </cell>
          <cell r="CD49">
            <v>0</v>
          </cell>
          <cell r="CE49">
            <v>90826</v>
          </cell>
          <cell r="CF49">
            <v>52745</v>
          </cell>
          <cell r="CG49">
            <v>300038</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352783</v>
          </cell>
          <cell r="CW49">
            <v>0</v>
          </cell>
          <cell r="CX49">
            <v>0</v>
          </cell>
          <cell r="CY49">
            <v>0</v>
          </cell>
          <cell r="CZ49">
            <v>0</v>
          </cell>
          <cell r="DA49">
            <v>0</v>
          </cell>
          <cell r="DB49">
            <v>0</v>
          </cell>
          <cell r="DC49">
            <v>0</v>
          </cell>
          <cell r="DD49">
            <v>0</v>
          </cell>
          <cell r="DE49">
            <v>0</v>
          </cell>
          <cell r="DF49">
            <v>-17988</v>
          </cell>
          <cell r="DG49">
            <v>-18958</v>
          </cell>
          <cell r="DH49">
            <v>0</v>
          </cell>
          <cell r="DI49">
            <v>0</v>
          </cell>
          <cell r="DJ49">
            <v>0</v>
          </cell>
          <cell r="DK49">
            <v>0</v>
          </cell>
          <cell r="DL49">
            <v>0</v>
          </cell>
          <cell r="DM49">
            <v>0</v>
          </cell>
          <cell r="DN49">
            <v>-36946</v>
          </cell>
          <cell r="DO49">
            <v>1415455</v>
          </cell>
          <cell r="DP49">
            <v>797495</v>
          </cell>
          <cell r="DQ49">
            <v>0</v>
          </cell>
          <cell r="DR49">
            <v>0</v>
          </cell>
          <cell r="DS49">
            <v>617960</v>
          </cell>
          <cell r="DT49">
            <v>0</v>
          </cell>
          <cell r="DU49">
            <v>0</v>
          </cell>
          <cell r="DV49">
            <v>1415455</v>
          </cell>
          <cell r="DW49">
            <v>0</v>
          </cell>
          <cell r="DX49">
            <v>85435</v>
          </cell>
          <cell r="DY49">
            <v>252211</v>
          </cell>
          <cell r="DZ49">
            <v>52115</v>
          </cell>
          <cell r="EA49">
            <v>411852</v>
          </cell>
          <cell r="EB49">
            <v>0</v>
          </cell>
          <cell r="EC49">
            <v>0</v>
          </cell>
          <cell r="ED49">
            <v>158577</v>
          </cell>
          <cell r="EE49">
            <v>600727</v>
          </cell>
          <cell r="EF49">
            <v>0</v>
          </cell>
          <cell r="EG49">
            <v>0</v>
          </cell>
          <cell r="EH49">
            <v>1560917</v>
          </cell>
          <cell r="EI49">
            <v>145462</v>
          </cell>
          <cell r="EJ49">
            <v>145462</v>
          </cell>
          <cell r="EK49">
            <v>45935</v>
          </cell>
          <cell r="EL49">
            <v>94473</v>
          </cell>
          <cell r="EM49">
            <v>140408</v>
          </cell>
          <cell r="EN49">
            <v>0</v>
          </cell>
          <cell r="EO49">
            <v>0</v>
          </cell>
          <cell r="EP49">
            <v>0</v>
          </cell>
          <cell r="EQ49">
            <v>140408</v>
          </cell>
          <cell r="ER49">
            <v>0</v>
          </cell>
          <cell r="ES49">
            <v>100379</v>
          </cell>
          <cell r="ET49">
            <v>319525</v>
          </cell>
          <cell r="EU49">
            <v>419904</v>
          </cell>
          <cell r="EV49">
            <v>279496</v>
          </cell>
          <cell r="EW49">
            <v>424958</v>
          </cell>
          <cell r="EX49">
            <v>424958</v>
          </cell>
          <cell r="EY49">
            <v>0</v>
          </cell>
          <cell r="EZ49">
            <v>140408</v>
          </cell>
          <cell r="FA49">
            <v>44084.822403892424</v>
          </cell>
          <cell r="FB49">
            <v>0</v>
          </cell>
          <cell r="FC49">
            <v>380873.17759610759</v>
          </cell>
          <cell r="FD49">
            <v>1029141</v>
          </cell>
          <cell r="FE49">
            <v>0</v>
          </cell>
          <cell r="FF49">
            <v>1029141</v>
          </cell>
          <cell r="FG49">
            <v>14703694</v>
          </cell>
          <cell r="FH49">
            <v>7.0000000000000007E-2</v>
          </cell>
          <cell r="FI49">
            <v>7.0000000000000007E-2</v>
          </cell>
          <cell r="FJ49">
            <v>58077</v>
          </cell>
          <cell r="FK49">
            <v>0</v>
          </cell>
          <cell r="FL49">
            <v>58077</v>
          </cell>
          <cell r="FM49">
            <v>0</v>
          </cell>
          <cell r="FN49">
            <v>0</v>
          </cell>
          <cell r="FO49">
            <v>0</v>
          </cell>
          <cell r="FP49">
            <v>6270207</v>
          </cell>
          <cell r="FQ49">
            <v>9.2999999999999992E-3</v>
          </cell>
          <cell r="FR49">
            <v>9.2999999999999992E-3</v>
          </cell>
          <cell r="FS49">
            <v>7.9300000000000009E-2</v>
          </cell>
          <cell r="FT49">
            <v>92</v>
          </cell>
          <cell r="FU49">
            <v>0</v>
          </cell>
          <cell r="FV49">
            <v>92</v>
          </cell>
          <cell r="FW49">
            <v>1160</v>
          </cell>
          <cell r="FX49">
            <v>7.9310344827586213E-2</v>
          </cell>
        </row>
        <row r="50">
          <cell r="D50" t="str">
            <v>232828</v>
          </cell>
          <cell r="E50">
            <v>0</v>
          </cell>
          <cell r="F50">
            <v>0</v>
          </cell>
          <cell r="G50" t="str">
            <v>380020</v>
          </cell>
          <cell r="H50" t="str">
            <v>Yes</v>
          </cell>
          <cell r="I50" t="str">
            <v>No</v>
          </cell>
          <cell r="J50" t="str">
            <v>No</v>
          </cell>
          <cell r="K50" t="str">
            <v>Yes</v>
          </cell>
          <cell r="L50">
            <v>0</v>
          </cell>
          <cell r="M50">
            <v>0</v>
          </cell>
          <cell r="N50">
            <v>1381140</v>
          </cell>
          <cell r="O50">
            <v>642943</v>
          </cell>
          <cell r="P50">
            <v>0</v>
          </cell>
          <cell r="Q50">
            <v>0</v>
          </cell>
          <cell r="R50">
            <v>0</v>
          </cell>
          <cell r="S50">
            <v>0</v>
          </cell>
          <cell r="T50">
            <v>0</v>
          </cell>
          <cell r="U50">
            <v>0</v>
          </cell>
          <cell r="V50">
            <v>2024083</v>
          </cell>
          <cell r="W50">
            <v>0</v>
          </cell>
          <cell r="X50">
            <v>0</v>
          </cell>
          <cell r="Y50">
            <v>1594716</v>
          </cell>
          <cell r="Z50">
            <v>2834616</v>
          </cell>
          <cell r="AA50">
            <v>0</v>
          </cell>
          <cell r="AB50">
            <v>0</v>
          </cell>
          <cell r="AC50">
            <v>0</v>
          </cell>
          <cell r="AD50">
            <v>0</v>
          </cell>
          <cell r="AE50">
            <v>4429332</v>
          </cell>
          <cell r="AF50">
            <v>0</v>
          </cell>
          <cell r="AG50">
            <v>0</v>
          </cell>
          <cell r="AH50">
            <v>729121</v>
          </cell>
          <cell r="AI50">
            <v>1049098</v>
          </cell>
          <cell r="AJ50">
            <v>0</v>
          </cell>
          <cell r="AK50">
            <v>0</v>
          </cell>
          <cell r="AL50">
            <v>1778220</v>
          </cell>
          <cell r="AM50">
            <v>-208063</v>
          </cell>
          <cell r="AN50">
            <v>-146972</v>
          </cell>
          <cell r="AO50">
            <v>0</v>
          </cell>
          <cell r="AP50">
            <v>0</v>
          </cell>
          <cell r="AQ50">
            <v>0</v>
          </cell>
          <cell r="AR50">
            <v>0</v>
          </cell>
          <cell r="AS50">
            <v>-355034</v>
          </cell>
          <cell r="AT50">
            <v>205292</v>
          </cell>
          <cell r="AU50">
            <v>146714</v>
          </cell>
          <cell r="AV50">
            <v>0</v>
          </cell>
          <cell r="AW50">
            <v>0</v>
          </cell>
          <cell r="AX50">
            <v>100756</v>
          </cell>
          <cell r="AY50">
            <v>84216</v>
          </cell>
          <cell r="AZ50">
            <v>0</v>
          </cell>
          <cell r="BA50">
            <v>0</v>
          </cell>
          <cell r="BB50">
            <v>0</v>
          </cell>
          <cell r="BC50">
            <v>0</v>
          </cell>
          <cell r="BD50">
            <v>0</v>
          </cell>
          <cell r="BE50">
            <v>0</v>
          </cell>
          <cell r="BF50">
            <v>0</v>
          </cell>
          <cell r="BG50">
            <v>0</v>
          </cell>
          <cell r="BH50">
            <v>0</v>
          </cell>
          <cell r="BI50">
            <v>0</v>
          </cell>
          <cell r="BJ50">
            <v>536979</v>
          </cell>
          <cell r="BK50">
            <v>405547</v>
          </cell>
          <cell r="BL50">
            <v>307883</v>
          </cell>
          <cell r="BM50">
            <v>0</v>
          </cell>
          <cell r="BN50">
            <v>0</v>
          </cell>
          <cell r="BO50">
            <v>353</v>
          </cell>
          <cell r="BP50">
            <v>2675</v>
          </cell>
          <cell r="BQ50">
            <v>0</v>
          </cell>
          <cell r="BR50">
            <v>0</v>
          </cell>
          <cell r="BS50">
            <v>185821</v>
          </cell>
          <cell r="BT50">
            <v>170909</v>
          </cell>
          <cell r="BU50">
            <v>0</v>
          </cell>
          <cell r="BV50">
            <v>0</v>
          </cell>
          <cell r="BW50">
            <v>1268389</v>
          </cell>
          <cell r="BX50">
            <v>889136</v>
          </cell>
          <cell r="BY50">
            <v>0</v>
          </cell>
          <cell r="BZ50">
            <v>0</v>
          </cell>
          <cell r="CA50">
            <v>0</v>
          </cell>
          <cell r="CB50">
            <v>0</v>
          </cell>
          <cell r="CC50">
            <v>0</v>
          </cell>
          <cell r="CD50">
            <v>0</v>
          </cell>
          <cell r="CE50">
            <v>3230713</v>
          </cell>
          <cell r="CF50">
            <v>2124588</v>
          </cell>
          <cell r="CG50">
            <v>699805</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2824394</v>
          </cell>
          <cell r="CW50">
            <v>20994</v>
          </cell>
          <cell r="CX50">
            <v>17099</v>
          </cell>
          <cell r="CY50">
            <v>0</v>
          </cell>
          <cell r="CZ50">
            <v>0</v>
          </cell>
          <cell r="DA50">
            <v>0</v>
          </cell>
          <cell r="DB50">
            <v>0</v>
          </cell>
          <cell r="DC50">
            <v>0</v>
          </cell>
          <cell r="DD50">
            <v>0</v>
          </cell>
          <cell r="DE50">
            <v>38093</v>
          </cell>
          <cell r="DF50">
            <v>-172444</v>
          </cell>
          <cell r="DG50">
            <v>20832</v>
          </cell>
          <cell r="DH50">
            <v>0</v>
          </cell>
          <cell r="DI50">
            <v>0</v>
          </cell>
          <cell r="DJ50">
            <v>0</v>
          </cell>
          <cell r="DK50">
            <v>0</v>
          </cell>
          <cell r="DL50">
            <v>0</v>
          </cell>
          <cell r="DM50">
            <v>0</v>
          </cell>
          <cell r="DN50">
            <v>-151612</v>
          </cell>
          <cell r="DO50">
            <v>14355168</v>
          </cell>
          <cell r="DP50">
            <v>8144589</v>
          </cell>
          <cell r="DQ50">
            <v>0</v>
          </cell>
          <cell r="DR50">
            <v>0</v>
          </cell>
          <cell r="DS50">
            <v>6210579</v>
          </cell>
          <cell r="DT50">
            <v>713481</v>
          </cell>
          <cell r="DU50">
            <v>0</v>
          </cell>
          <cell r="DV50">
            <v>15068649</v>
          </cell>
          <cell r="DW50">
            <v>0</v>
          </cell>
          <cell r="DX50">
            <v>1871521</v>
          </cell>
          <cell r="DY50">
            <v>428057</v>
          </cell>
          <cell r="DZ50">
            <v>2903950</v>
          </cell>
          <cell r="EA50">
            <v>1182913</v>
          </cell>
          <cell r="EB50">
            <v>1676887</v>
          </cell>
          <cell r="EC50">
            <v>523512</v>
          </cell>
          <cell r="ED50">
            <v>2652534</v>
          </cell>
          <cell r="EE50">
            <v>1786981</v>
          </cell>
          <cell r="EF50">
            <v>0</v>
          </cell>
          <cell r="EG50">
            <v>0</v>
          </cell>
          <cell r="EH50">
            <v>13026358</v>
          </cell>
          <cell r="EI50">
            <v>-1328810</v>
          </cell>
          <cell r="EJ50">
            <v>-2042291</v>
          </cell>
          <cell r="EK50">
            <v>226168</v>
          </cell>
          <cell r="EL50">
            <v>587992</v>
          </cell>
          <cell r="EM50">
            <v>814160</v>
          </cell>
          <cell r="EN50">
            <v>13105</v>
          </cell>
          <cell r="EO50">
            <v>9708</v>
          </cell>
          <cell r="EP50">
            <v>22813</v>
          </cell>
          <cell r="EQ50">
            <v>836973</v>
          </cell>
          <cell r="ER50">
            <v>0</v>
          </cell>
          <cell r="ES50">
            <v>2275126</v>
          </cell>
          <cell r="ET50">
            <v>1718726</v>
          </cell>
          <cell r="EU50">
            <v>3993853</v>
          </cell>
          <cell r="EV50">
            <v>3156880</v>
          </cell>
          <cell r="EW50">
            <v>1828070</v>
          </cell>
          <cell r="EX50">
            <v>1114589</v>
          </cell>
          <cell r="EY50">
            <v>22813</v>
          </cell>
          <cell r="EZ50">
            <v>814160</v>
          </cell>
          <cell r="FA50">
            <v>366737.17842664674</v>
          </cell>
          <cell r="FB50">
            <v>0</v>
          </cell>
          <cell r="FC50">
            <v>747851.82157335326</v>
          </cell>
          <cell r="FD50">
            <v>9843517</v>
          </cell>
          <cell r="FE50">
            <v>0</v>
          </cell>
          <cell r="FF50">
            <v>9843517</v>
          </cell>
          <cell r="FG50">
            <v>131636220</v>
          </cell>
          <cell r="FH50">
            <v>7.4800000000000005E-2</v>
          </cell>
          <cell r="FI50">
            <v>7.4800000000000005E-2</v>
          </cell>
          <cell r="FJ50">
            <v>1759531</v>
          </cell>
          <cell r="FK50">
            <v>0</v>
          </cell>
          <cell r="FL50">
            <v>1759531</v>
          </cell>
          <cell r="FM50">
            <v>0</v>
          </cell>
          <cell r="FN50">
            <v>0</v>
          </cell>
          <cell r="FO50">
            <v>0</v>
          </cell>
          <cell r="FP50">
            <v>193759297</v>
          </cell>
          <cell r="FQ50">
            <v>9.1000000000000004E-3</v>
          </cell>
          <cell r="FR50">
            <v>9.1000000000000004E-3</v>
          </cell>
          <cell r="FS50">
            <v>8.3900000000000002E-2</v>
          </cell>
          <cell r="FT50">
            <v>3678</v>
          </cell>
          <cell r="FU50">
            <v>0</v>
          </cell>
          <cell r="FV50">
            <v>3678</v>
          </cell>
          <cell r="FW50">
            <v>22077</v>
          </cell>
          <cell r="FX50">
            <v>0.16659872265253431</v>
          </cell>
        </row>
        <row r="51">
          <cell r="D51" t="str">
            <v>123109</v>
          </cell>
          <cell r="E51">
            <v>0</v>
          </cell>
          <cell r="F51">
            <v>0</v>
          </cell>
          <cell r="G51" t="str">
            <v>380027</v>
          </cell>
          <cell r="H51" t="str">
            <v>Yes</v>
          </cell>
          <cell r="I51" t="str">
            <v>No</v>
          </cell>
          <cell r="J51" t="str">
            <v>No</v>
          </cell>
          <cell r="K51" t="str">
            <v>Yes</v>
          </cell>
          <cell r="L51">
            <v>0</v>
          </cell>
          <cell r="M51">
            <v>0</v>
          </cell>
          <cell r="N51">
            <v>1480255</v>
          </cell>
          <cell r="O51">
            <v>642283</v>
          </cell>
          <cell r="P51">
            <v>0</v>
          </cell>
          <cell r="Q51">
            <v>0</v>
          </cell>
          <cell r="R51">
            <v>0</v>
          </cell>
          <cell r="S51">
            <v>0</v>
          </cell>
          <cell r="T51">
            <v>0</v>
          </cell>
          <cell r="U51">
            <v>0</v>
          </cell>
          <cell r="V51">
            <v>2122538</v>
          </cell>
          <cell r="W51">
            <v>0</v>
          </cell>
          <cell r="X51">
            <v>0</v>
          </cell>
          <cell r="Y51">
            <v>2311209</v>
          </cell>
          <cell r="Z51">
            <v>2344306</v>
          </cell>
          <cell r="AA51">
            <v>0</v>
          </cell>
          <cell r="AB51">
            <v>0</v>
          </cell>
          <cell r="AC51">
            <v>0</v>
          </cell>
          <cell r="AD51">
            <v>0</v>
          </cell>
          <cell r="AE51">
            <v>4655515</v>
          </cell>
          <cell r="AF51">
            <v>0</v>
          </cell>
          <cell r="AG51">
            <v>0</v>
          </cell>
          <cell r="AH51">
            <v>6524085</v>
          </cell>
          <cell r="AI51">
            <v>8767666</v>
          </cell>
          <cell r="AJ51">
            <v>0</v>
          </cell>
          <cell r="AK51">
            <v>0</v>
          </cell>
          <cell r="AL51">
            <v>15291751</v>
          </cell>
          <cell r="AM51">
            <v>4832</v>
          </cell>
          <cell r="AN51">
            <v>-51528</v>
          </cell>
          <cell r="AO51">
            <v>0</v>
          </cell>
          <cell r="AP51">
            <v>0</v>
          </cell>
          <cell r="AQ51">
            <v>0</v>
          </cell>
          <cell r="AR51">
            <v>0</v>
          </cell>
          <cell r="AS51">
            <v>-46696</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621038</v>
          </cell>
          <cell r="BL51">
            <v>439195</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1060233</v>
          </cell>
          <cell r="CF51">
            <v>3484912</v>
          </cell>
          <cell r="CG51">
            <v>1465043</v>
          </cell>
          <cell r="CH51">
            <v>0</v>
          </cell>
          <cell r="CI51">
            <v>0</v>
          </cell>
          <cell r="CJ51">
            <v>4431582</v>
          </cell>
          <cell r="CK51">
            <v>1943036</v>
          </cell>
          <cell r="CL51">
            <v>0</v>
          </cell>
          <cell r="CM51">
            <v>0</v>
          </cell>
          <cell r="CN51">
            <v>0</v>
          </cell>
          <cell r="CO51">
            <v>0</v>
          </cell>
          <cell r="CP51">
            <v>0</v>
          </cell>
          <cell r="CQ51">
            <v>0</v>
          </cell>
          <cell r="CR51">
            <v>0</v>
          </cell>
          <cell r="CS51">
            <v>0</v>
          </cell>
          <cell r="CT51">
            <v>0</v>
          </cell>
          <cell r="CU51">
            <v>0</v>
          </cell>
          <cell r="CV51">
            <v>11324573</v>
          </cell>
          <cell r="CW51">
            <v>0</v>
          </cell>
          <cell r="CX51">
            <v>0</v>
          </cell>
          <cell r="CY51">
            <v>0</v>
          </cell>
          <cell r="CZ51">
            <v>0</v>
          </cell>
          <cell r="DA51">
            <v>0</v>
          </cell>
          <cell r="DB51">
            <v>0</v>
          </cell>
          <cell r="DC51">
            <v>0</v>
          </cell>
          <cell r="DD51">
            <v>0</v>
          </cell>
          <cell r="DE51">
            <v>0</v>
          </cell>
          <cell r="DF51">
            <v>1531644</v>
          </cell>
          <cell r="DG51">
            <v>347670</v>
          </cell>
          <cell r="DH51">
            <v>0</v>
          </cell>
          <cell r="DI51">
            <v>0</v>
          </cell>
          <cell r="DJ51">
            <v>0</v>
          </cell>
          <cell r="DK51">
            <v>0</v>
          </cell>
          <cell r="DL51">
            <v>0</v>
          </cell>
          <cell r="DM51">
            <v>0</v>
          </cell>
          <cell r="DN51">
            <v>1879314</v>
          </cell>
          <cell r="DO51">
            <v>36287228</v>
          </cell>
          <cell r="DP51">
            <v>16339962</v>
          </cell>
          <cell r="DQ51">
            <v>0</v>
          </cell>
          <cell r="DR51">
            <v>0</v>
          </cell>
          <cell r="DS51">
            <v>19947266</v>
          </cell>
          <cell r="DT51">
            <v>763855</v>
          </cell>
          <cell r="DU51">
            <v>0</v>
          </cell>
          <cell r="DV51">
            <v>37051083</v>
          </cell>
          <cell r="DW51">
            <v>0</v>
          </cell>
          <cell r="DX51">
            <v>2373340</v>
          </cell>
          <cell r="DY51">
            <v>694491</v>
          </cell>
          <cell r="DZ51">
            <v>5571761</v>
          </cell>
          <cell r="EA51">
            <v>1715251</v>
          </cell>
          <cell r="EB51">
            <v>7135965</v>
          </cell>
          <cell r="EC51">
            <v>2057559</v>
          </cell>
          <cell r="ED51">
            <v>10206919</v>
          </cell>
          <cell r="EE51">
            <v>7755636</v>
          </cell>
          <cell r="EF51">
            <v>0</v>
          </cell>
          <cell r="EG51">
            <v>0</v>
          </cell>
          <cell r="EH51">
            <v>37510922</v>
          </cell>
          <cell r="EI51">
            <v>1223694</v>
          </cell>
          <cell r="EJ51">
            <v>459839</v>
          </cell>
          <cell r="EK51">
            <v>131113</v>
          </cell>
          <cell r="EL51">
            <v>556512</v>
          </cell>
          <cell r="EM51">
            <v>687625</v>
          </cell>
          <cell r="EN51">
            <v>0</v>
          </cell>
          <cell r="EO51">
            <v>0</v>
          </cell>
          <cell r="EP51">
            <v>0</v>
          </cell>
          <cell r="EQ51">
            <v>687625</v>
          </cell>
          <cell r="ER51">
            <v>0</v>
          </cell>
          <cell r="ES51">
            <v>4360875</v>
          </cell>
          <cell r="ET51">
            <v>3018784</v>
          </cell>
          <cell r="EU51">
            <v>7379659</v>
          </cell>
          <cell r="EV51">
            <v>6692034</v>
          </cell>
          <cell r="EW51">
            <v>7915728</v>
          </cell>
          <cell r="EX51">
            <v>7151873</v>
          </cell>
          <cell r="EY51">
            <v>0</v>
          </cell>
          <cell r="EZ51">
            <v>687625</v>
          </cell>
          <cell r="FA51">
            <v>745322.84890687512</v>
          </cell>
          <cell r="FB51">
            <v>0</v>
          </cell>
          <cell r="FC51">
            <v>6406550.1510931253</v>
          </cell>
          <cell r="FD51">
            <v>23847196</v>
          </cell>
          <cell r="FE51">
            <v>0</v>
          </cell>
          <cell r="FF51">
            <v>23847196</v>
          </cell>
          <cell r="FG51">
            <v>169921362</v>
          </cell>
          <cell r="FH51">
            <v>0.14030000000000001</v>
          </cell>
          <cell r="FI51">
            <v>0.14030000000000001</v>
          </cell>
          <cell r="FJ51">
            <v>6947624</v>
          </cell>
          <cell r="FK51">
            <v>0</v>
          </cell>
          <cell r="FL51">
            <v>6947624</v>
          </cell>
          <cell r="FM51">
            <v>0</v>
          </cell>
          <cell r="FN51">
            <v>0</v>
          </cell>
          <cell r="FO51">
            <v>0</v>
          </cell>
          <cell r="FP51">
            <v>222828190</v>
          </cell>
          <cell r="FQ51">
            <v>3.1199999999999999E-2</v>
          </cell>
          <cell r="FR51">
            <v>3.1199999999999999E-2</v>
          </cell>
          <cell r="FS51">
            <v>0.17150000000000001</v>
          </cell>
          <cell r="FT51">
            <v>9140</v>
          </cell>
          <cell r="FU51">
            <v>0</v>
          </cell>
          <cell r="FV51">
            <v>9140</v>
          </cell>
          <cell r="FW51">
            <v>29566</v>
          </cell>
          <cell r="FX51">
            <v>0.3091388757356423</v>
          </cell>
        </row>
        <row r="52">
          <cell r="D52" t="str">
            <v>000070</v>
          </cell>
          <cell r="E52">
            <v>0</v>
          </cell>
          <cell r="F52">
            <v>0</v>
          </cell>
          <cell r="G52" t="str">
            <v>380001</v>
          </cell>
          <cell r="H52" t="str">
            <v>Yes</v>
          </cell>
          <cell r="I52" t="str">
            <v>No</v>
          </cell>
          <cell r="J52" t="str">
            <v>No</v>
          </cell>
          <cell r="K52" t="str">
            <v>Yes</v>
          </cell>
          <cell r="L52">
            <v>0</v>
          </cell>
          <cell r="M52">
            <v>0</v>
          </cell>
          <cell r="N52">
            <v>531529</v>
          </cell>
          <cell r="O52">
            <v>758702</v>
          </cell>
          <cell r="P52">
            <v>0</v>
          </cell>
          <cell r="Q52">
            <v>0</v>
          </cell>
          <cell r="R52">
            <v>521938</v>
          </cell>
          <cell r="S52">
            <v>403672</v>
          </cell>
          <cell r="T52">
            <v>0</v>
          </cell>
          <cell r="U52">
            <v>0</v>
          </cell>
          <cell r="V52">
            <v>2215840</v>
          </cell>
          <cell r="W52">
            <v>0</v>
          </cell>
          <cell r="X52">
            <v>0</v>
          </cell>
          <cell r="Y52">
            <v>1162380</v>
          </cell>
          <cell r="Z52">
            <v>3413602</v>
          </cell>
          <cell r="AA52">
            <v>0</v>
          </cell>
          <cell r="AB52">
            <v>0</v>
          </cell>
          <cell r="AC52">
            <v>41817</v>
          </cell>
          <cell r="AD52">
            <v>71433</v>
          </cell>
          <cell r="AE52">
            <v>4689232</v>
          </cell>
          <cell r="AF52">
            <v>0</v>
          </cell>
          <cell r="AG52">
            <v>0</v>
          </cell>
          <cell r="AH52">
            <v>0</v>
          </cell>
          <cell r="AI52">
            <v>0</v>
          </cell>
          <cell r="AJ52">
            <v>0</v>
          </cell>
          <cell r="AK52">
            <v>0</v>
          </cell>
          <cell r="AL52">
            <v>0</v>
          </cell>
          <cell r="AM52">
            <v>-947</v>
          </cell>
          <cell r="AN52">
            <v>-19004</v>
          </cell>
          <cell r="AO52">
            <v>0</v>
          </cell>
          <cell r="AP52">
            <v>0</v>
          </cell>
          <cell r="AQ52">
            <v>0</v>
          </cell>
          <cell r="AR52">
            <v>0</v>
          </cell>
          <cell r="AS52">
            <v>-19951</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36427</v>
          </cell>
          <cell r="BL52">
            <v>39294</v>
          </cell>
          <cell r="BM52">
            <v>0</v>
          </cell>
          <cell r="BN52">
            <v>0</v>
          </cell>
          <cell r="BO52">
            <v>0</v>
          </cell>
          <cell r="BP52">
            <v>73</v>
          </cell>
          <cell r="BQ52">
            <v>0</v>
          </cell>
          <cell r="BR52">
            <v>0</v>
          </cell>
          <cell r="BS52">
            <v>0</v>
          </cell>
          <cell r="BT52">
            <v>90</v>
          </cell>
          <cell r="BU52">
            <v>0</v>
          </cell>
          <cell r="BV52">
            <v>0</v>
          </cell>
          <cell r="BW52">
            <v>602900</v>
          </cell>
          <cell r="BX52">
            <v>690488</v>
          </cell>
          <cell r="BY52">
            <v>0</v>
          </cell>
          <cell r="BZ52">
            <v>0</v>
          </cell>
          <cell r="CA52">
            <v>188701</v>
          </cell>
          <cell r="CB52">
            <v>133697</v>
          </cell>
          <cell r="CC52">
            <v>0</v>
          </cell>
          <cell r="CD52">
            <v>0</v>
          </cell>
          <cell r="CE52">
            <v>1691669</v>
          </cell>
          <cell r="CF52">
            <v>1373285</v>
          </cell>
          <cell r="CG52">
            <v>880718</v>
          </cell>
          <cell r="CH52">
            <v>0</v>
          </cell>
          <cell r="CI52">
            <v>0</v>
          </cell>
          <cell r="CJ52">
            <v>0</v>
          </cell>
          <cell r="CK52">
            <v>0</v>
          </cell>
          <cell r="CL52">
            <v>0</v>
          </cell>
          <cell r="CM52">
            <v>0</v>
          </cell>
          <cell r="CN52">
            <v>458051</v>
          </cell>
          <cell r="CO52">
            <v>360978</v>
          </cell>
          <cell r="CP52">
            <v>0</v>
          </cell>
          <cell r="CQ52">
            <v>0</v>
          </cell>
          <cell r="CR52">
            <v>0</v>
          </cell>
          <cell r="CS52">
            <v>0</v>
          </cell>
          <cell r="CT52">
            <v>0</v>
          </cell>
          <cell r="CU52">
            <v>0</v>
          </cell>
          <cell r="CV52">
            <v>3073033</v>
          </cell>
          <cell r="CW52">
            <v>0</v>
          </cell>
          <cell r="CX52">
            <v>0</v>
          </cell>
          <cell r="CY52">
            <v>0</v>
          </cell>
          <cell r="CZ52">
            <v>0</v>
          </cell>
          <cell r="DA52">
            <v>0</v>
          </cell>
          <cell r="DB52">
            <v>0</v>
          </cell>
          <cell r="DC52">
            <v>0</v>
          </cell>
          <cell r="DD52">
            <v>0</v>
          </cell>
          <cell r="DE52">
            <v>0</v>
          </cell>
          <cell r="DF52">
            <v>192678</v>
          </cell>
          <cell r="DG52">
            <v>408063</v>
          </cell>
          <cell r="DH52">
            <v>0</v>
          </cell>
          <cell r="DI52">
            <v>0</v>
          </cell>
          <cell r="DJ52">
            <v>58237</v>
          </cell>
          <cell r="DK52">
            <v>127096</v>
          </cell>
          <cell r="DL52">
            <v>0</v>
          </cell>
          <cell r="DM52">
            <v>0</v>
          </cell>
          <cell r="DN52">
            <v>786074</v>
          </cell>
          <cell r="DO52">
            <v>12435897</v>
          </cell>
          <cell r="DP52">
            <v>7746592</v>
          </cell>
          <cell r="DQ52">
            <v>0</v>
          </cell>
          <cell r="DR52">
            <v>0</v>
          </cell>
          <cell r="DS52">
            <v>4689305</v>
          </cell>
          <cell r="DT52">
            <v>0</v>
          </cell>
          <cell r="DU52">
            <v>0</v>
          </cell>
          <cell r="DV52">
            <v>12435897</v>
          </cell>
          <cell r="DW52">
            <v>0</v>
          </cell>
          <cell r="DX52">
            <v>444547</v>
          </cell>
          <cell r="DY52">
            <v>743020</v>
          </cell>
          <cell r="DZ52">
            <v>1376177</v>
          </cell>
          <cell r="EA52">
            <v>1539949</v>
          </cell>
          <cell r="EB52">
            <v>516758</v>
          </cell>
          <cell r="EC52">
            <v>551604</v>
          </cell>
          <cell r="ED52">
            <v>1586614</v>
          </cell>
          <cell r="EE52">
            <v>3232602</v>
          </cell>
          <cell r="EF52">
            <v>1370888</v>
          </cell>
          <cell r="EG52">
            <v>1736424</v>
          </cell>
          <cell r="EH52">
            <v>13098583</v>
          </cell>
          <cell r="EI52">
            <v>662686</v>
          </cell>
          <cell r="EJ52">
            <v>662686</v>
          </cell>
          <cell r="EK52">
            <v>35184</v>
          </cell>
          <cell r="EL52">
            <v>287869</v>
          </cell>
          <cell r="EM52">
            <v>323052</v>
          </cell>
          <cell r="EN52">
            <v>0</v>
          </cell>
          <cell r="EO52">
            <v>0</v>
          </cell>
          <cell r="EP52">
            <v>0</v>
          </cell>
          <cell r="EQ52">
            <v>323052</v>
          </cell>
          <cell r="ER52">
            <v>0</v>
          </cell>
          <cell r="ES52">
            <v>668132</v>
          </cell>
          <cell r="ET52">
            <v>1720803</v>
          </cell>
          <cell r="EU52">
            <v>2388935</v>
          </cell>
          <cell r="EV52">
            <v>2065883</v>
          </cell>
          <cell r="EW52">
            <v>2728569</v>
          </cell>
          <cell r="EX52">
            <v>2728569</v>
          </cell>
          <cell r="EY52">
            <v>0</v>
          </cell>
          <cell r="EZ52">
            <v>323052</v>
          </cell>
          <cell r="FA52">
            <v>394509.10633248865</v>
          </cell>
          <cell r="FB52">
            <v>0</v>
          </cell>
          <cell r="FC52">
            <v>2334059.8936675112</v>
          </cell>
          <cell r="FD52">
            <v>6959570</v>
          </cell>
          <cell r="FE52">
            <v>0</v>
          </cell>
          <cell r="FF52">
            <v>6959570</v>
          </cell>
          <cell r="FG52">
            <v>87108603</v>
          </cell>
          <cell r="FH52">
            <v>7.9899999999999999E-2</v>
          </cell>
          <cell r="FI52">
            <v>7.9899999999999999E-2</v>
          </cell>
          <cell r="FJ52">
            <v>1664965</v>
          </cell>
          <cell r="FK52">
            <v>0</v>
          </cell>
          <cell r="FL52">
            <v>1664965</v>
          </cell>
          <cell r="FM52">
            <v>0</v>
          </cell>
          <cell r="FN52">
            <v>0</v>
          </cell>
          <cell r="FO52">
            <v>0</v>
          </cell>
          <cell r="FP52">
            <v>43559480</v>
          </cell>
          <cell r="FQ52">
            <v>3.8199999999999998E-2</v>
          </cell>
          <cell r="FR52">
            <v>3.8199999999999998E-2</v>
          </cell>
          <cell r="FS52">
            <v>0.1181</v>
          </cell>
          <cell r="FT52">
            <v>1898</v>
          </cell>
          <cell r="FU52">
            <v>591</v>
          </cell>
          <cell r="FV52">
            <v>2489</v>
          </cell>
          <cell r="FW52">
            <v>8144</v>
          </cell>
          <cell r="FX52">
            <v>0.30562377210216107</v>
          </cell>
        </row>
        <row r="53">
          <cell r="D53" t="str">
            <v>000088</v>
          </cell>
          <cell r="E53">
            <v>0</v>
          </cell>
          <cell r="F53">
            <v>0</v>
          </cell>
          <cell r="G53">
            <v>381324</v>
          </cell>
          <cell r="H53" t="str">
            <v>Yes</v>
          </cell>
          <cell r="I53" t="str">
            <v>No</v>
          </cell>
          <cell r="J53" t="str">
            <v>No</v>
          </cell>
          <cell r="K53" t="str">
            <v>Yes</v>
          </cell>
          <cell r="L53">
            <v>0</v>
          </cell>
          <cell r="M53">
            <v>0</v>
          </cell>
          <cell r="N53">
            <v>1210544</v>
          </cell>
          <cell r="O53">
            <v>536342</v>
          </cell>
          <cell r="P53">
            <v>0</v>
          </cell>
          <cell r="Q53">
            <v>0</v>
          </cell>
          <cell r="R53">
            <v>4289</v>
          </cell>
          <cell r="S53">
            <v>0</v>
          </cell>
          <cell r="T53">
            <v>0</v>
          </cell>
          <cell r="U53">
            <v>0</v>
          </cell>
          <cell r="V53">
            <v>1751175</v>
          </cell>
          <cell r="W53">
            <v>0</v>
          </cell>
          <cell r="X53">
            <v>0</v>
          </cell>
          <cell r="Y53">
            <v>941878</v>
          </cell>
          <cell r="Z53">
            <v>1947576</v>
          </cell>
          <cell r="AA53">
            <v>0</v>
          </cell>
          <cell r="AB53">
            <v>0</v>
          </cell>
          <cell r="AC53">
            <v>0</v>
          </cell>
          <cell r="AD53">
            <v>0</v>
          </cell>
          <cell r="AE53">
            <v>2889454</v>
          </cell>
          <cell r="AF53">
            <v>0</v>
          </cell>
          <cell r="AG53">
            <v>0</v>
          </cell>
          <cell r="AH53">
            <v>0</v>
          </cell>
          <cell r="AI53">
            <v>0</v>
          </cell>
          <cell r="AJ53">
            <v>0</v>
          </cell>
          <cell r="AK53">
            <v>0</v>
          </cell>
          <cell r="AL53">
            <v>0</v>
          </cell>
          <cell r="AM53">
            <v>380447</v>
          </cell>
          <cell r="AN53">
            <v>146883</v>
          </cell>
          <cell r="AO53">
            <v>0</v>
          </cell>
          <cell r="AP53">
            <v>0</v>
          </cell>
          <cell r="AQ53">
            <v>0</v>
          </cell>
          <cell r="AR53">
            <v>0</v>
          </cell>
          <cell r="AS53">
            <v>527330</v>
          </cell>
          <cell r="AT53">
            <v>30954</v>
          </cell>
          <cell r="AU53">
            <v>98742</v>
          </cell>
          <cell r="AV53">
            <v>0</v>
          </cell>
          <cell r="AW53">
            <v>0</v>
          </cell>
          <cell r="AX53">
            <v>34780</v>
          </cell>
          <cell r="AY53">
            <v>37236</v>
          </cell>
          <cell r="AZ53">
            <v>0</v>
          </cell>
          <cell r="BA53">
            <v>0</v>
          </cell>
          <cell r="BB53">
            <v>0</v>
          </cell>
          <cell r="BC53">
            <v>0</v>
          </cell>
          <cell r="BD53">
            <v>0</v>
          </cell>
          <cell r="BE53">
            <v>0</v>
          </cell>
          <cell r="BF53">
            <v>0</v>
          </cell>
          <cell r="BG53">
            <v>5213</v>
          </cell>
          <cell r="BH53">
            <v>0</v>
          </cell>
          <cell r="BI53">
            <v>0</v>
          </cell>
          <cell r="BJ53">
            <v>206925</v>
          </cell>
          <cell r="BK53">
            <v>68606</v>
          </cell>
          <cell r="BL53">
            <v>66228</v>
          </cell>
          <cell r="BM53">
            <v>0</v>
          </cell>
          <cell r="BN53">
            <v>0</v>
          </cell>
          <cell r="BO53">
            <v>1934</v>
          </cell>
          <cell r="BP53">
            <v>2740</v>
          </cell>
          <cell r="BQ53">
            <v>0</v>
          </cell>
          <cell r="BR53">
            <v>0</v>
          </cell>
          <cell r="BS53">
            <v>1135</v>
          </cell>
          <cell r="BT53">
            <v>8750</v>
          </cell>
          <cell r="BU53">
            <v>0</v>
          </cell>
          <cell r="BV53">
            <v>0</v>
          </cell>
          <cell r="BW53">
            <v>138798</v>
          </cell>
          <cell r="BX53">
            <v>129611</v>
          </cell>
          <cell r="BY53">
            <v>0</v>
          </cell>
          <cell r="BZ53">
            <v>0</v>
          </cell>
          <cell r="CA53">
            <v>0</v>
          </cell>
          <cell r="CB53">
            <v>2789</v>
          </cell>
          <cell r="CC53">
            <v>0</v>
          </cell>
          <cell r="CD53">
            <v>0</v>
          </cell>
          <cell r="CE53">
            <v>420591</v>
          </cell>
          <cell r="CF53">
            <v>585744</v>
          </cell>
          <cell r="CG53">
            <v>302984</v>
          </cell>
          <cell r="CH53">
            <v>0</v>
          </cell>
          <cell r="CI53">
            <v>0</v>
          </cell>
          <cell r="CJ53">
            <v>373916</v>
          </cell>
          <cell r="CK53">
            <v>169429</v>
          </cell>
          <cell r="CL53">
            <v>0</v>
          </cell>
          <cell r="CM53">
            <v>0</v>
          </cell>
          <cell r="CN53">
            <v>0</v>
          </cell>
          <cell r="CO53">
            <v>286</v>
          </cell>
          <cell r="CP53">
            <v>0</v>
          </cell>
          <cell r="CQ53">
            <v>0</v>
          </cell>
          <cell r="CR53">
            <v>0</v>
          </cell>
          <cell r="CS53">
            <v>0</v>
          </cell>
          <cell r="CT53">
            <v>0</v>
          </cell>
          <cell r="CU53">
            <v>0</v>
          </cell>
          <cell r="CV53">
            <v>1432359</v>
          </cell>
          <cell r="CW53">
            <v>0</v>
          </cell>
          <cell r="CX53">
            <v>0</v>
          </cell>
          <cell r="CY53">
            <v>0</v>
          </cell>
          <cell r="CZ53">
            <v>0</v>
          </cell>
          <cell r="DA53">
            <v>0</v>
          </cell>
          <cell r="DB53">
            <v>0</v>
          </cell>
          <cell r="DC53">
            <v>0</v>
          </cell>
          <cell r="DD53">
            <v>0</v>
          </cell>
          <cell r="DE53">
            <v>0</v>
          </cell>
          <cell r="DF53">
            <v>404757</v>
          </cell>
          <cell r="DG53">
            <v>100353</v>
          </cell>
          <cell r="DH53">
            <v>0</v>
          </cell>
          <cell r="DI53">
            <v>0</v>
          </cell>
          <cell r="DJ53">
            <v>0</v>
          </cell>
          <cell r="DK53">
            <v>0</v>
          </cell>
          <cell r="DL53">
            <v>0</v>
          </cell>
          <cell r="DM53">
            <v>0</v>
          </cell>
          <cell r="DN53">
            <v>505110</v>
          </cell>
          <cell r="DO53">
            <v>7732944</v>
          </cell>
          <cell r="DP53">
            <v>4838816</v>
          </cell>
          <cell r="DQ53">
            <v>0</v>
          </cell>
          <cell r="DR53">
            <v>0</v>
          </cell>
          <cell r="DS53">
            <v>2894128</v>
          </cell>
          <cell r="DT53">
            <v>0</v>
          </cell>
          <cell r="DU53">
            <v>0</v>
          </cell>
          <cell r="DV53">
            <v>7732944</v>
          </cell>
          <cell r="DW53">
            <v>0</v>
          </cell>
          <cell r="DX53">
            <v>1562126</v>
          </cell>
          <cell r="DY53">
            <v>734015</v>
          </cell>
          <cell r="DZ53">
            <v>928408</v>
          </cell>
          <cell r="EA53">
            <v>505771</v>
          </cell>
          <cell r="EB53">
            <v>575560</v>
          </cell>
          <cell r="EC53">
            <v>324568</v>
          </cell>
          <cell r="ED53">
            <v>1475945</v>
          </cell>
          <cell r="EE53">
            <v>2205011</v>
          </cell>
          <cell r="EF53">
            <v>11599</v>
          </cell>
          <cell r="EG53">
            <v>42309</v>
          </cell>
          <cell r="EH53">
            <v>8365312</v>
          </cell>
          <cell r="EI53">
            <v>632368</v>
          </cell>
          <cell r="EJ53">
            <v>632368</v>
          </cell>
          <cell r="EK53">
            <v>32795</v>
          </cell>
          <cell r="EL53">
            <v>215501</v>
          </cell>
          <cell r="EM53">
            <v>248296</v>
          </cell>
          <cell r="EN53">
            <v>0</v>
          </cell>
          <cell r="EO53">
            <v>0</v>
          </cell>
          <cell r="EP53">
            <v>0</v>
          </cell>
          <cell r="EQ53">
            <v>248296</v>
          </cell>
          <cell r="ER53">
            <v>0</v>
          </cell>
          <cell r="ES53">
            <v>318448</v>
          </cell>
          <cell r="ET53">
            <v>724804</v>
          </cell>
          <cell r="EU53">
            <v>1043252</v>
          </cell>
          <cell r="EV53">
            <v>794956</v>
          </cell>
          <cell r="EW53">
            <v>1427324</v>
          </cell>
          <cell r="EX53">
            <v>1427324</v>
          </cell>
          <cell r="EY53">
            <v>0</v>
          </cell>
          <cell r="EZ53">
            <v>248296</v>
          </cell>
          <cell r="FA53">
            <v>187612.60689394147</v>
          </cell>
          <cell r="FB53">
            <v>0</v>
          </cell>
          <cell r="FC53">
            <v>1239711.3931060585</v>
          </cell>
          <cell r="FD53">
            <v>5514392</v>
          </cell>
          <cell r="FE53">
            <v>0</v>
          </cell>
          <cell r="FF53">
            <v>5514392</v>
          </cell>
          <cell r="FG53">
            <v>25378648</v>
          </cell>
          <cell r="FH53">
            <v>0.21729999999999999</v>
          </cell>
          <cell r="FI53">
            <v>0.21729999999999999</v>
          </cell>
          <cell r="FJ53">
            <v>121215</v>
          </cell>
          <cell r="FK53">
            <v>0</v>
          </cell>
          <cell r="FL53">
            <v>121215</v>
          </cell>
          <cell r="FM53">
            <v>0</v>
          </cell>
          <cell r="FN53">
            <v>0</v>
          </cell>
          <cell r="FO53">
            <v>0</v>
          </cell>
          <cell r="FP53">
            <v>15336010</v>
          </cell>
          <cell r="FQ53">
            <v>7.9000000000000008E-3</v>
          </cell>
          <cell r="FR53">
            <v>7.9000000000000008E-3</v>
          </cell>
          <cell r="FS53">
            <v>0.22519999999999998</v>
          </cell>
          <cell r="FT53">
            <v>1613</v>
          </cell>
          <cell r="FU53">
            <v>4</v>
          </cell>
          <cell r="FV53">
            <v>1617</v>
          </cell>
          <cell r="FW53">
            <v>2738</v>
          </cell>
          <cell r="FX53">
            <v>0.59057706355003647</v>
          </cell>
        </row>
        <row r="54">
          <cell r="D54" t="str">
            <v>041178</v>
          </cell>
          <cell r="E54">
            <v>0</v>
          </cell>
          <cell r="F54">
            <v>0</v>
          </cell>
          <cell r="G54">
            <v>380009</v>
          </cell>
          <cell r="H54" t="str">
            <v>Yes</v>
          </cell>
          <cell r="I54" t="str">
            <v>No</v>
          </cell>
          <cell r="J54" t="str">
            <v>No</v>
          </cell>
          <cell r="K54" t="str">
            <v>Yes</v>
          </cell>
          <cell r="L54">
            <v>0</v>
          </cell>
          <cell r="M54">
            <v>0</v>
          </cell>
          <cell r="N54">
            <v>27242828</v>
          </cell>
          <cell r="O54">
            <v>6667831</v>
          </cell>
          <cell r="P54">
            <v>0</v>
          </cell>
          <cell r="Q54">
            <v>0</v>
          </cell>
          <cell r="R54">
            <v>8156487</v>
          </cell>
          <cell r="S54">
            <v>1091154</v>
          </cell>
          <cell r="T54">
            <v>0</v>
          </cell>
          <cell r="U54">
            <v>0</v>
          </cell>
          <cell r="V54">
            <v>43158300</v>
          </cell>
          <cell r="W54">
            <v>0</v>
          </cell>
          <cell r="X54">
            <v>0</v>
          </cell>
          <cell r="Y54">
            <v>50308688</v>
          </cell>
          <cell r="Z54">
            <v>25302632</v>
          </cell>
          <cell r="AA54">
            <v>0</v>
          </cell>
          <cell r="AB54">
            <v>0</v>
          </cell>
          <cell r="AC54">
            <v>2970883</v>
          </cell>
          <cell r="AD54">
            <v>986854</v>
          </cell>
          <cell r="AE54">
            <v>79569057</v>
          </cell>
          <cell r="AF54">
            <v>0</v>
          </cell>
          <cell r="AG54">
            <v>0</v>
          </cell>
          <cell r="AH54">
            <v>7702358</v>
          </cell>
          <cell r="AI54">
            <v>51473798</v>
          </cell>
          <cell r="AJ54">
            <v>302875</v>
          </cell>
          <cell r="AK54">
            <v>0</v>
          </cell>
          <cell r="AL54">
            <v>59479031</v>
          </cell>
          <cell r="AM54">
            <v>35598</v>
          </cell>
          <cell r="AN54">
            <v>272960</v>
          </cell>
          <cell r="AO54">
            <v>0</v>
          </cell>
          <cell r="AP54">
            <v>0</v>
          </cell>
          <cell r="AQ54">
            <v>0</v>
          </cell>
          <cell r="AR54">
            <v>0</v>
          </cell>
          <cell r="AS54">
            <v>308558</v>
          </cell>
          <cell r="AT54">
            <v>897377</v>
          </cell>
          <cell r="AU54">
            <v>419334</v>
          </cell>
          <cell r="AV54">
            <v>0</v>
          </cell>
          <cell r="AW54">
            <v>0</v>
          </cell>
          <cell r="AX54">
            <v>454312</v>
          </cell>
          <cell r="AY54">
            <v>62508</v>
          </cell>
          <cell r="AZ54">
            <v>0</v>
          </cell>
          <cell r="BA54">
            <v>0</v>
          </cell>
          <cell r="BB54">
            <v>110301</v>
          </cell>
          <cell r="BC54">
            <v>45194</v>
          </cell>
          <cell r="BD54">
            <v>0</v>
          </cell>
          <cell r="BE54">
            <v>0</v>
          </cell>
          <cell r="BF54">
            <v>14650</v>
          </cell>
          <cell r="BG54">
            <v>17784</v>
          </cell>
          <cell r="BH54">
            <v>0</v>
          </cell>
          <cell r="BI54">
            <v>0</v>
          </cell>
          <cell r="BJ54">
            <v>2021460</v>
          </cell>
          <cell r="BK54">
            <v>280869</v>
          </cell>
          <cell r="BL54">
            <v>245574</v>
          </cell>
          <cell r="BM54">
            <v>0</v>
          </cell>
          <cell r="BN54">
            <v>0</v>
          </cell>
          <cell r="BO54">
            <v>25409</v>
          </cell>
          <cell r="BP54">
            <v>19451</v>
          </cell>
          <cell r="BQ54">
            <v>0</v>
          </cell>
          <cell r="BR54">
            <v>0</v>
          </cell>
          <cell r="BS54">
            <v>46287</v>
          </cell>
          <cell r="BT54">
            <v>73855</v>
          </cell>
          <cell r="BU54">
            <v>0</v>
          </cell>
          <cell r="BV54">
            <v>0</v>
          </cell>
          <cell r="BW54">
            <v>20255544</v>
          </cell>
          <cell r="BX54">
            <v>5734405</v>
          </cell>
          <cell r="BY54">
            <v>0</v>
          </cell>
          <cell r="BZ54">
            <v>0</v>
          </cell>
          <cell r="CA54">
            <v>5655160</v>
          </cell>
          <cell r="CB54">
            <v>1577129</v>
          </cell>
          <cell r="CC54">
            <v>0</v>
          </cell>
          <cell r="CD54">
            <v>0</v>
          </cell>
          <cell r="CE54">
            <v>33913683</v>
          </cell>
          <cell r="CF54">
            <v>32369824</v>
          </cell>
          <cell r="CG54">
            <v>11662497</v>
          </cell>
          <cell r="CH54">
            <v>0</v>
          </cell>
          <cell r="CI54">
            <v>0</v>
          </cell>
          <cell r="CJ54">
            <v>358905</v>
          </cell>
          <cell r="CK54">
            <v>47231</v>
          </cell>
          <cell r="CL54">
            <v>0</v>
          </cell>
          <cell r="CM54">
            <v>0</v>
          </cell>
          <cell r="CN54">
            <v>6169078</v>
          </cell>
          <cell r="CO54">
            <v>1046980</v>
          </cell>
          <cell r="CP54">
            <v>0</v>
          </cell>
          <cell r="CQ54">
            <v>0</v>
          </cell>
          <cell r="CR54">
            <v>0</v>
          </cell>
          <cell r="CS54">
            <v>0</v>
          </cell>
          <cell r="CT54">
            <v>0</v>
          </cell>
          <cell r="CU54">
            <v>0</v>
          </cell>
          <cell r="CV54">
            <v>51654515</v>
          </cell>
          <cell r="CW54">
            <v>370002</v>
          </cell>
          <cell r="CX54">
            <v>976005</v>
          </cell>
          <cell r="CY54">
            <v>0</v>
          </cell>
          <cell r="CZ54">
            <v>0</v>
          </cell>
          <cell r="DA54">
            <v>0</v>
          </cell>
          <cell r="DB54">
            <v>0</v>
          </cell>
          <cell r="DC54">
            <v>0</v>
          </cell>
          <cell r="DD54">
            <v>0</v>
          </cell>
          <cell r="DE54">
            <v>1346007</v>
          </cell>
          <cell r="DF54">
            <v>2330514</v>
          </cell>
          <cell r="DG54">
            <v>1182559</v>
          </cell>
          <cell r="DH54">
            <v>0</v>
          </cell>
          <cell r="DI54">
            <v>0</v>
          </cell>
          <cell r="DJ54">
            <v>0</v>
          </cell>
          <cell r="DK54">
            <v>0</v>
          </cell>
          <cell r="DL54">
            <v>0</v>
          </cell>
          <cell r="DM54">
            <v>0</v>
          </cell>
          <cell r="DN54">
            <v>3513073</v>
          </cell>
          <cell r="DO54">
            <v>274963684</v>
          </cell>
          <cell r="DP54">
            <v>136173611</v>
          </cell>
          <cell r="DQ54">
            <v>0</v>
          </cell>
          <cell r="DR54">
            <v>0</v>
          </cell>
          <cell r="DS54">
            <v>138790073</v>
          </cell>
          <cell r="DT54">
            <v>32545671</v>
          </cell>
          <cell r="DU54">
            <v>0</v>
          </cell>
          <cell r="DV54">
            <v>307509355</v>
          </cell>
          <cell r="DW54">
            <v>0</v>
          </cell>
          <cell r="DX54">
            <v>47230202</v>
          </cell>
          <cell r="DY54">
            <v>7354609</v>
          </cell>
          <cell r="DZ54">
            <v>42870115</v>
          </cell>
          <cell r="EA54">
            <v>20811361</v>
          </cell>
          <cell r="EB54">
            <v>16957544</v>
          </cell>
          <cell r="EC54">
            <v>3990125</v>
          </cell>
          <cell r="ED54">
            <v>85987018</v>
          </cell>
          <cell r="EE54">
            <v>50209994</v>
          </cell>
          <cell r="EF54">
            <v>25338870</v>
          </cell>
          <cell r="EG54">
            <v>6359442</v>
          </cell>
          <cell r="EH54">
            <v>307109280</v>
          </cell>
          <cell r="EI54">
            <v>32145596</v>
          </cell>
          <cell r="EJ54">
            <v>-400075</v>
          </cell>
          <cell r="EK54">
            <v>671893</v>
          </cell>
          <cell r="EL54">
            <v>1505599</v>
          </cell>
          <cell r="EM54">
            <v>2177492</v>
          </cell>
          <cell r="EN54">
            <v>0</v>
          </cell>
          <cell r="EO54">
            <v>0</v>
          </cell>
          <cell r="EP54">
            <v>0</v>
          </cell>
          <cell r="EQ54">
            <v>2177492</v>
          </cell>
          <cell r="ER54">
            <v>0</v>
          </cell>
          <cell r="ES54">
            <v>24095853</v>
          </cell>
          <cell r="ET54">
            <v>17501689</v>
          </cell>
          <cell r="EU54">
            <v>41597542</v>
          </cell>
          <cell r="EV54">
            <v>39420050</v>
          </cell>
          <cell r="EW54">
            <v>71565646</v>
          </cell>
          <cell r="EX54">
            <v>39019975</v>
          </cell>
          <cell r="EY54">
            <v>0</v>
          </cell>
          <cell r="EZ54">
            <v>2177492</v>
          </cell>
          <cell r="FA54">
            <v>29028427.190000001</v>
          </cell>
          <cell r="FB54">
            <v>0</v>
          </cell>
          <cell r="FC54">
            <v>9991547.8099999987</v>
          </cell>
          <cell r="FD54">
            <v>217692231</v>
          </cell>
          <cell r="FE54">
            <v>0</v>
          </cell>
          <cell r="FF54">
            <v>217692231</v>
          </cell>
          <cell r="FG54">
            <v>1111191769</v>
          </cell>
          <cell r="FH54">
            <v>0.19589999999999999</v>
          </cell>
          <cell r="FI54">
            <v>0.19589999999999999</v>
          </cell>
          <cell r="FJ54">
            <v>39615652</v>
          </cell>
          <cell r="FK54">
            <v>0</v>
          </cell>
          <cell r="FL54">
            <v>39615652</v>
          </cell>
          <cell r="FM54">
            <v>0</v>
          </cell>
          <cell r="FN54">
            <v>0</v>
          </cell>
          <cell r="FO54">
            <v>0</v>
          </cell>
          <cell r="FP54">
            <v>1213645316</v>
          </cell>
          <cell r="FQ54">
            <v>3.2599999999999997E-2</v>
          </cell>
          <cell r="FR54">
            <v>3.2599999999999997E-2</v>
          </cell>
          <cell r="FS54">
            <v>0.22849999999999998</v>
          </cell>
          <cell r="FT54">
            <v>57865</v>
          </cell>
          <cell r="FU54">
            <v>7248</v>
          </cell>
          <cell r="FV54">
            <v>65113</v>
          </cell>
          <cell r="FW54">
            <v>159028</v>
          </cell>
          <cell r="FX54">
            <v>0.40944361999144807</v>
          </cell>
        </row>
        <row r="55">
          <cell r="D55">
            <v>400028</v>
          </cell>
          <cell r="E55">
            <v>0</v>
          </cell>
          <cell r="F55">
            <v>0</v>
          </cell>
          <cell r="G55">
            <v>384008</v>
          </cell>
          <cell r="H55" t="str">
            <v>No</v>
          </cell>
          <cell r="I55" t="str">
            <v>No</v>
          </cell>
          <cell r="J55" t="str">
            <v>Yes</v>
          </cell>
          <cell r="K55" t="str">
            <v>Yes</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539312</v>
          </cell>
          <cell r="AO55">
            <v>0</v>
          </cell>
          <cell r="AP55">
            <v>0</v>
          </cell>
          <cell r="AQ55">
            <v>0</v>
          </cell>
          <cell r="AR55">
            <v>0</v>
          </cell>
          <cell r="AS55">
            <v>539312</v>
          </cell>
          <cell r="AT55">
            <v>204927</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204927</v>
          </cell>
          <cell r="BK55">
            <v>0</v>
          </cell>
          <cell r="BL55">
            <v>0</v>
          </cell>
          <cell r="BM55">
            <v>0</v>
          </cell>
          <cell r="BN55">
            <v>0</v>
          </cell>
          <cell r="BO55">
            <v>0</v>
          </cell>
          <cell r="BP55">
            <v>0</v>
          </cell>
          <cell r="BQ55">
            <v>0</v>
          </cell>
          <cell r="BR55">
            <v>0</v>
          </cell>
          <cell r="BS55">
            <v>20367</v>
          </cell>
          <cell r="BT55">
            <v>0</v>
          </cell>
          <cell r="BU55">
            <v>0</v>
          </cell>
          <cell r="BV55">
            <v>0</v>
          </cell>
          <cell r="BW55">
            <v>0</v>
          </cell>
          <cell r="BX55">
            <v>0</v>
          </cell>
          <cell r="BY55">
            <v>0</v>
          </cell>
          <cell r="BZ55">
            <v>0</v>
          </cell>
          <cell r="CA55">
            <v>0</v>
          </cell>
          <cell r="CB55">
            <v>0</v>
          </cell>
          <cell r="CC55">
            <v>0</v>
          </cell>
          <cell r="CD55">
            <v>0</v>
          </cell>
          <cell r="CE55">
            <v>20367</v>
          </cell>
          <cell r="CF55">
            <v>78534</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78534</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843140</v>
          </cell>
          <cell r="DP55">
            <v>843140</v>
          </cell>
          <cell r="DQ55">
            <v>0</v>
          </cell>
          <cell r="DR55">
            <v>0</v>
          </cell>
          <cell r="DS55">
            <v>0</v>
          </cell>
          <cell r="DT55">
            <v>0</v>
          </cell>
          <cell r="DU55">
            <v>0</v>
          </cell>
          <cell r="DV55">
            <v>843140</v>
          </cell>
          <cell r="DW55">
            <v>0</v>
          </cell>
          <cell r="DX55">
            <v>0</v>
          </cell>
          <cell r="DY55">
            <v>0</v>
          </cell>
          <cell r="DZ55">
            <v>1522332</v>
          </cell>
          <cell r="EA55">
            <v>0</v>
          </cell>
          <cell r="EB55">
            <v>0</v>
          </cell>
          <cell r="EC55">
            <v>0</v>
          </cell>
          <cell r="ED55">
            <v>0</v>
          </cell>
          <cell r="EE55">
            <v>0</v>
          </cell>
          <cell r="EF55">
            <v>0</v>
          </cell>
          <cell r="EG55">
            <v>0</v>
          </cell>
          <cell r="EH55">
            <v>1522332</v>
          </cell>
          <cell r="EI55">
            <v>679192</v>
          </cell>
          <cell r="EJ55">
            <v>679192</v>
          </cell>
          <cell r="EK55">
            <v>221887</v>
          </cell>
          <cell r="EL55">
            <v>0</v>
          </cell>
          <cell r="EM55">
            <v>221887</v>
          </cell>
          <cell r="EN55">
            <v>0</v>
          </cell>
          <cell r="EO55">
            <v>0</v>
          </cell>
          <cell r="EP55">
            <v>0</v>
          </cell>
          <cell r="EQ55">
            <v>221887</v>
          </cell>
          <cell r="ER55">
            <v>0</v>
          </cell>
          <cell r="ES55">
            <v>34701800</v>
          </cell>
          <cell r="ET55">
            <v>0</v>
          </cell>
          <cell r="EU55">
            <v>34701800</v>
          </cell>
          <cell r="EV55">
            <v>34479913</v>
          </cell>
          <cell r="EW55">
            <v>35159105</v>
          </cell>
          <cell r="EX55">
            <v>35159105</v>
          </cell>
          <cell r="EY55">
            <v>0</v>
          </cell>
          <cell r="EZ55">
            <v>221887</v>
          </cell>
          <cell r="FA55">
            <v>19975092</v>
          </cell>
          <cell r="FB55">
            <v>0</v>
          </cell>
          <cell r="FC55">
            <v>15184013</v>
          </cell>
          <cell r="FD55">
            <v>744239</v>
          </cell>
          <cell r="FE55">
            <v>0</v>
          </cell>
          <cell r="FF55">
            <v>744239</v>
          </cell>
          <cell r="FG55">
            <v>133570630</v>
          </cell>
          <cell r="FH55">
            <v>5.5999999999999999E-3</v>
          </cell>
          <cell r="FI55">
            <v>5.5999999999999999E-3</v>
          </cell>
          <cell r="FJ55">
            <v>0</v>
          </cell>
          <cell r="FK55">
            <v>0</v>
          </cell>
          <cell r="FL55">
            <v>0</v>
          </cell>
          <cell r="FM55">
            <v>0</v>
          </cell>
          <cell r="FN55">
            <v>0</v>
          </cell>
          <cell r="FO55">
            <v>0</v>
          </cell>
          <cell r="FP55">
            <v>133567109</v>
          </cell>
          <cell r="FQ55">
            <v>0</v>
          </cell>
          <cell r="FR55">
            <v>0</v>
          </cell>
          <cell r="FS55">
            <v>5.5999999999999999E-3</v>
          </cell>
          <cell r="FT55">
            <v>1800</v>
          </cell>
          <cell r="FU55">
            <v>0</v>
          </cell>
          <cell r="FV55">
            <v>1800</v>
          </cell>
          <cell r="FW55">
            <v>7126</v>
          </cell>
          <cell r="FX55">
            <v>0.25259612685938815</v>
          </cell>
        </row>
        <row r="56">
          <cell r="D56" t="str">
            <v>000195</v>
          </cell>
          <cell r="E56">
            <v>0</v>
          </cell>
          <cell r="F56">
            <v>0</v>
          </cell>
          <cell r="G56" t="str">
            <v>381316</v>
          </cell>
          <cell r="H56" t="str">
            <v>Yes</v>
          </cell>
          <cell r="I56" t="str">
            <v>No</v>
          </cell>
          <cell r="J56" t="str">
            <v>No</v>
          </cell>
          <cell r="K56" t="str">
            <v>Yes</v>
          </cell>
          <cell r="L56">
            <v>0</v>
          </cell>
          <cell r="M56">
            <v>0</v>
          </cell>
          <cell r="N56">
            <v>1463843</v>
          </cell>
          <cell r="O56">
            <v>2098962</v>
          </cell>
          <cell r="P56">
            <v>0</v>
          </cell>
          <cell r="Q56">
            <v>0</v>
          </cell>
          <cell r="R56">
            <v>0</v>
          </cell>
          <cell r="S56">
            <v>0</v>
          </cell>
          <cell r="T56">
            <v>0</v>
          </cell>
          <cell r="U56">
            <v>0</v>
          </cell>
          <cell r="V56">
            <v>3562805</v>
          </cell>
          <cell r="W56">
            <v>0</v>
          </cell>
          <cell r="X56">
            <v>0</v>
          </cell>
          <cell r="Y56">
            <v>99580</v>
          </cell>
          <cell r="Z56">
            <v>205233</v>
          </cell>
          <cell r="AA56">
            <v>0</v>
          </cell>
          <cell r="AB56">
            <v>0</v>
          </cell>
          <cell r="AC56">
            <v>0</v>
          </cell>
          <cell r="AD56">
            <v>0</v>
          </cell>
          <cell r="AE56">
            <v>304813</v>
          </cell>
          <cell r="AF56">
            <v>0</v>
          </cell>
          <cell r="AG56">
            <v>0</v>
          </cell>
          <cell r="AH56">
            <v>0</v>
          </cell>
          <cell r="AI56">
            <v>0</v>
          </cell>
          <cell r="AJ56">
            <v>0</v>
          </cell>
          <cell r="AK56">
            <v>0</v>
          </cell>
          <cell r="AL56">
            <v>0</v>
          </cell>
          <cell r="AM56">
            <v>175161</v>
          </cell>
          <cell r="AN56">
            <v>304185</v>
          </cell>
          <cell r="AO56">
            <v>0</v>
          </cell>
          <cell r="AP56">
            <v>0</v>
          </cell>
          <cell r="AQ56">
            <v>0</v>
          </cell>
          <cell r="AR56">
            <v>0</v>
          </cell>
          <cell r="AS56">
            <v>479346</v>
          </cell>
          <cell r="AT56">
            <v>34004</v>
          </cell>
          <cell r="AU56">
            <v>321593</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355597</v>
          </cell>
          <cell r="BK56">
            <v>82380</v>
          </cell>
          <cell r="BL56">
            <v>31669</v>
          </cell>
          <cell r="BM56">
            <v>0</v>
          </cell>
          <cell r="BN56">
            <v>0</v>
          </cell>
          <cell r="BO56">
            <v>0</v>
          </cell>
          <cell r="BP56">
            <v>0</v>
          </cell>
          <cell r="BQ56">
            <v>0</v>
          </cell>
          <cell r="BR56">
            <v>0</v>
          </cell>
          <cell r="BS56">
            <v>40050</v>
          </cell>
          <cell r="BT56">
            <v>86939</v>
          </cell>
          <cell r="BU56">
            <v>0</v>
          </cell>
          <cell r="BV56">
            <v>0</v>
          </cell>
          <cell r="BW56">
            <v>0</v>
          </cell>
          <cell r="BX56">
            <v>0</v>
          </cell>
          <cell r="BY56">
            <v>0</v>
          </cell>
          <cell r="BZ56">
            <v>0</v>
          </cell>
          <cell r="CA56">
            <v>0</v>
          </cell>
          <cell r="CB56">
            <v>0</v>
          </cell>
          <cell r="CC56">
            <v>0</v>
          </cell>
          <cell r="CD56">
            <v>0</v>
          </cell>
          <cell r="CE56">
            <v>241038</v>
          </cell>
          <cell r="CF56">
            <v>855593</v>
          </cell>
          <cell r="CG56">
            <v>931204</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1786797</v>
          </cell>
          <cell r="CW56">
            <v>0</v>
          </cell>
          <cell r="CX56">
            <v>0</v>
          </cell>
          <cell r="CY56">
            <v>0</v>
          </cell>
          <cell r="CZ56">
            <v>0</v>
          </cell>
          <cell r="DA56">
            <v>0</v>
          </cell>
          <cell r="DB56">
            <v>0</v>
          </cell>
          <cell r="DC56">
            <v>0</v>
          </cell>
          <cell r="DD56">
            <v>0</v>
          </cell>
          <cell r="DE56">
            <v>0</v>
          </cell>
          <cell r="DF56">
            <v>110261</v>
          </cell>
          <cell r="DG56">
            <v>200732</v>
          </cell>
          <cell r="DH56">
            <v>0</v>
          </cell>
          <cell r="DI56">
            <v>0</v>
          </cell>
          <cell r="DJ56">
            <v>0</v>
          </cell>
          <cell r="DK56">
            <v>0</v>
          </cell>
          <cell r="DL56">
            <v>0</v>
          </cell>
          <cell r="DM56">
            <v>0</v>
          </cell>
          <cell r="DN56">
            <v>310993</v>
          </cell>
          <cell r="DO56">
            <v>7041389</v>
          </cell>
          <cell r="DP56">
            <v>6736576</v>
          </cell>
          <cell r="DQ56">
            <v>0</v>
          </cell>
          <cell r="DR56">
            <v>0</v>
          </cell>
          <cell r="DS56">
            <v>304813</v>
          </cell>
          <cell r="DT56">
            <v>0</v>
          </cell>
          <cell r="DU56">
            <v>0</v>
          </cell>
          <cell r="DV56">
            <v>7041389</v>
          </cell>
          <cell r="DW56">
            <v>0</v>
          </cell>
          <cell r="DX56">
            <v>1677097</v>
          </cell>
          <cell r="DY56">
            <v>2304547</v>
          </cell>
          <cell r="DZ56">
            <v>1029612</v>
          </cell>
          <cell r="EA56">
            <v>1525216</v>
          </cell>
          <cell r="EB56">
            <v>0</v>
          </cell>
          <cell r="EC56">
            <v>0</v>
          </cell>
          <cell r="ED56">
            <v>140983</v>
          </cell>
          <cell r="EE56">
            <v>235150</v>
          </cell>
          <cell r="EF56">
            <v>0</v>
          </cell>
          <cell r="EG56">
            <v>0</v>
          </cell>
          <cell r="EH56">
            <v>6912605</v>
          </cell>
          <cell r="EI56">
            <v>-128784</v>
          </cell>
          <cell r="EJ56">
            <v>-128784</v>
          </cell>
          <cell r="EK56">
            <v>43237</v>
          </cell>
          <cell r="EL56">
            <v>75733</v>
          </cell>
          <cell r="EM56">
            <v>118970</v>
          </cell>
          <cell r="EN56">
            <v>0</v>
          </cell>
          <cell r="EO56">
            <v>0</v>
          </cell>
          <cell r="EP56">
            <v>0</v>
          </cell>
          <cell r="EQ56">
            <v>118970</v>
          </cell>
          <cell r="ER56">
            <v>0</v>
          </cell>
          <cell r="ES56">
            <v>1200627</v>
          </cell>
          <cell r="ET56">
            <v>1423026</v>
          </cell>
          <cell r="EU56">
            <v>2623653</v>
          </cell>
          <cell r="EV56">
            <v>2504683</v>
          </cell>
          <cell r="EW56">
            <v>2375899</v>
          </cell>
          <cell r="EX56">
            <v>2375899</v>
          </cell>
          <cell r="EY56">
            <v>0</v>
          </cell>
          <cell r="EZ56">
            <v>118970</v>
          </cell>
          <cell r="FA56">
            <v>215632.0808259036</v>
          </cell>
          <cell r="FB56">
            <v>0</v>
          </cell>
          <cell r="FC56">
            <v>2160266.9191740965</v>
          </cell>
          <cell r="FD56">
            <v>4816610</v>
          </cell>
          <cell r="FE56">
            <v>0</v>
          </cell>
          <cell r="FF56">
            <v>4816610</v>
          </cell>
          <cell r="FG56">
            <v>57846419</v>
          </cell>
          <cell r="FH56">
            <v>8.3299999999999999E-2</v>
          </cell>
          <cell r="FI56">
            <v>8.3299999999999999E-2</v>
          </cell>
          <cell r="FJ56">
            <v>1054540</v>
          </cell>
          <cell r="FK56">
            <v>0</v>
          </cell>
          <cell r="FL56">
            <v>1054540</v>
          </cell>
          <cell r="FM56">
            <v>0</v>
          </cell>
          <cell r="FN56">
            <v>0</v>
          </cell>
          <cell r="FO56">
            <v>0</v>
          </cell>
          <cell r="FP56">
            <v>27305389</v>
          </cell>
          <cell r="FQ56">
            <v>3.8600000000000002E-2</v>
          </cell>
          <cell r="FR56">
            <v>3.8600000000000002E-2</v>
          </cell>
          <cell r="FS56">
            <v>0.12190000000000001</v>
          </cell>
          <cell r="FT56">
            <v>548</v>
          </cell>
          <cell r="FU56">
            <v>0</v>
          </cell>
          <cell r="FV56">
            <v>548</v>
          </cell>
          <cell r="FW56">
            <v>3183</v>
          </cell>
          <cell r="FX56">
            <v>0.17216462456801759</v>
          </cell>
        </row>
        <row r="57">
          <cell r="D57" t="str">
            <v>134697</v>
          </cell>
          <cell r="E57">
            <v>0</v>
          </cell>
          <cell r="F57">
            <v>0</v>
          </cell>
          <cell r="G57" t="str">
            <v>381310</v>
          </cell>
          <cell r="H57" t="str">
            <v>No</v>
          </cell>
          <cell r="I57" t="str">
            <v>No</v>
          </cell>
          <cell r="J57" t="str">
            <v>Yes</v>
          </cell>
          <cell r="K57" t="str">
            <v>Yes</v>
          </cell>
          <cell r="L57">
            <v>0</v>
          </cell>
          <cell r="M57">
            <v>0</v>
          </cell>
          <cell r="N57">
            <v>9716</v>
          </cell>
          <cell r="O57">
            <v>27076</v>
          </cell>
          <cell r="P57">
            <v>0</v>
          </cell>
          <cell r="Q57">
            <v>0</v>
          </cell>
          <cell r="R57">
            <v>0</v>
          </cell>
          <cell r="S57">
            <v>0</v>
          </cell>
          <cell r="T57">
            <v>0</v>
          </cell>
          <cell r="U57">
            <v>0</v>
          </cell>
          <cell r="V57">
            <v>36792</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22332</v>
          </cell>
          <cell r="AO57">
            <v>0</v>
          </cell>
          <cell r="AP57">
            <v>0</v>
          </cell>
          <cell r="AQ57">
            <v>0</v>
          </cell>
          <cell r="AR57">
            <v>0</v>
          </cell>
          <cell r="AS57">
            <v>22332</v>
          </cell>
          <cell r="AT57">
            <v>1002</v>
          </cell>
          <cell r="AU57">
            <v>11843</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12845</v>
          </cell>
          <cell r="BK57">
            <v>0</v>
          </cell>
          <cell r="BL57">
            <v>2166</v>
          </cell>
          <cell r="BM57">
            <v>0</v>
          </cell>
          <cell r="BN57">
            <v>0</v>
          </cell>
          <cell r="BO57">
            <v>0</v>
          </cell>
          <cell r="BP57">
            <v>0</v>
          </cell>
          <cell r="BQ57">
            <v>0</v>
          </cell>
          <cell r="BR57">
            <v>0</v>
          </cell>
          <cell r="BS57">
            <v>0</v>
          </cell>
          <cell r="BT57">
            <v>96</v>
          </cell>
          <cell r="BU57">
            <v>0</v>
          </cell>
          <cell r="BV57">
            <v>0</v>
          </cell>
          <cell r="BW57">
            <v>0</v>
          </cell>
          <cell r="BX57">
            <v>0</v>
          </cell>
          <cell r="BY57">
            <v>0</v>
          </cell>
          <cell r="BZ57">
            <v>0</v>
          </cell>
          <cell r="CA57">
            <v>0</v>
          </cell>
          <cell r="CB57">
            <v>0</v>
          </cell>
          <cell r="CC57">
            <v>0</v>
          </cell>
          <cell r="CD57">
            <v>0</v>
          </cell>
          <cell r="CE57">
            <v>2262</v>
          </cell>
          <cell r="CF57">
            <v>36130</v>
          </cell>
          <cell r="CG57">
            <v>77021</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113151</v>
          </cell>
          <cell r="CW57">
            <v>0</v>
          </cell>
          <cell r="CX57">
            <v>0</v>
          </cell>
          <cell r="CY57">
            <v>0</v>
          </cell>
          <cell r="CZ57">
            <v>0</v>
          </cell>
          <cell r="DA57">
            <v>0</v>
          </cell>
          <cell r="DB57">
            <v>0</v>
          </cell>
          <cell r="DC57">
            <v>0</v>
          </cell>
          <cell r="DD57">
            <v>0</v>
          </cell>
          <cell r="DE57">
            <v>0</v>
          </cell>
          <cell r="DF57">
            <v>38319</v>
          </cell>
          <cell r="DG57">
            <v>10627</v>
          </cell>
          <cell r="DH57">
            <v>0</v>
          </cell>
          <cell r="DI57">
            <v>0</v>
          </cell>
          <cell r="DJ57">
            <v>0</v>
          </cell>
          <cell r="DK57">
            <v>0</v>
          </cell>
          <cell r="DL57">
            <v>0</v>
          </cell>
          <cell r="DM57">
            <v>0</v>
          </cell>
          <cell r="DN57">
            <v>48946</v>
          </cell>
          <cell r="DO57">
            <v>236328</v>
          </cell>
          <cell r="DP57">
            <v>236328</v>
          </cell>
          <cell r="DQ57">
            <v>0</v>
          </cell>
          <cell r="DR57">
            <v>0</v>
          </cell>
          <cell r="DS57">
            <v>0</v>
          </cell>
          <cell r="DT57">
            <v>0</v>
          </cell>
          <cell r="DU57">
            <v>0</v>
          </cell>
          <cell r="DV57">
            <v>236328</v>
          </cell>
          <cell r="DW57">
            <v>0</v>
          </cell>
          <cell r="DX57">
            <v>12864</v>
          </cell>
          <cell r="DY57">
            <v>53575</v>
          </cell>
          <cell r="DZ57">
            <v>74705</v>
          </cell>
          <cell r="EA57">
            <v>98601</v>
          </cell>
          <cell r="EB57">
            <v>0</v>
          </cell>
          <cell r="EC57">
            <v>0</v>
          </cell>
          <cell r="ED57">
            <v>0</v>
          </cell>
          <cell r="EE57">
            <v>0</v>
          </cell>
          <cell r="EF57">
            <v>0</v>
          </cell>
          <cell r="EG57">
            <v>0</v>
          </cell>
          <cell r="EH57">
            <v>239745</v>
          </cell>
          <cell r="EI57">
            <v>3417</v>
          </cell>
          <cell r="EJ57">
            <v>3417</v>
          </cell>
          <cell r="EK57">
            <v>763</v>
          </cell>
          <cell r="EL57">
            <v>29375</v>
          </cell>
          <cell r="EM57">
            <v>30138</v>
          </cell>
          <cell r="EN57">
            <v>0</v>
          </cell>
          <cell r="EO57">
            <v>0</v>
          </cell>
          <cell r="EP57">
            <v>0</v>
          </cell>
          <cell r="EQ57">
            <v>30138</v>
          </cell>
          <cell r="ER57">
            <v>0</v>
          </cell>
          <cell r="ES57">
            <v>9675</v>
          </cell>
          <cell r="ET57">
            <v>106698</v>
          </cell>
          <cell r="EU57">
            <v>116373</v>
          </cell>
          <cell r="EV57">
            <v>86235</v>
          </cell>
          <cell r="EW57">
            <v>89652</v>
          </cell>
          <cell r="EX57">
            <v>89652</v>
          </cell>
          <cell r="EY57">
            <v>0</v>
          </cell>
          <cell r="EZ57">
            <v>30138</v>
          </cell>
          <cell r="FA57">
            <v>14960.440056882129</v>
          </cell>
          <cell r="FB57">
            <v>0</v>
          </cell>
          <cell r="FC57">
            <v>74691.559943117871</v>
          </cell>
          <cell r="FD57">
            <v>74135</v>
          </cell>
          <cell r="FE57">
            <v>0</v>
          </cell>
          <cell r="FF57">
            <v>74135</v>
          </cell>
          <cell r="FG57">
            <v>4296950</v>
          </cell>
          <cell r="FH57">
            <v>1.7299999999999999E-2</v>
          </cell>
          <cell r="FI57">
            <v>1.7299999999999999E-2</v>
          </cell>
          <cell r="FJ57">
            <v>5442</v>
          </cell>
          <cell r="FK57">
            <v>0</v>
          </cell>
          <cell r="FL57">
            <v>5442</v>
          </cell>
          <cell r="FM57">
            <v>0</v>
          </cell>
          <cell r="FN57">
            <v>0</v>
          </cell>
          <cell r="FO57">
            <v>0</v>
          </cell>
          <cell r="FP57">
            <v>1312565</v>
          </cell>
          <cell r="FQ57">
            <v>4.1000000000000003E-3</v>
          </cell>
          <cell r="FR57">
            <v>4.1000000000000003E-3</v>
          </cell>
          <cell r="FS57">
            <v>2.1399999999999999E-2</v>
          </cell>
          <cell r="FT57">
            <v>31</v>
          </cell>
          <cell r="FU57">
            <v>0</v>
          </cell>
          <cell r="FV57">
            <v>31</v>
          </cell>
          <cell r="FW57">
            <v>103</v>
          </cell>
          <cell r="FX57">
            <v>0.30097087378640774</v>
          </cell>
        </row>
        <row r="58">
          <cell r="D58" t="str">
            <v>213312</v>
          </cell>
          <cell r="E58">
            <v>0</v>
          </cell>
          <cell r="F58">
            <v>0</v>
          </cell>
          <cell r="G58" t="str">
            <v>381313</v>
          </cell>
          <cell r="H58" t="str">
            <v>Yes</v>
          </cell>
          <cell r="I58" t="str">
            <v>No</v>
          </cell>
          <cell r="J58" t="str">
            <v>No</v>
          </cell>
          <cell r="K58" t="str">
            <v>Yes</v>
          </cell>
          <cell r="L58">
            <v>0</v>
          </cell>
          <cell r="M58">
            <v>0</v>
          </cell>
          <cell r="N58">
            <v>167198</v>
          </cell>
          <cell r="O58">
            <v>151330</v>
          </cell>
          <cell r="P58">
            <v>0</v>
          </cell>
          <cell r="Q58">
            <v>0</v>
          </cell>
          <cell r="R58">
            <v>16664</v>
          </cell>
          <cell r="S58">
            <v>12076</v>
          </cell>
          <cell r="T58">
            <v>0</v>
          </cell>
          <cell r="U58">
            <v>0</v>
          </cell>
          <cell r="V58">
            <v>347269</v>
          </cell>
          <cell r="W58">
            <v>0</v>
          </cell>
          <cell r="X58">
            <v>0</v>
          </cell>
          <cell r="Y58">
            <v>779693</v>
          </cell>
          <cell r="Z58">
            <v>2090555</v>
          </cell>
          <cell r="AA58">
            <v>0</v>
          </cell>
          <cell r="AB58">
            <v>0</v>
          </cell>
          <cell r="AC58">
            <v>0</v>
          </cell>
          <cell r="AD58">
            <v>0</v>
          </cell>
          <cell r="AE58">
            <v>2870248</v>
          </cell>
          <cell r="AF58">
            <v>0</v>
          </cell>
          <cell r="AG58">
            <v>0</v>
          </cell>
          <cell r="AH58">
            <v>0</v>
          </cell>
          <cell r="AI58">
            <v>0</v>
          </cell>
          <cell r="AJ58">
            <v>0</v>
          </cell>
          <cell r="AK58">
            <v>0</v>
          </cell>
          <cell r="AL58">
            <v>0</v>
          </cell>
          <cell r="AM58">
            <v>-64860</v>
          </cell>
          <cell r="AN58">
            <v>-9227</v>
          </cell>
          <cell r="AO58">
            <v>0</v>
          </cell>
          <cell r="AP58">
            <v>0</v>
          </cell>
          <cell r="AQ58">
            <v>0</v>
          </cell>
          <cell r="AR58">
            <v>0</v>
          </cell>
          <cell r="AS58">
            <v>-74087</v>
          </cell>
          <cell r="AT58">
            <v>16305</v>
          </cell>
          <cell r="AU58">
            <v>134720</v>
          </cell>
          <cell r="AV58">
            <v>0</v>
          </cell>
          <cell r="AW58">
            <v>0</v>
          </cell>
          <cell r="AX58">
            <v>21271</v>
          </cell>
          <cell r="AY58">
            <v>41382</v>
          </cell>
          <cell r="AZ58">
            <v>0</v>
          </cell>
          <cell r="BA58">
            <v>0</v>
          </cell>
          <cell r="BB58">
            <v>0</v>
          </cell>
          <cell r="BC58">
            <v>0</v>
          </cell>
          <cell r="BD58">
            <v>0</v>
          </cell>
          <cell r="BE58">
            <v>0</v>
          </cell>
          <cell r="BF58">
            <v>0</v>
          </cell>
          <cell r="BG58">
            <v>0</v>
          </cell>
          <cell r="BH58">
            <v>0</v>
          </cell>
          <cell r="BI58">
            <v>0</v>
          </cell>
          <cell r="BJ58">
            <v>213677</v>
          </cell>
          <cell r="BK58">
            <v>8403</v>
          </cell>
          <cell r="BL58">
            <v>37631</v>
          </cell>
          <cell r="BM58">
            <v>0</v>
          </cell>
          <cell r="BN58">
            <v>0</v>
          </cell>
          <cell r="BO58">
            <v>0</v>
          </cell>
          <cell r="BP58">
            <v>9962</v>
          </cell>
          <cell r="BQ58">
            <v>0</v>
          </cell>
          <cell r="BR58">
            <v>0</v>
          </cell>
          <cell r="BS58">
            <v>-3026</v>
          </cell>
          <cell r="BT58">
            <v>-3841</v>
          </cell>
          <cell r="BU58">
            <v>0</v>
          </cell>
          <cell r="BV58">
            <v>0</v>
          </cell>
          <cell r="BW58">
            <v>86554</v>
          </cell>
          <cell r="BX58">
            <v>89074</v>
          </cell>
          <cell r="BY58">
            <v>0</v>
          </cell>
          <cell r="BZ58">
            <v>0</v>
          </cell>
          <cell r="CA58">
            <v>0</v>
          </cell>
          <cell r="CB58">
            <v>3153</v>
          </cell>
          <cell r="CC58">
            <v>0</v>
          </cell>
          <cell r="CD58">
            <v>0</v>
          </cell>
          <cell r="CE58">
            <v>227907</v>
          </cell>
          <cell r="CF58">
            <v>347428</v>
          </cell>
          <cell r="CG58">
            <v>278578</v>
          </cell>
          <cell r="CH58">
            <v>0</v>
          </cell>
          <cell r="CI58">
            <v>0</v>
          </cell>
          <cell r="CJ58">
            <v>615269</v>
          </cell>
          <cell r="CK58">
            <v>477323</v>
          </cell>
          <cell r="CL58">
            <v>0</v>
          </cell>
          <cell r="CM58">
            <v>0</v>
          </cell>
          <cell r="CN58">
            <v>0</v>
          </cell>
          <cell r="CO58">
            <v>0</v>
          </cell>
          <cell r="CP58">
            <v>0</v>
          </cell>
          <cell r="CQ58">
            <v>0</v>
          </cell>
          <cell r="CR58">
            <v>0</v>
          </cell>
          <cell r="CS58">
            <v>0</v>
          </cell>
          <cell r="CT58">
            <v>0</v>
          </cell>
          <cell r="CU58">
            <v>0</v>
          </cell>
          <cell r="CV58">
            <v>1718598</v>
          </cell>
          <cell r="CW58">
            <v>0</v>
          </cell>
          <cell r="CX58">
            <v>0</v>
          </cell>
          <cell r="CY58">
            <v>0</v>
          </cell>
          <cell r="CZ58">
            <v>0</v>
          </cell>
          <cell r="DA58">
            <v>0</v>
          </cell>
          <cell r="DB58">
            <v>0</v>
          </cell>
          <cell r="DC58">
            <v>0</v>
          </cell>
          <cell r="DD58">
            <v>0</v>
          </cell>
          <cell r="DE58">
            <v>0</v>
          </cell>
          <cell r="DF58">
            <v>78956</v>
          </cell>
          <cell r="DG58">
            <v>-20717</v>
          </cell>
          <cell r="DH58">
            <v>0</v>
          </cell>
          <cell r="DI58">
            <v>0</v>
          </cell>
          <cell r="DJ58">
            <v>0</v>
          </cell>
          <cell r="DK58">
            <v>0</v>
          </cell>
          <cell r="DL58">
            <v>0</v>
          </cell>
          <cell r="DM58">
            <v>0</v>
          </cell>
          <cell r="DN58">
            <v>58239</v>
          </cell>
          <cell r="DO58">
            <v>5361851</v>
          </cell>
          <cell r="DP58">
            <v>2481641</v>
          </cell>
          <cell r="DQ58">
            <v>0</v>
          </cell>
          <cell r="DR58">
            <v>0</v>
          </cell>
          <cell r="DS58">
            <v>2880210</v>
          </cell>
          <cell r="DT58">
            <v>0</v>
          </cell>
          <cell r="DU58">
            <v>0</v>
          </cell>
          <cell r="DV58">
            <v>5361851</v>
          </cell>
          <cell r="DW58">
            <v>0</v>
          </cell>
          <cell r="DX58">
            <v>112703</v>
          </cell>
          <cell r="DY58">
            <v>162674</v>
          </cell>
          <cell r="DZ58">
            <v>459864</v>
          </cell>
          <cell r="EA58">
            <v>385100</v>
          </cell>
          <cell r="EB58">
            <v>644439</v>
          </cell>
          <cell r="EC58">
            <v>458523</v>
          </cell>
          <cell r="ED58">
            <v>532736</v>
          </cell>
          <cell r="EE58">
            <v>1591823</v>
          </cell>
          <cell r="EF58">
            <v>24322</v>
          </cell>
          <cell r="EG58">
            <v>17958</v>
          </cell>
          <cell r="EH58">
            <v>4390144</v>
          </cell>
          <cell r="EI58">
            <v>-971707</v>
          </cell>
          <cell r="EJ58">
            <v>-971707</v>
          </cell>
          <cell r="EK58">
            <v>28523</v>
          </cell>
          <cell r="EL58">
            <v>183245</v>
          </cell>
          <cell r="EM58">
            <v>211767</v>
          </cell>
          <cell r="EN58">
            <v>0</v>
          </cell>
          <cell r="EO58">
            <v>0</v>
          </cell>
          <cell r="EP58">
            <v>0</v>
          </cell>
          <cell r="EQ58">
            <v>211767</v>
          </cell>
          <cell r="ER58">
            <v>0</v>
          </cell>
          <cell r="ES58">
            <v>345050</v>
          </cell>
          <cell r="ET58">
            <v>782659</v>
          </cell>
          <cell r="EU58">
            <v>1127709</v>
          </cell>
          <cell r="EV58">
            <v>915942</v>
          </cell>
          <cell r="EW58">
            <v>-55765</v>
          </cell>
          <cell r="EX58">
            <v>-55765</v>
          </cell>
          <cell r="EY58">
            <v>0</v>
          </cell>
          <cell r="EZ58">
            <v>211767</v>
          </cell>
          <cell r="FA58">
            <v>90685.495071074474</v>
          </cell>
          <cell r="FB58">
            <v>0</v>
          </cell>
          <cell r="FC58">
            <v>-90685.495071074474</v>
          </cell>
          <cell r="FD58">
            <v>3416254</v>
          </cell>
          <cell r="FE58">
            <v>0</v>
          </cell>
          <cell r="FF58">
            <v>3416254</v>
          </cell>
          <cell r="FG58">
            <v>20700680</v>
          </cell>
          <cell r="FH58">
            <v>0.16500000000000001</v>
          </cell>
          <cell r="FI58">
            <v>0.16500000000000001</v>
          </cell>
          <cell r="FJ58">
            <v>579526</v>
          </cell>
          <cell r="FK58">
            <v>0</v>
          </cell>
          <cell r="FL58">
            <v>579526</v>
          </cell>
          <cell r="FM58">
            <v>0</v>
          </cell>
          <cell r="FN58">
            <v>0</v>
          </cell>
          <cell r="FO58">
            <v>0</v>
          </cell>
          <cell r="FP58">
            <v>11875944</v>
          </cell>
          <cell r="FQ58">
            <v>4.8800000000000003E-2</v>
          </cell>
          <cell r="FR58">
            <v>4.8800000000000003E-2</v>
          </cell>
          <cell r="FS58">
            <v>0.21380000000000002</v>
          </cell>
          <cell r="FT58">
            <v>572</v>
          </cell>
          <cell r="FU58">
            <v>5</v>
          </cell>
          <cell r="FV58">
            <v>577</v>
          </cell>
          <cell r="FW58">
            <v>1898</v>
          </cell>
          <cell r="FX58">
            <v>0.30400421496311908</v>
          </cell>
        </row>
        <row r="59">
          <cell r="D59" t="str">
            <v>210241, 
500603889</v>
          </cell>
          <cell r="E59">
            <v>0</v>
          </cell>
          <cell r="F59">
            <v>0</v>
          </cell>
          <cell r="G59" t="str">
            <v>381318</v>
          </cell>
          <cell r="H59" t="str">
            <v>Yes</v>
          </cell>
          <cell r="I59" t="str">
            <v>No</v>
          </cell>
          <cell r="J59" t="str">
            <v>No</v>
          </cell>
          <cell r="K59" t="str">
            <v>Yes</v>
          </cell>
          <cell r="L59">
            <v>0</v>
          </cell>
          <cell r="M59">
            <v>0</v>
          </cell>
          <cell r="N59">
            <v>547854</v>
          </cell>
          <cell r="O59">
            <v>240313</v>
          </cell>
          <cell r="P59">
            <v>0</v>
          </cell>
          <cell r="Q59">
            <v>0</v>
          </cell>
          <cell r="R59">
            <v>461689</v>
          </cell>
          <cell r="S59">
            <v>329247</v>
          </cell>
          <cell r="T59">
            <v>0</v>
          </cell>
          <cell r="U59">
            <v>0</v>
          </cell>
          <cell r="V59">
            <v>1579101</v>
          </cell>
          <cell r="W59">
            <v>0</v>
          </cell>
          <cell r="X59">
            <v>0</v>
          </cell>
          <cell r="Y59">
            <v>2190575</v>
          </cell>
          <cell r="Z59">
            <v>1475344</v>
          </cell>
          <cell r="AA59">
            <v>0</v>
          </cell>
          <cell r="AB59">
            <v>0</v>
          </cell>
          <cell r="AC59">
            <v>0</v>
          </cell>
          <cell r="AD59">
            <v>0</v>
          </cell>
          <cell r="AE59">
            <v>3665918</v>
          </cell>
          <cell r="AF59">
            <v>0</v>
          </cell>
          <cell r="AG59">
            <v>0</v>
          </cell>
          <cell r="AH59">
            <v>0</v>
          </cell>
          <cell r="AI59">
            <v>0</v>
          </cell>
          <cell r="AJ59">
            <v>0</v>
          </cell>
          <cell r="AK59">
            <v>0</v>
          </cell>
          <cell r="AL59">
            <v>0</v>
          </cell>
          <cell r="AM59">
            <v>83835</v>
          </cell>
          <cell r="AN59">
            <v>60070</v>
          </cell>
          <cell r="AO59">
            <v>0</v>
          </cell>
          <cell r="AP59">
            <v>0</v>
          </cell>
          <cell r="AQ59">
            <v>0</v>
          </cell>
          <cell r="AR59">
            <v>0</v>
          </cell>
          <cell r="AS59">
            <v>143906</v>
          </cell>
          <cell r="AT59">
            <v>10438</v>
          </cell>
          <cell r="AU59">
            <v>13568</v>
          </cell>
          <cell r="AV59">
            <v>0</v>
          </cell>
          <cell r="AW59">
            <v>0</v>
          </cell>
          <cell r="AX59">
            <v>17672</v>
          </cell>
          <cell r="AY59">
            <v>5054</v>
          </cell>
          <cell r="AZ59">
            <v>0</v>
          </cell>
          <cell r="BA59">
            <v>0</v>
          </cell>
          <cell r="BB59">
            <v>3520</v>
          </cell>
          <cell r="BC59">
            <v>23703</v>
          </cell>
          <cell r="BD59">
            <v>0</v>
          </cell>
          <cell r="BE59">
            <v>0</v>
          </cell>
          <cell r="BF59">
            <v>1316</v>
          </cell>
          <cell r="BG59">
            <v>2140</v>
          </cell>
          <cell r="BH59">
            <v>0</v>
          </cell>
          <cell r="BI59">
            <v>0</v>
          </cell>
          <cell r="BJ59">
            <v>77413</v>
          </cell>
          <cell r="BK59">
            <v>109223</v>
          </cell>
          <cell r="BL59">
            <v>61419</v>
          </cell>
          <cell r="BM59">
            <v>0</v>
          </cell>
          <cell r="BN59">
            <v>0</v>
          </cell>
          <cell r="BO59">
            <v>38720</v>
          </cell>
          <cell r="BP59">
            <v>121481</v>
          </cell>
          <cell r="BQ59">
            <v>0</v>
          </cell>
          <cell r="BR59">
            <v>0</v>
          </cell>
          <cell r="BS59">
            <v>0</v>
          </cell>
          <cell r="BT59">
            <v>43041</v>
          </cell>
          <cell r="BU59">
            <v>0</v>
          </cell>
          <cell r="BV59">
            <v>0</v>
          </cell>
          <cell r="BW59">
            <v>137841</v>
          </cell>
          <cell r="BX59">
            <v>309306</v>
          </cell>
          <cell r="BY59">
            <v>0</v>
          </cell>
          <cell r="BZ59">
            <v>0</v>
          </cell>
          <cell r="CA59">
            <v>139240</v>
          </cell>
          <cell r="CB59">
            <v>124845</v>
          </cell>
          <cell r="CC59">
            <v>0</v>
          </cell>
          <cell r="CD59">
            <v>0</v>
          </cell>
          <cell r="CE59">
            <v>1085115</v>
          </cell>
          <cell r="CF59">
            <v>474551</v>
          </cell>
          <cell r="CG59">
            <v>1187027</v>
          </cell>
          <cell r="CH59">
            <v>0</v>
          </cell>
          <cell r="CI59">
            <v>0</v>
          </cell>
          <cell r="CJ59">
            <v>184497</v>
          </cell>
          <cell r="CK59">
            <v>140569</v>
          </cell>
          <cell r="CL59">
            <v>0</v>
          </cell>
          <cell r="CM59">
            <v>0</v>
          </cell>
          <cell r="CN59">
            <v>214524</v>
          </cell>
          <cell r="CO59">
            <v>668829</v>
          </cell>
          <cell r="CP59">
            <v>0</v>
          </cell>
          <cell r="CQ59">
            <v>0</v>
          </cell>
          <cell r="CR59">
            <v>0</v>
          </cell>
          <cell r="CS59">
            <v>0</v>
          </cell>
          <cell r="CT59">
            <v>0</v>
          </cell>
          <cell r="CU59">
            <v>0</v>
          </cell>
          <cell r="CV59">
            <v>2869996</v>
          </cell>
          <cell r="CW59">
            <v>0</v>
          </cell>
          <cell r="CX59">
            <v>0</v>
          </cell>
          <cell r="CY59">
            <v>0</v>
          </cell>
          <cell r="CZ59">
            <v>0</v>
          </cell>
          <cell r="DA59">
            <v>0</v>
          </cell>
          <cell r="DB59">
            <v>0</v>
          </cell>
          <cell r="DC59">
            <v>0</v>
          </cell>
          <cell r="DD59">
            <v>0</v>
          </cell>
          <cell r="DE59">
            <v>0</v>
          </cell>
          <cell r="DF59">
            <v>4886</v>
          </cell>
          <cell r="DG59">
            <v>365188</v>
          </cell>
          <cell r="DH59">
            <v>0</v>
          </cell>
          <cell r="DI59">
            <v>0</v>
          </cell>
          <cell r="DJ59">
            <v>17984</v>
          </cell>
          <cell r="DK59">
            <v>180832</v>
          </cell>
          <cell r="DL59">
            <v>0</v>
          </cell>
          <cell r="DM59">
            <v>0</v>
          </cell>
          <cell r="DN59">
            <v>568890</v>
          </cell>
          <cell r="DO59">
            <v>9990339</v>
          </cell>
          <cell r="DP59">
            <v>6164220</v>
          </cell>
          <cell r="DQ59">
            <v>0</v>
          </cell>
          <cell r="DR59">
            <v>0</v>
          </cell>
          <cell r="DS59">
            <v>3826119</v>
          </cell>
          <cell r="DT59">
            <v>0</v>
          </cell>
          <cell r="DU59">
            <v>0</v>
          </cell>
          <cell r="DV59">
            <v>9990339</v>
          </cell>
          <cell r="DW59">
            <v>0</v>
          </cell>
          <cell r="DX59">
            <v>809598</v>
          </cell>
          <cell r="DY59">
            <v>342068</v>
          </cell>
          <cell r="DZ59">
            <v>485732</v>
          </cell>
          <cell r="EA59">
            <v>1500063</v>
          </cell>
          <cell r="EB59">
            <v>338098</v>
          </cell>
          <cell r="EC59">
            <v>227268</v>
          </cell>
          <cell r="ED59">
            <v>2233260</v>
          </cell>
          <cell r="EE59">
            <v>1634430</v>
          </cell>
          <cell r="EF59">
            <v>1607489</v>
          </cell>
          <cell r="EG59">
            <v>1843186</v>
          </cell>
          <cell r="EH59">
            <v>11021194</v>
          </cell>
          <cell r="EI59">
            <v>1030855</v>
          </cell>
          <cell r="EJ59">
            <v>1030855</v>
          </cell>
          <cell r="EK59">
            <v>48849</v>
          </cell>
          <cell r="EL59">
            <v>394696</v>
          </cell>
          <cell r="EM59">
            <v>443544</v>
          </cell>
          <cell r="EN59">
            <v>0</v>
          </cell>
          <cell r="EO59">
            <v>0</v>
          </cell>
          <cell r="EP59">
            <v>0</v>
          </cell>
          <cell r="EQ59">
            <v>443544</v>
          </cell>
          <cell r="ER59">
            <v>0</v>
          </cell>
          <cell r="ES59">
            <v>921987</v>
          </cell>
          <cell r="ET59">
            <v>1876537</v>
          </cell>
          <cell r="EU59">
            <v>2798524</v>
          </cell>
          <cell r="EV59">
            <v>2354980</v>
          </cell>
          <cell r="EW59">
            <v>3385835</v>
          </cell>
          <cell r="EX59">
            <v>3385835</v>
          </cell>
          <cell r="EY59">
            <v>0</v>
          </cell>
          <cell r="EZ59">
            <v>443544</v>
          </cell>
          <cell r="FA59">
            <v>309320.06385447108</v>
          </cell>
          <cell r="FB59">
            <v>0</v>
          </cell>
          <cell r="FC59">
            <v>3076514.9361455292</v>
          </cell>
          <cell r="FD59">
            <v>5849224</v>
          </cell>
          <cell r="FE59">
            <v>0</v>
          </cell>
          <cell r="FF59">
            <v>5849224</v>
          </cell>
          <cell r="FG59">
            <v>64996965</v>
          </cell>
          <cell r="FH59">
            <v>0.09</v>
          </cell>
          <cell r="FI59">
            <v>0.09</v>
          </cell>
          <cell r="FJ59">
            <v>1289889</v>
          </cell>
          <cell r="FK59">
            <v>0</v>
          </cell>
          <cell r="FL59">
            <v>1289889</v>
          </cell>
          <cell r="FM59">
            <v>0</v>
          </cell>
          <cell r="FN59">
            <v>0</v>
          </cell>
          <cell r="FO59">
            <v>0</v>
          </cell>
          <cell r="FP59">
            <v>25823300</v>
          </cell>
          <cell r="FQ59">
            <v>0.05</v>
          </cell>
          <cell r="FR59">
            <v>0.05</v>
          </cell>
          <cell r="FS59">
            <v>0.14000000000000001</v>
          </cell>
          <cell r="FT59">
            <v>1087</v>
          </cell>
          <cell r="FU59">
            <v>423</v>
          </cell>
          <cell r="FV59">
            <v>1510</v>
          </cell>
          <cell r="FW59">
            <v>4085</v>
          </cell>
          <cell r="FX59">
            <v>0.36964504283965727</v>
          </cell>
        </row>
        <row r="60">
          <cell r="D60" t="str">
            <v>153023, 
286211</v>
          </cell>
          <cell r="E60">
            <v>0</v>
          </cell>
          <cell r="F60">
            <v>0</v>
          </cell>
          <cell r="G60" t="str">
            <v>380075</v>
          </cell>
          <cell r="H60" t="str">
            <v>Yes</v>
          </cell>
          <cell r="I60" t="str">
            <v>No</v>
          </cell>
          <cell r="J60" t="str">
            <v>No</v>
          </cell>
          <cell r="K60" t="str">
            <v>Yes</v>
          </cell>
          <cell r="L60">
            <v>0</v>
          </cell>
          <cell r="M60">
            <v>0</v>
          </cell>
          <cell r="N60">
            <v>1621939</v>
          </cell>
          <cell r="O60">
            <v>1291876</v>
          </cell>
          <cell r="P60">
            <v>0</v>
          </cell>
          <cell r="Q60">
            <v>0</v>
          </cell>
          <cell r="R60">
            <v>181786</v>
          </cell>
          <cell r="S60">
            <v>35836</v>
          </cell>
          <cell r="T60">
            <v>0</v>
          </cell>
          <cell r="U60">
            <v>0</v>
          </cell>
          <cell r="V60">
            <v>3131437</v>
          </cell>
          <cell r="W60">
            <v>0</v>
          </cell>
          <cell r="X60">
            <v>0</v>
          </cell>
          <cell r="Y60">
            <v>4774785</v>
          </cell>
          <cell r="Z60">
            <v>6968755</v>
          </cell>
          <cell r="AA60">
            <v>0</v>
          </cell>
          <cell r="AB60">
            <v>0</v>
          </cell>
          <cell r="AC60">
            <v>0</v>
          </cell>
          <cell r="AD60">
            <v>0</v>
          </cell>
          <cell r="AE60">
            <v>11743539</v>
          </cell>
          <cell r="AF60">
            <v>0</v>
          </cell>
          <cell r="AG60">
            <v>0</v>
          </cell>
          <cell r="AH60">
            <v>3904131</v>
          </cell>
          <cell r="AI60">
            <v>4931869</v>
          </cell>
          <cell r="AJ60">
            <v>0</v>
          </cell>
          <cell r="AK60">
            <v>0</v>
          </cell>
          <cell r="AL60">
            <v>8836001</v>
          </cell>
          <cell r="AM60">
            <v>-29455</v>
          </cell>
          <cell r="AN60">
            <v>-364862</v>
          </cell>
          <cell r="AO60">
            <v>0</v>
          </cell>
          <cell r="AP60">
            <v>0</v>
          </cell>
          <cell r="AQ60">
            <v>0</v>
          </cell>
          <cell r="AR60">
            <v>0</v>
          </cell>
          <cell r="AS60">
            <v>-394318</v>
          </cell>
          <cell r="AT60">
            <v>150857</v>
          </cell>
          <cell r="AU60">
            <v>345680</v>
          </cell>
          <cell r="AV60">
            <v>0</v>
          </cell>
          <cell r="AW60">
            <v>0</v>
          </cell>
          <cell r="AX60">
            <v>37340</v>
          </cell>
          <cell r="AY60">
            <v>14331</v>
          </cell>
          <cell r="AZ60">
            <v>0</v>
          </cell>
          <cell r="BA60">
            <v>0</v>
          </cell>
          <cell r="BB60">
            <v>12131</v>
          </cell>
          <cell r="BC60">
            <v>5787</v>
          </cell>
          <cell r="BD60">
            <v>0</v>
          </cell>
          <cell r="BE60">
            <v>0</v>
          </cell>
          <cell r="BF60">
            <v>0</v>
          </cell>
          <cell r="BG60">
            <v>16</v>
          </cell>
          <cell r="BH60">
            <v>0</v>
          </cell>
          <cell r="BI60">
            <v>0</v>
          </cell>
          <cell r="BJ60">
            <v>566141</v>
          </cell>
          <cell r="BK60">
            <v>242388</v>
          </cell>
          <cell r="BL60">
            <v>260286</v>
          </cell>
          <cell r="BM60">
            <v>0</v>
          </cell>
          <cell r="BN60">
            <v>0</v>
          </cell>
          <cell r="BO60">
            <v>68903</v>
          </cell>
          <cell r="BP60">
            <v>454764</v>
          </cell>
          <cell r="BQ60">
            <v>0</v>
          </cell>
          <cell r="BR60">
            <v>0</v>
          </cell>
          <cell r="BS60">
            <v>642</v>
          </cell>
          <cell r="BT60">
            <v>1206</v>
          </cell>
          <cell r="BU60">
            <v>0</v>
          </cell>
          <cell r="BV60">
            <v>0</v>
          </cell>
          <cell r="BW60">
            <v>252343</v>
          </cell>
          <cell r="BX60">
            <v>381117</v>
          </cell>
          <cell r="BY60">
            <v>0</v>
          </cell>
          <cell r="BZ60">
            <v>0</v>
          </cell>
          <cell r="CA60">
            <v>200</v>
          </cell>
          <cell r="CB60">
            <v>20241</v>
          </cell>
          <cell r="CC60">
            <v>0</v>
          </cell>
          <cell r="CD60">
            <v>0</v>
          </cell>
          <cell r="CE60">
            <v>1682089</v>
          </cell>
          <cell r="CF60">
            <v>4670632</v>
          </cell>
          <cell r="CG60">
            <v>1802505</v>
          </cell>
          <cell r="CH60">
            <v>0</v>
          </cell>
          <cell r="CI60">
            <v>0</v>
          </cell>
          <cell r="CJ60">
            <v>0</v>
          </cell>
          <cell r="CK60">
            <v>2799</v>
          </cell>
          <cell r="CL60">
            <v>0</v>
          </cell>
          <cell r="CM60">
            <v>0</v>
          </cell>
          <cell r="CN60">
            <v>207811</v>
          </cell>
          <cell r="CO60">
            <v>75118</v>
          </cell>
          <cell r="CP60">
            <v>0</v>
          </cell>
          <cell r="CQ60">
            <v>0</v>
          </cell>
          <cell r="CR60">
            <v>0</v>
          </cell>
          <cell r="CS60">
            <v>0</v>
          </cell>
          <cell r="CT60">
            <v>0</v>
          </cell>
          <cell r="CU60">
            <v>0</v>
          </cell>
          <cell r="CV60">
            <v>6758867</v>
          </cell>
          <cell r="CW60">
            <v>161734</v>
          </cell>
          <cell r="CX60">
            <v>63353</v>
          </cell>
          <cell r="CY60">
            <v>0</v>
          </cell>
          <cell r="CZ60">
            <v>0</v>
          </cell>
          <cell r="DA60">
            <v>0</v>
          </cell>
          <cell r="DB60">
            <v>0</v>
          </cell>
          <cell r="DC60">
            <v>0</v>
          </cell>
          <cell r="DD60">
            <v>0</v>
          </cell>
          <cell r="DE60">
            <v>225086</v>
          </cell>
          <cell r="DF60">
            <v>0</v>
          </cell>
          <cell r="DG60">
            <v>0</v>
          </cell>
          <cell r="DH60">
            <v>0</v>
          </cell>
          <cell r="DI60">
            <v>0</v>
          </cell>
          <cell r="DJ60">
            <v>0</v>
          </cell>
          <cell r="DK60">
            <v>0</v>
          </cell>
          <cell r="DL60">
            <v>0</v>
          </cell>
          <cell r="DM60">
            <v>0</v>
          </cell>
          <cell r="DN60">
            <v>0</v>
          </cell>
          <cell r="DO60">
            <v>32548842</v>
          </cell>
          <cell r="DP60">
            <v>11445636</v>
          </cell>
          <cell r="DQ60">
            <v>0</v>
          </cell>
          <cell r="DR60">
            <v>0</v>
          </cell>
          <cell r="DS60">
            <v>21103206</v>
          </cell>
          <cell r="DT60">
            <v>853494</v>
          </cell>
          <cell r="DU60">
            <v>0</v>
          </cell>
          <cell r="DV60">
            <v>33402336</v>
          </cell>
          <cell r="DW60">
            <v>0</v>
          </cell>
          <cell r="DX60">
            <v>3040786</v>
          </cell>
          <cell r="DY60">
            <v>984022</v>
          </cell>
          <cell r="DZ60">
            <v>6797671</v>
          </cell>
          <cell r="EA60">
            <v>2780646</v>
          </cell>
          <cell r="EB60">
            <v>170253</v>
          </cell>
          <cell r="EC60">
            <v>162694</v>
          </cell>
          <cell r="ED60">
            <v>8380346</v>
          </cell>
          <cell r="EE60">
            <v>7008730</v>
          </cell>
          <cell r="EF60">
            <v>896251</v>
          </cell>
          <cell r="EG60">
            <v>195992</v>
          </cell>
          <cell r="EH60">
            <v>30417391</v>
          </cell>
          <cell r="EI60">
            <v>-2131451</v>
          </cell>
          <cell r="EJ60">
            <v>-2984945</v>
          </cell>
          <cell r="EK60">
            <v>280112</v>
          </cell>
          <cell r="EL60">
            <v>599225</v>
          </cell>
          <cell r="EM60">
            <v>879336</v>
          </cell>
          <cell r="EN60">
            <v>0</v>
          </cell>
          <cell r="EO60">
            <v>0</v>
          </cell>
          <cell r="EP60">
            <v>0</v>
          </cell>
          <cell r="EQ60">
            <v>879336</v>
          </cell>
          <cell r="ER60">
            <v>0</v>
          </cell>
          <cell r="ES60">
            <v>3963504</v>
          </cell>
          <cell r="ET60">
            <v>3258270</v>
          </cell>
          <cell r="EU60">
            <v>7221775</v>
          </cell>
          <cell r="EV60">
            <v>6342439</v>
          </cell>
          <cell r="EW60">
            <v>4210988</v>
          </cell>
          <cell r="EX60">
            <v>3357494</v>
          </cell>
          <cell r="EY60">
            <v>0</v>
          </cell>
          <cell r="EZ60">
            <v>879336</v>
          </cell>
          <cell r="FA60">
            <v>717655.70360241714</v>
          </cell>
          <cell r="FB60">
            <v>0</v>
          </cell>
          <cell r="FC60">
            <v>2639838.2963975826</v>
          </cell>
          <cell r="FD60">
            <v>25764814</v>
          </cell>
          <cell r="FE60">
            <v>0</v>
          </cell>
          <cell r="FF60">
            <v>25764814</v>
          </cell>
          <cell r="FG60">
            <v>149302880</v>
          </cell>
          <cell r="FH60">
            <v>0.1726</v>
          </cell>
          <cell r="FI60">
            <v>0.1726</v>
          </cell>
          <cell r="FJ60">
            <v>10429587</v>
          </cell>
          <cell r="FK60">
            <v>0</v>
          </cell>
          <cell r="FL60">
            <v>10429587</v>
          </cell>
          <cell r="FM60">
            <v>0</v>
          </cell>
          <cell r="FN60">
            <v>0</v>
          </cell>
          <cell r="FO60">
            <v>0</v>
          </cell>
          <cell r="FP60">
            <v>198117987</v>
          </cell>
          <cell r="FQ60">
            <v>5.2600000000000001E-2</v>
          </cell>
          <cell r="FR60">
            <v>5.2600000000000001E-2</v>
          </cell>
          <cell r="FS60">
            <v>0.22520000000000001</v>
          </cell>
          <cell r="FT60">
            <v>6433</v>
          </cell>
          <cell r="FU60">
            <v>272</v>
          </cell>
          <cell r="FV60">
            <v>6705</v>
          </cell>
          <cell r="FW60">
            <v>25191</v>
          </cell>
          <cell r="FX60">
            <v>0.26616648803143977</v>
          </cell>
        </row>
        <row r="61">
          <cell r="D61" t="str">
            <v>175620</v>
          </cell>
          <cell r="E61">
            <v>0</v>
          </cell>
          <cell r="F61">
            <v>0</v>
          </cell>
          <cell r="G61" t="str">
            <v>380082</v>
          </cell>
          <cell r="H61" t="str">
            <v>Yes</v>
          </cell>
          <cell r="I61" t="str">
            <v>No</v>
          </cell>
          <cell r="J61" t="str">
            <v>No</v>
          </cell>
          <cell r="K61" t="str">
            <v>Yes</v>
          </cell>
          <cell r="L61">
            <v>0</v>
          </cell>
          <cell r="M61">
            <v>0</v>
          </cell>
          <cell r="N61">
            <v>498249</v>
          </cell>
          <cell r="O61">
            <v>394527</v>
          </cell>
          <cell r="P61">
            <v>0</v>
          </cell>
          <cell r="Q61">
            <v>0</v>
          </cell>
          <cell r="R61">
            <v>10456</v>
          </cell>
          <cell r="S61">
            <v>22861</v>
          </cell>
          <cell r="T61">
            <v>0</v>
          </cell>
          <cell r="U61">
            <v>0</v>
          </cell>
          <cell r="V61">
            <v>926093</v>
          </cell>
          <cell r="W61">
            <v>0</v>
          </cell>
          <cell r="X61">
            <v>0</v>
          </cell>
          <cell r="Y61">
            <v>2290734</v>
          </cell>
          <cell r="Z61">
            <v>3932196</v>
          </cell>
          <cell r="AA61">
            <v>0</v>
          </cell>
          <cell r="AB61">
            <v>0</v>
          </cell>
          <cell r="AC61">
            <v>0</v>
          </cell>
          <cell r="AD61">
            <v>0</v>
          </cell>
          <cell r="AE61">
            <v>6222929</v>
          </cell>
          <cell r="AF61">
            <v>0</v>
          </cell>
          <cell r="AG61">
            <v>0</v>
          </cell>
          <cell r="AH61">
            <v>1208260</v>
          </cell>
          <cell r="AI61">
            <v>2823598</v>
          </cell>
          <cell r="AJ61">
            <v>0</v>
          </cell>
          <cell r="AK61">
            <v>0</v>
          </cell>
          <cell r="AL61">
            <v>4031858</v>
          </cell>
          <cell r="AM61">
            <v>3346</v>
          </cell>
          <cell r="AN61">
            <v>-46047</v>
          </cell>
          <cell r="AO61">
            <v>0</v>
          </cell>
          <cell r="AP61">
            <v>0</v>
          </cell>
          <cell r="AQ61">
            <v>0</v>
          </cell>
          <cell r="AR61">
            <v>0</v>
          </cell>
          <cell r="AS61">
            <v>-42701</v>
          </cell>
          <cell r="AT61">
            <v>26311</v>
          </cell>
          <cell r="AU61">
            <v>115558</v>
          </cell>
          <cell r="AV61">
            <v>0</v>
          </cell>
          <cell r="AW61">
            <v>0</v>
          </cell>
          <cell r="AX61">
            <v>16794</v>
          </cell>
          <cell r="AY61">
            <v>27657</v>
          </cell>
          <cell r="AZ61">
            <v>0</v>
          </cell>
          <cell r="BA61">
            <v>0</v>
          </cell>
          <cell r="BB61">
            <v>0</v>
          </cell>
          <cell r="BC61">
            <v>862</v>
          </cell>
          <cell r="BD61">
            <v>0</v>
          </cell>
          <cell r="BE61">
            <v>0</v>
          </cell>
          <cell r="BF61">
            <v>0</v>
          </cell>
          <cell r="BG61">
            <v>121</v>
          </cell>
          <cell r="BH61">
            <v>0</v>
          </cell>
          <cell r="BI61">
            <v>0</v>
          </cell>
          <cell r="BJ61">
            <v>187304</v>
          </cell>
          <cell r="BK61">
            <v>119520</v>
          </cell>
          <cell r="BL61">
            <v>96016</v>
          </cell>
          <cell r="BM61">
            <v>0</v>
          </cell>
          <cell r="BN61">
            <v>0</v>
          </cell>
          <cell r="BO61">
            <v>48112</v>
          </cell>
          <cell r="BP61">
            <v>595922</v>
          </cell>
          <cell r="BQ61">
            <v>0</v>
          </cell>
          <cell r="BR61">
            <v>0</v>
          </cell>
          <cell r="BS61">
            <v>0</v>
          </cell>
          <cell r="BT61">
            <v>600</v>
          </cell>
          <cell r="BU61">
            <v>0</v>
          </cell>
          <cell r="BV61">
            <v>0</v>
          </cell>
          <cell r="BW61">
            <v>116944</v>
          </cell>
          <cell r="BX61">
            <v>72942</v>
          </cell>
          <cell r="BY61">
            <v>0</v>
          </cell>
          <cell r="BZ61">
            <v>0</v>
          </cell>
          <cell r="CA61">
            <v>21</v>
          </cell>
          <cell r="CB61">
            <v>6038</v>
          </cell>
          <cell r="CC61">
            <v>0</v>
          </cell>
          <cell r="CD61">
            <v>0</v>
          </cell>
          <cell r="CE61">
            <v>1056114</v>
          </cell>
          <cell r="CF61">
            <v>1108796</v>
          </cell>
          <cell r="CG61">
            <v>497734</v>
          </cell>
          <cell r="CH61">
            <v>0</v>
          </cell>
          <cell r="CI61">
            <v>0</v>
          </cell>
          <cell r="CJ61">
            <v>212366</v>
          </cell>
          <cell r="CK61">
            <v>248708</v>
          </cell>
          <cell r="CL61">
            <v>0</v>
          </cell>
          <cell r="CM61">
            <v>0</v>
          </cell>
          <cell r="CN61">
            <v>5681</v>
          </cell>
          <cell r="CO61">
            <v>7315</v>
          </cell>
          <cell r="CP61">
            <v>0</v>
          </cell>
          <cell r="CQ61">
            <v>0</v>
          </cell>
          <cell r="CR61">
            <v>0</v>
          </cell>
          <cell r="CS61">
            <v>0</v>
          </cell>
          <cell r="CT61">
            <v>0</v>
          </cell>
          <cell r="CU61">
            <v>0</v>
          </cell>
          <cell r="CV61">
            <v>2080599</v>
          </cell>
          <cell r="CW61">
            <v>22094</v>
          </cell>
          <cell r="CX61">
            <v>2780</v>
          </cell>
          <cell r="CY61">
            <v>0</v>
          </cell>
          <cell r="CZ61">
            <v>0</v>
          </cell>
          <cell r="DA61">
            <v>0</v>
          </cell>
          <cell r="DB61">
            <v>0</v>
          </cell>
          <cell r="DC61">
            <v>0</v>
          </cell>
          <cell r="DD61">
            <v>0</v>
          </cell>
          <cell r="DE61">
            <v>24874</v>
          </cell>
          <cell r="DF61">
            <v>263500</v>
          </cell>
          <cell r="DG61">
            <v>100080</v>
          </cell>
          <cell r="DH61">
            <v>0</v>
          </cell>
          <cell r="DI61">
            <v>0</v>
          </cell>
          <cell r="DJ61">
            <v>0</v>
          </cell>
          <cell r="DK61">
            <v>1555</v>
          </cell>
          <cell r="DL61">
            <v>0</v>
          </cell>
          <cell r="DM61">
            <v>0</v>
          </cell>
          <cell r="DN61">
            <v>365136</v>
          </cell>
          <cell r="DO61">
            <v>14852206</v>
          </cell>
          <cell r="DP61">
            <v>3953385</v>
          </cell>
          <cell r="DQ61">
            <v>0</v>
          </cell>
          <cell r="DR61">
            <v>0</v>
          </cell>
          <cell r="DS61">
            <v>10898821</v>
          </cell>
          <cell r="DT61">
            <v>894239</v>
          </cell>
          <cell r="DU61">
            <v>0</v>
          </cell>
          <cell r="DV61">
            <v>15746445</v>
          </cell>
          <cell r="DW61">
            <v>0</v>
          </cell>
          <cell r="DX61">
            <v>1085344</v>
          </cell>
          <cell r="DY61">
            <v>390624</v>
          </cell>
          <cell r="DZ61">
            <v>1608185</v>
          </cell>
          <cell r="EA61">
            <v>844455</v>
          </cell>
          <cell r="EB61">
            <v>468928</v>
          </cell>
          <cell r="EC61">
            <v>344283</v>
          </cell>
          <cell r="ED61">
            <v>4962855</v>
          </cell>
          <cell r="EE61">
            <v>5203407</v>
          </cell>
          <cell r="EF61">
            <v>41166</v>
          </cell>
          <cell r="EG61">
            <v>73608</v>
          </cell>
          <cell r="EH61">
            <v>15022855</v>
          </cell>
          <cell r="EI61">
            <v>170649</v>
          </cell>
          <cell r="EJ61">
            <v>-723590</v>
          </cell>
          <cell r="EK61">
            <v>87265</v>
          </cell>
          <cell r="EL61">
            <v>442933</v>
          </cell>
          <cell r="EM61">
            <v>530199</v>
          </cell>
          <cell r="EN61">
            <v>0</v>
          </cell>
          <cell r="EO61">
            <v>0</v>
          </cell>
          <cell r="EP61">
            <v>0</v>
          </cell>
          <cell r="EQ61">
            <v>530199</v>
          </cell>
          <cell r="ER61">
            <v>0</v>
          </cell>
          <cell r="ES61">
            <v>2436123</v>
          </cell>
          <cell r="ET61">
            <v>2973667</v>
          </cell>
          <cell r="EU61">
            <v>5409790</v>
          </cell>
          <cell r="EV61">
            <v>4879591</v>
          </cell>
          <cell r="EW61">
            <v>5050240</v>
          </cell>
          <cell r="EX61">
            <v>4156001</v>
          </cell>
          <cell r="EY61">
            <v>0</v>
          </cell>
          <cell r="EZ61">
            <v>530199</v>
          </cell>
          <cell r="FA61">
            <v>604546.44441923441</v>
          </cell>
          <cell r="FB61">
            <v>0</v>
          </cell>
          <cell r="FC61">
            <v>3551454.5555807655</v>
          </cell>
          <cell r="FD61">
            <v>13082999</v>
          </cell>
          <cell r="FE61">
            <v>0</v>
          </cell>
          <cell r="FF61">
            <v>13082999</v>
          </cell>
          <cell r="FG61">
            <v>84503474</v>
          </cell>
          <cell r="FH61">
            <v>0.15479999999999999</v>
          </cell>
          <cell r="FI61">
            <v>0.15479999999999999</v>
          </cell>
          <cell r="FJ61">
            <v>3690560</v>
          </cell>
          <cell r="FK61">
            <v>0</v>
          </cell>
          <cell r="FL61">
            <v>3690560</v>
          </cell>
          <cell r="FM61">
            <v>0</v>
          </cell>
          <cell r="FN61">
            <v>0</v>
          </cell>
          <cell r="FO61">
            <v>0</v>
          </cell>
          <cell r="FP61">
            <v>58194296</v>
          </cell>
          <cell r="FQ61">
            <v>6.3399999999999998E-2</v>
          </cell>
          <cell r="FR61">
            <v>6.3399999999999998E-2</v>
          </cell>
          <cell r="FS61">
            <v>0.21820000000000001</v>
          </cell>
          <cell r="FT61">
            <v>2346</v>
          </cell>
          <cell r="FU61">
            <v>13</v>
          </cell>
          <cell r="FV61">
            <v>2359</v>
          </cell>
          <cell r="FW61">
            <v>10067</v>
          </cell>
          <cell r="FX61">
            <v>0.23432998907320948</v>
          </cell>
        </row>
        <row r="62">
          <cell r="D62" t="str">
            <v>129028</v>
          </cell>
          <cell r="E62">
            <v>0</v>
          </cell>
          <cell r="F62">
            <v>0</v>
          </cell>
          <cell r="G62" t="str">
            <v>380037</v>
          </cell>
          <cell r="H62" t="str">
            <v>Yes</v>
          </cell>
          <cell r="I62" t="str">
            <v>No</v>
          </cell>
          <cell r="J62" t="str">
            <v>No</v>
          </cell>
          <cell r="K62" t="str">
            <v>Yes</v>
          </cell>
          <cell r="L62">
            <v>0</v>
          </cell>
          <cell r="M62">
            <v>0</v>
          </cell>
          <cell r="N62">
            <v>2022227</v>
          </cell>
          <cell r="O62">
            <v>1914614</v>
          </cell>
          <cell r="P62">
            <v>0</v>
          </cell>
          <cell r="Q62">
            <v>0</v>
          </cell>
          <cell r="R62">
            <v>8573</v>
          </cell>
          <cell r="S62">
            <v>8463</v>
          </cell>
          <cell r="T62">
            <v>0</v>
          </cell>
          <cell r="U62">
            <v>0</v>
          </cell>
          <cell r="V62">
            <v>3953878</v>
          </cell>
          <cell r="W62">
            <v>0</v>
          </cell>
          <cell r="X62">
            <v>0</v>
          </cell>
          <cell r="Y62">
            <v>1775688</v>
          </cell>
          <cell r="Z62">
            <v>3242778</v>
          </cell>
          <cell r="AA62">
            <v>0</v>
          </cell>
          <cell r="AB62">
            <v>0</v>
          </cell>
          <cell r="AC62">
            <v>0</v>
          </cell>
          <cell r="AD62">
            <v>0</v>
          </cell>
          <cell r="AE62">
            <v>5018467</v>
          </cell>
          <cell r="AF62">
            <v>0</v>
          </cell>
          <cell r="AG62">
            <v>0</v>
          </cell>
          <cell r="AH62">
            <v>0</v>
          </cell>
          <cell r="AI62">
            <v>0</v>
          </cell>
          <cell r="AJ62">
            <v>0</v>
          </cell>
          <cell r="AK62">
            <v>0</v>
          </cell>
          <cell r="AL62">
            <v>0</v>
          </cell>
          <cell r="AM62">
            <v>-217716</v>
          </cell>
          <cell r="AN62">
            <v>-484028</v>
          </cell>
          <cell r="AO62">
            <v>0</v>
          </cell>
          <cell r="AP62">
            <v>0</v>
          </cell>
          <cell r="AQ62">
            <v>0</v>
          </cell>
          <cell r="AR62">
            <v>0</v>
          </cell>
          <cell r="AS62">
            <v>-701743</v>
          </cell>
          <cell r="AT62">
            <v>68793</v>
          </cell>
          <cell r="AU62">
            <v>134259</v>
          </cell>
          <cell r="AV62">
            <v>0</v>
          </cell>
          <cell r="AW62">
            <v>0</v>
          </cell>
          <cell r="AX62">
            <v>27223</v>
          </cell>
          <cell r="AY62">
            <v>35924</v>
          </cell>
          <cell r="AZ62">
            <v>0</v>
          </cell>
          <cell r="BA62">
            <v>0</v>
          </cell>
          <cell r="BB62">
            <v>1045</v>
          </cell>
          <cell r="BC62">
            <v>505</v>
          </cell>
          <cell r="BD62">
            <v>0</v>
          </cell>
          <cell r="BE62">
            <v>0</v>
          </cell>
          <cell r="BF62">
            <v>0</v>
          </cell>
          <cell r="BG62">
            <v>0</v>
          </cell>
          <cell r="BH62">
            <v>0</v>
          </cell>
          <cell r="BI62">
            <v>0</v>
          </cell>
          <cell r="BJ62">
            <v>267749</v>
          </cell>
          <cell r="BK62">
            <v>198622</v>
          </cell>
          <cell r="BL62">
            <v>181138</v>
          </cell>
          <cell r="BM62">
            <v>0</v>
          </cell>
          <cell r="BN62">
            <v>0</v>
          </cell>
          <cell r="BO62">
            <v>49601</v>
          </cell>
          <cell r="BP62">
            <v>204573</v>
          </cell>
          <cell r="BQ62">
            <v>0</v>
          </cell>
          <cell r="BR62">
            <v>0</v>
          </cell>
          <cell r="BS62">
            <v>0</v>
          </cell>
          <cell r="BT62">
            <v>-168</v>
          </cell>
          <cell r="BU62">
            <v>0</v>
          </cell>
          <cell r="BV62">
            <v>0</v>
          </cell>
          <cell r="BW62">
            <v>212833</v>
          </cell>
          <cell r="BX62">
            <v>375184</v>
          </cell>
          <cell r="BY62">
            <v>0</v>
          </cell>
          <cell r="BZ62">
            <v>0</v>
          </cell>
          <cell r="CA62">
            <v>1040</v>
          </cell>
          <cell r="CB62">
            <v>1612</v>
          </cell>
          <cell r="CC62">
            <v>0</v>
          </cell>
          <cell r="CD62">
            <v>0</v>
          </cell>
          <cell r="CE62">
            <v>1224433</v>
          </cell>
          <cell r="CF62">
            <v>944516</v>
          </cell>
          <cell r="CG62">
            <v>579411</v>
          </cell>
          <cell r="CH62">
            <v>0</v>
          </cell>
          <cell r="CI62">
            <v>0</v>
          </cell>
          <cell r="CJ62">
            <v>383006</v>
          </cell>
          <cell r="CK62">
            <v>320728</v>
          </cell>
          <cell r="CL62">
            <v>0</v>
          </cell>
          <cell r="CM62">
            <v>0</v>
          </cell>
          <cell r="CN62">
            <v>16160</v>
          </cell>
          <cell r="CO62">
            <v>3832</v>
          </cell>
          <cell r="CP62">
            <v>0</v>
          </cell>
          <cell r="CQ62">
            <v>0</v>
          </cell>
          <cell r="CR62">
            <v>0</v>
          </cell>
          <cell r="CS62">
            <v>0</v>
          </cell>
          <cell r="CT62">
            <v>0</v>
          </cell>
          <cell r="CU62">
            <v>0</v>
          </cell>
          <cell r="CV62">
            <v>2247652</v>
          </cell>
          <cell r="CW62">
            <v>12614</v>
          </cell>
          <cell r="CX62">
            <v>14979</v>
          </cell>
          <cell r="CY62">
            <v>0</v>
          </cell>
          <cell r="CZ62">
            <v>0</v>
          </cell>
          <cell r="DA62">
            <v>0</v>
          </cell>
          <cell r="DB62">
            <v>0</v>
          </cell>
          <cell r="DC62">
            <v>0</v>
          </cell>
          <cell r="DD62">
            <v>0</v>
          </cell>
          <cell r="DE62">
            <v>27594</v>
          </cell>
          <cell r="DF62">
            <v>0</v>
          </cell>
          <cell r="DG62">
            <v>0</v>
          </cell>
          <cell r="DH62">
            <v>0</v>
          </cell>
          <cell r="DI62">
            <v>0</v>
          </cell>
          <cell r="DJ62">
            <v>0</v>
          </cell>
          <cell r="DK62">
            <v>0</v>
          </cell>
          <cell r="DL62">
            <v>0</v>
          </cell>
          <cell r="DM62">
            <v>0</v>
          </cell>
          <cell r="DN62">
            <v>0</v>
          </cell>
          <cell r="DO62">
            <v>12038030</v>
          </cell>
          <cell r="DP62">
            <v>6765389</v>
          </cell>
          <cell r="DQ62">
            <v>0</v>
          </cell>
          <cell r="DR62">
            <v>0</v>
          </cell>
          <cell r="DS62">
            <v>5272641</v>
          </cell>
          <cell r="DT62">
            <v>0</v>
          </cell>
          <cell r="DU62">
            <v>0</v>
          </cell>
          <cell r="DV62">
            <v>12038030</v>
          </cell>
          <cell r="DW62">
            <v>0</v>
          </cell>
          <cell r="DX62">
            <v>1686572</v>
          </cell>
          <cell r="DY62">
            <v>1823598</v>
          </cell>
          <cell r="DZ62">
            <v>1355748</v>
          </cell>
          <cell r="EA62">
            <v>1042224</v>
          </cell>
          <cell r="EB62">
            <v>730936</v>
          </cell>
          <cell r="EC62">
            <v>589113</v>
          </cell>
          <cell r="ED62">
            <v>1558878</v>
          </cell>
          <cell r="EE62">
            <v>2387117</v>
          </cell>
          <cell r="EF62">
            <v>33139</v>
          </cell>
          <cell r="EG62">
            <v>30991</v>
          </cell>
          <cell r="EH62">
            <v>11238318</v>
          </cell>
          <cell r="EI62">
            <v>-799712</v>
          </cell>
          <cell r="EJ62">
            <v>-799712</v>
          </cell>
          <cell r="EK62">
            <v>71699</v>
          </cell>
          <cell r="EL62">
            <v>423463</v>
          </cell>
          <cell r="EM62">
            <v>495161</v>
          </cell>
          <cell r="EN62">
            <v>0</v>
          </cell>
          <cell r="EO62">
            <v>0</v>
          </cell>
          <cell r="EP62">
            <v>0</v>
          </cell>
          <cell r="EQ62">
            <v>495161</v>
          </cell>
          <cell r="ER62">
            <v>0</v>
          </cell>
          <cell r="ES62">
            <v>1412779</v>
          </cell>
          <cell r="ET62">
            <v>2035906</v>
          </cell>
          <cell r="EU62">
            <v>3448686</v>
          </cell>
          <cell r="EV62">
            <v>2953525</v>
          </cell>
          <cell r="EW62">
            <v>2153813</v>
          </cell>
          <cell r="EX62">
            <v>2153813</v>
          </cell>
          <cell r="EY62">
            <v>0</v>
          </cell>
          <cell r="EZ62">
            <v>495161</v>
          </cell>
          <cell r="FA62">
            <v>434634.03597045143</v>
          </cell>
          <cell r="FB62">
            <v>0</v>
          </cell>
          <cell r="FC62">
            <v>1719178.9640295487</v>
          </cell>
          <cell r="FD62">
            <v>9174017</v>
          </cell>
          <cell r="FE62">
            <v>0</v>
          </cell>
          <cell r="FF62">
            <v>9174017</v>
          </cell>
          <cell r="FG62">
            <v>83552466</v>
          </cell>
          <cell r="FH62">
            <v>0.10979999999999999</v>
          </cell>
          <cell r="FI62">
            <v>0.10979999999999999</v>
          </cell>
          <cell r="FJ62">
            <v>2747189</v>
          </cell>
          <cell r="FK62">
            <v>0</v>
          </cell>
          <cell r="FL62">
            <v>2747189</v>
          </cell>
          <cell r="FM62">
            <v>0</v>
          </cell>
          <cell r="FN62">
            <v>0</v>
          </cell>
          <cell r="FO62">
            <v>0</v>
          </cell>
          <cell r="FP62">
            <v>41347319</v>
          </cell>
          <cell r="FQ62">
            <v>6.6400000000000001E-2</v>
          </cell>
          <cell r="FR62">
            <v>6.6400000000000001E-2</v>
          </cell>
          <cell r="FS62">
            <v>0.1762</v>
          </cell>
          <cell r="FT62">
            <v>2053</v>
          </cell>
          <cell r="FU62">
            <v>11</v>
          </cell>
          <cell r="FV62">
            <v>2064</v>
          </cell>
          <cell r="FW62">
            <v>8128</v>
          </cell>
          <cell r="FX62">
            <v>0.25393700787401574</v>
          </cell>
        </row>
        <row r="63">
          <cell r="D63" t="str">
            <v>150300, 
053210, 
023981, 
500400190</v>
          </cell>
          <cell r="E63">
            <v>0</v>
          </cell>
          <cell r="F63">
            <v>0</v>
          </cell>
          <cell r="G63" t="str">
            <v>380061</v>
          </cell>
          <cell r="H63" t="str">
            <v>Yes</v>
          </cell>
          <cell r="I63" t="str">
            <v>No</v>
          </cell>
          <cell r="J63" t="str">
            <v>No</v>
          </cell>
          <cell r="K63" t="str">
            <v>Yes</v>
          </cell>
          <cell r="L63">
            <v>0</v>
          </cell>
          <cell r="M63">
            <v>0</v>
          </cell>
          <cell r="N63">
            <v>6590720</v>
          </cell>
          <cell r="O63">
            <v>1544649</v>
          </cell>
          <cell r="P63">
            <v>0</v>
          </cell>
          <cell r="Q63">
            <v>0</v>
          </cell>
          <cell r="R63">
            <v>458920</v>
          </cell>
          <cell r="S63">
            <v>158013</v>
          </cell>
          <cell r="T63">
            <v>0</v>
          </cell>
          <cell r="U63">
            <v>0</v>
          </cell>
          <cell r="V63">
            <v>8752302</v>
          </cell>
          <cell r="W63">
            <v>0</v>
          </cell>
          <cell r="X63">
            <v>0</v>
          </cell>
          <cell r="Y63">
            <v>18887168</v>
          </cell>
          <cell r="Z63">
            <v>14141202</v>
          </cell>
          <cell r="AA63">
            <v>0</v>
          </cell>
          <cell r="AB63">
            <v>0</v>
          </cell>
          <cell r="AC63">
            <v>0</v>
          </cell>
          <cell r="AD63">
            <v>0</v>
          </cell>
          <cell r="AE63">
            <v>33028370</v>
          </cell>
          <cell r="AF63">
            <v>423782</v>
          </cell>
          <cell r="AG63">
            <v>0</v>
          </cell>
          <cell r="AH63">
            <v>10141316</v>
          </cell>
          <cell r="AI63">
            <v>8191839</v>
          </cell>
          <cell r="AJ63">
            <v>0</v>
          </cell>
          <cell r="AK63">
            <v>0</v>
          </cell>
          <cell r="AL63">
            <v>18756937</v>
          </cell>
          <cell r="AM63">
            <v>101625</v>
          </cell>
          <cell r="AN63">
            <v>-10827</v>
          </cell>
          <cell r="AO63">
            <v>0</v>
          </cell>
          <cell r="AP63">
            <v>0</v>
          </cell>
          <cell r="AQ63">
            <v>0</v>
          </cell>
          <cell r="AR63">
            <v>0</v>
          </cell>
          <cell r="AS63">
            <v>90800</v>
          </cell>
          <cell r="AT63">
            <v>238762</v>
          </cell>
          <cell r="AU63">
            <v>556439</v>
          </cell>
          <cell r="AV63">
            <v>0</v>
          </cell>
          <cell r="AW63">
            <v>0</v>
          </cell>
          <cell r="AX63">
            <v>216540</v>
          </cell>
          <cell r="AY63">
            <v>161633</v>
          </cell>
          <cell r="AZ63">
            <v>0</v>
          </cell>
          <cell r="BA63">
            <v>0</v>
          </cell>
          <cell r="BB63">
            <v>11218</v>
          </cell>
          <cell r="BC63">
            <v>5556</v>
          </cell>
          <cell r="BD63">
            <v>0</v>
          </cell>
          <cell r="BE63">
            <v>0</v>
          </cell>
          <cell r="BF63">
            <v>0</v>
          </cell>
          <cell r="BG63">
            <v>3000</v>
          </cell>
          <cell r="BH63">
            <v>0</v>
          </cell>
          <cell r="BI63">
            <v>0</v>
          </cell>
          <cell r="BJ63">
            <v>1193147</v>
          </cell>
          <cell r="BK63">
            <v>927533</v>
          </cell>
          <cell r="BL63">
            <v>374979</v>
          </cell>
          <cell r="BM63">
            <v>0</v>
          </cell>
          <cell r="BN63">
            <v>0</v>
          </cell>
          <cell r="BO63">
            <v>502901</v>
          </cell>
          <cell r="BP63">
            <v>1208274</v>
          </cell>
          <cell r="BQ63">
            <v>0</v>
          </cell>
          <cell r="BR63">
            <v>0</v>
          </cell>
          <cell r="BS63">
            <v>3445</v>
          </cell>
          <cell r="BT63">
            <v>4092</v>
          </cell>
          <cell r="BU63">
            <v>0</v>
          </cell>
          <cell r="BV63">
            <v>0</v>
          </cell>
          <cell r="BW63">
            <v>1779153</v>
          </cell>
          <cell r="BX63">
            <v>936771</v>
          </cell>
          <cell r="BY63">
            <v>0</v>
          </cell>
          <cell r="BZ63">
            <v>0</v>
          </cell>
          <cell r="CA63">
            <v>152624</v>
          </cell>
          <cell r="CB63">
            <v>100714</v>
          </cell>
          <cell r="CC63">
            <v>0</v>
          </cell>
          <cell r="CD63">
            <v>0</v>
          </cell>
          <cell r="CE63">
            <v>5990485</v>
          </cell>
          <cell r="CF63">
            <v>10220182</v>
          </cell>
          <cell r="CG63">
            <v>3582631</v>
          </cell>
          <cell r="CH63">
            <v>0</v>
          </cell>
          <cell r="CI63">
            <v>0</v>
          </cell>
          <cell r="CJ63">
            <v>4637277</v>
          </cell>
          <cell r="CK63">
            <v>2384442</v>
          </cell>
          <cell r="CL63">
            <v>0</v>
          </cell>
          <cell r="CM63">
            <v>0</v>
          </cell>
          <cell r="CN63">
            <v>476821</v>
          </cell>
          <cell r="CO63">
            <v>187469</v>
          </cell>
          <cell r="CP63">
            <v>0</v>
          </cell>
          <cell r="CQ63">
            <v>0</v>
          </cell>
          <cell r="CR63">
            <v>0</v>
          </cell>
          <cell r="CS63">
            <v>0</v>
          </cell>
          <cell r="CT63">
            <v>0</v>
          </cell>
          <cell r="CU63">
            <v>0</v>
          </cell>
          <cell r="CV63">
            <v>21488823</v>
          </cell>
          <cell r="CW63">
            <v>0</v>
          </cell>
          <cell r="CX63">
            <v>0</v>
          </cell>
          <cell r="CY63">
            <v>0</v>
          </cell>
          <cell r="CZ63">
            <v>0</v>
          </cell>
          <cell r="DA63">
            <v>0</v>
          </cell>
          <cell r="DB63">
            <v>0</v>
          </cell>
          <cell r="DC63">
            <v>0</v>
          </cell>
          <cell r="DD63">
            <v>0</v>
          </cell>
          <cell r="DE63">
            <v>0</v>
          </cell>
          <cell r="DF63">
            <v>3437614</v>
          </cell>
          <cell r="DG63">
            <v>836022</v>
          </cell>
          <cell r="DH63">
            <v>0</v>
          </cell>
          <cell r="DI63">
            <v>0</v>
          </cell>
          <cell r="DJ63">
            <v>136662</v>
          </cell>
          <cell r="DK63">
            <v>69358</v>
          </cell>
          <cell r="DL63">
            <v>0</v>
          </cell>
          <cell r="DM63">
            <v>0</v>
          </cell>
          <cell r="DN63">
            <v>4479655</v>
          </cell>
          <cell r="DO63">
            <v>93780519</v>
          </cell>
          <cell r="DP63">
            <v>40707819</v>
          </cell>
          <cell r="DQ63">
            <v>0</v>
          </cell>
          <cell r="DR63">
            <v>0</v>
          </cell>
          <cell r="DS63">
            <v>53072700</v>
          </cell>
          <cell r="DT63">
            <v>3365229</v>
          </cell>
          <cell r="DU63">
            <v>0</v>
          </cell>
          <cell r="DV63">
            <v>97145748</v>
          </cell>
          <cell r="DW63">
            <v>0</v>
          </cell>
          <cell r="DX63">
            <v>13088721</v>
          </cell>
          <cell r="DY63">
            <v>1723696</v>
          </cell>
          <cell r="DZ63">
            <v>16607500</v>
          </cell>
          <cell r="EA63">
            <v>5321862</v>
          </cell>
          <cell r="EB63">
            <v>8792122</v>
          </cell>
          <cell r="EC63">
            <v>2743788</v>
          </cell>
          <cell r="ED63">
            <v>40772303</v>
          </cell>
          <cell r="EE63">
            <v>17535765</v>
          </cell>
          <cell r="EF63">
            <v>1892495</v>
          </cell>
          <cell r="EG63">
            <v>652911</v>
          </cell>
          <cell r="EH63">
            <v>109131163</v>
          </cell>
          <cell r="EI63">
            <v>15350644</v>
          </cell>
          <cell r="EJ63">
            <v>11985415</v>
          </cell>
          <cell r="EK63">
            <v>645543</v>
          </cell>
          <cell r="EL63">
            <v>1688763</v>
          </cell>
          <cell r="EM63">
            <v>2334306</v>
          </cell>
          <cell r="EN63">
            <v>0</v>
          </cell>
          <cell r="EO63">
            <v>0</v>
          </cell>
          <cell r="EP63">
            <v>0</v>
          </cell>
          <cell r="EQ63">
            <v>2334306</v>
          </cell>
          <cell r="ER63">
            <v>0</v>
          </cell>
          <cell r="ES63">
            <v>17023915</v>
          </cell>
          <cell r="ET63">
            <v>8874989</v>
          </cell>
          <cell r="EU63">
            <v>25898904</v>
          </cell>
          <cell r="EV63">
            <v>23564598</v>
          </cell>
          <cell r="EW63">
            <v>38915242</v>
          </cell>
          <cell r="EX63">
            <v>35550013</v>
          </cell>
          <cell r="EY63">
            <v>0</v>
          </cell>
          <cell r="EZ63">
            <v>2334306</v>
          </cell>
          <cell r="FA63">
            <v>2380162.3270094083</v>
          </cell>
          <cell r="FB63">
            <v>0</v>
          </cell>
          <cell r="FC63">
            <v>33169850.67299059</v>
          </cell>
          <cell r="FD63">
            <v>68221041</v>
          </cell>
          <cell r="FE63">
            <v>0</v>
          </cell>
          <cell r="FF63">
            <v>68221041</v>
          </cell>
          <cell r="FG63">
            <v>591030338</v>
          </cell>
          <cell r="FH63">
            <v>0.1154</v>
          </cell>
          <cell r="FI63">
            <v>0.1154</v>
          </cell>
          <cell r="FJ63">
            <v>33601102</v>
          </cell>
          <cell r="FK63">
            <v>0</v>
          </cell>
          <cell r="FL63">
            <v>33601102</v>
          </cell>
          <cell r="FM63">
            <v>0</v>
          </cell>
          <cell r="FN63">
            <v>0</v>
          </cell>
          <cell r="FO63">
            <v>0</v>
          </cell>
          <cell r="FP63">
            <v>627055539</v>
          </cell>
          <cell r="FQ63">
            <v>5.3600000000000002E-2</v>
          </cell>
          <cell r="FR63">
            <v>5.3600000000000002E-2</v>
          </cell>
          <cell r="FS63">
            <v>0.16900000000000001</v>
          </cell>
          <cell r="FT63">
            <v>30635</v>
          </cell>
          <cell r="FU63">
            <v>679</v>
          </cell>
          <cell r="FV63">
            <v>31314</v>
          </cell>
          <cell r="FW63">
            <v>108933</v>
          </cell>
          <cell r="FX63">
            <v>0.28746109994216629</v>
          </cell>
        </row>
        <row r="64">
          <cell r="D64" t="str">
            <v>000138</v>
          </cell>
          <cell r="E64">
            <v>0</v>
          </cell>
          <cell r="F64">
            <v>0</v>
          </cell>
          <cell r="G64" t="str">
            <v>381303</v>
          </cell>
          <cell r="H64" t="str">
            <v>Yes</v>
          </cell>
          <cell r="I64" t="str">
            <v>No</v>
          </cell>
          <cell r="J64" t="str">
            <v>No</v>
          </cell>
          <cell r="K64" t="str">
            <v>Yes</v>
          </cell>
          <cell r="L64">
            <v>0</v>
          </cell>
          <cell r="M64">
            <v>0</v>
          </cell>
          <cell r="N64">
            <v>1486696</v>
          </cell>
          <cell r="O64">
            <v>1453355</v>
          </cell>
          <cell r="P64">
            <v>0</v>
          </cell>
          <cell r="Q64">
            <v>0</v>
          </cell>
          <cell r="R64">
            <v>19935</v>
          </cell>
          <cell r="S64">
            <v>22417</v>
          </cell>
          <cell r="T64">
            <v>0</v>
          </cell>
          <cell r="U64">
            <v>0</v>
          </cell>
          <cell r="V64">
            <v>2982403</v>
          </cell>
          <cell r="W64">
            <v>0</v>
          </cell>
          <cell r="X64">
            <v>0</v>
          </cell>
          <cell r="Y64">
            <v>463939</v>
          </cell>
          <cell r="Z64">
            <v>836862</v>
          </cell>
          <cell r="AA64">
            <v>0</v>
          </cell>
          <cell r="AB64">
            <v>0</v>
          </cell>
          <cell r="AC64">
            <v>0</v>
          </cell>
          <cell r="AD64">
            <v>0</v>
          </cell>
          <cell r="AE64">
            <v>1300801</v>
          </cell>
          <cell r="AF64">
            <v>0</v>
          </cell>
          <cell r="AG64">
            <v>0</v>
          </cell>
          <cell r="AH64">
            <v>0</v>
          </cell>
          <cell r="AI64">
            <v>0</v>
          </cell>
          <cell r="AJ64">
            <v>0</v>
          </cell>
          <cell r="AK64">
            <v>0</v>
          </cell>
          <cell r="AL64">
            <v>0</v>
          </cell>
          <cell r="AM64">
            <v>5486</v>
          </cell>
          <cell r="AN64">
            <v>162116</v>
          </cell>
          <cell r="AO64">
            <v>0</v>
          </cell>
          <cell r="AP64">
            <v>0</v>
          </cell>
          <cell r="AQ64">
            <v>0</v>
          </cell>
          <cell r="AR64">
            <v>0</v>
          </cell>
          <cell r="AS64">
            <v>167601</v>
          </cell>
          <cell r="AT64">
            <v>24213</v>
          </cell>
          <cell r="AU64">
            <v>532206</v>
          </cell>
          <cell r="AV64">
            <v>0</v>
          </cell>
          <cell r="AW64">
            <v>0</v>
          </cell>
          <cell r="AX64">
            <v>3570</v>
          </cell>
          <cell r="AY64">
            <v>18849</v>
          </cell>
          <cell r="AZ64">
            <v>0</v>
          </cell>
          <cell r="BA64">
            <v>0</v>
          </cell>
          <cell r="BB64">
            <v>571</v>
          </cell>
          <cell r="BC64">
            <v>15</v>
          </cell>
          <cell r="BD64">
            <v>0</v>
          </cell>
          <cell r="BE64">
            <v>0</v>
          </cell>
          <cell r="BF64">
            <v>0</v>
          </cell>
          <cell r="BG64">
            <v>385</v>
          </cell>
          <cell r="BH64">
            <v>0</v>
          </cell>
          <cell r="BI64">
            <v>0</v>
          </cell>
          <cell r="BJ64">
            <v>579807</v>
          </cell>
          <cell r="BK64">
            <v>45659</v>
          </cell>
          <cell r="BL64">
            <v>45145</v>
          </cell>
          <cell r="BM64">
            <v>0</v>
          </cell>
          <cell r="BN64">
            <v>0</v>
          </cell>
          <cell r="BO64">
            <v>15025</v>
          </cell>
          <cell r="BP64">
            <v>79192</v>
          </cell>
          <cell r="BQ64">
            <v>0</v>
          </cell>
          <cell r="BR64">
            <v>0</v>
          </cell>
          <cell r="BS64">
            <v>147</v>
          </cell>
          <cell r="BT64">
            <v>2508</v>
          </cell>
          <cell r="BU64">
            <v>0</v>
          </cell>
          <cell r="BV64">
            <v>0</v>
          </cell>
          <cell r="BW64">
            <v>47123</v>
          </cell>
          <cell r="BX64">
            <v>44796</v>
          </cell>
          <cell r="BY64">
            <v>0</v>
          </cell>
          <cell r="BZ64">
            <v>0</v>
          </cell>
          <cell r="CA64">
            <v>479</v>
          </cell>
          <cell r="CB64">
            <v>6911</v>
          </cell>
          <cell r="CC64">
            <v>0</v>
          </cell>
          <cell r="CD64">
            <v>0</v>
          </cell>
          <cell r="CE64">
            <v>286985</v>
          </cell>
          <cell r="CF64">
            <v>929012</v>
          </cell>
          <cell r="CG64">
            <v>1105832</v>
          </cell>
          <cell r="CH64">
            <v>0</v>
          </cell>
          <cell r="CI64">
            <v>0</v>
          </cell>
          <cell r="CJ64">
            <v>0</v>
          </cell>
          <cell r="CK64">
            <v>159175</v>
          </cell>
          <cell r="CL64">
            <v>0</v>
          </cell>
          <cell r="CM64">
            <v>0</v>
          </cell>
          <cell r="CN64">
            <v>5916</v>
          </cell>
          <cell r="CO64">
            <v>11981</v>
          </cell>
          <cell r="CP64">
            <v>0</v>
          </cell>
          <cell r="CQ64">
            <v>0</v>
          </cell>
          <cell r="CR64">
            <v>0</v>
          </cell>
          <cell r="CS64">
            <v>0</v>
          </cell>
          <cell r="CT64">
            <v>0</v>
          </cell>
          <cell r="CU64">
            <v>0</v>
          </cell>
          <cell r="CV64">
            <v>2211916</v>
          </cell>
          <cell r="CW64">
            <v>0</v>
          </cell>
          <cell r="CX64">
            <v>0</v>
          </cell>
          <cell r="CY64">
            <v>0</v>
          </cell>
          <cell r="CZ64">
            <v>0</v>
          </cell>
          <cell r="DA64">
            <v>0</v>
          </cell>
          <cell r="DB64">
            <v>0</v>
          </cell>
          <cell r="DC64">
            <v>0</v>
          </cell>
          <cell r="DD64">
            <v>0</v>
          </cell>
          <cell r="DE64">
            <v>0</v>
          </cell>
          <cell r="DF64">
            <v>51951</v>
          </cell>
          <cell r="DG64">
            <v>117089</v>
          </cell>
          <cell r="DH64">
            <v>0</v>
          </cell>
          <cell r="DI64">
            <v>0</v>
          </cell>
          <cell r="DJ64">
            <v>-814</v>
          </cell>
          <cell r="DK64">
            <v>2937</v>
          </cell>
          <cell r="DL64">
            <v>0</v>
          </cell>
          <cell r="DM64">
            <v>0</v>
          </cell>
          <cell r="DN64">
            <v>171163</v>
          </cell>
          <cell r="DO64">
            <v>7700676</v>
          </cell>
          <cell r="DP64">
            <v>6305658</v>
          </cell>
          <cell r="DQ64">
            <v>0</v>
          </cell>
          <cell r="DR64">
            <v>0</v>
          </cell>
          <cell r="DS64">
            <v>1395018</v>
          </cell>
          <cell r="DT64">
            <v>0</v>
          </cell>
          <cell r="DU64">
            <v>0</v>
          </cell>
          <cell r="DV64">
            <v>7700676</v>
          </cell>
          <cell r="DW64">
            <v>0</v>
          </cell>
          <cell r="DX64">
            <v>1583330</v>
          </cell>
          <cell r="DY64">
            <v>1387685</v>
          </cell>
          <cell r="DZ64">
            <v>995364</v>
          </cell>
          <cell r="EA64">
            <v>1740232</v>
          </cell>
          <cell r="EB64">
            <v>49915</v>
          </cell>
          <cell r="EC64">
            <v>158652</v>
          </cell>
          <cell r="ED64">
            <v>555474</v>
          </cell>
          <cell r="EE64">
            <v>680451</v>
          </cell>
          <cell r="EF64">
            <v>50628</v>
          </cell>
          <cell r="EG64">
            <v>85103</v>
          </cell>
          <cell r="EH64">
            <v>7286836</v>
          </cell>
          <cell r="EI64">
            <v>-413840</v>
          </cell>
          <cell r="EJ64">
            <v>-413840</v>
          </cell>
          <cell r="EK64">
            <v>20267</v>
          </cell>
          <cell r="EL64">
            <v>199794</v>
          </cell>
          <cell r="EM64">
            <v>220062</v>
          </cell>
          <cell r="EN64">
            <v>0</v>
          </cell>
          <cell r="EO64">
            <v>0</v>
          </cell>
          <cell r="EP64">
            <v>0</v>
          </cell>
          <cell r="EQ64">
            <v>220062</v>
          </cell>
          <cell r="ER64">
            <v>0</v>
          </cell>
          <cell r="ES64">
            <v>582836</v>
          </cell>
          <cell r="ET64">
            <v>1546286</v>
          </cell>
          <cell r="EU64">
            <v>2129122</v>
          </cell>
          <cell r="EV64">
            <v>1909060</v>
          </cell>
          <cell r="EW64">
            <v>1495220</v>
          </cell>
          <cell r="EX64">
            <v>1495220</v>
          </cell>
          <cell r="EY64">
            <v>0</v>
          </cell>
          <cell r="EZ64">
            <v>220062</v>
          </cell>
          <cell r="FA64">
            <v>176587.79914576269</v>
          </cell>
          <cell r="FB64">
            <v>0</v>
          </cell>
          <cell r="FC64">
            <v>1318632.2008542372</v>
          </cell>
          <cell r="FD64">
            <v>5219619</v>
          </cell>
          <cell r="FE64">
            <v>0</v>
          </cell>
          <cell r="FF64">
            <v>5219619</v>
          </cell>
          <cell r="FG64">
            <v>37900151</v>
          </cell>
          <cell r="FH64">
            <v>0.13769999999999999</v>
          </cell>
          <cell r="FI64">
            <v>0.13769999999999999</v>
          </cell>
          <cell r="FJ64">
            <v>1042293</v>
          </cell>
          <cell r="FK64">
            <v>0</v>
          </cell>
          <cell r="FL64">
            <v>1042293</v>
          </cell>
          <cell r="FM64">
            <v>0</v>
          </cell>
          <cell r="FN64">
            <v>0</v>
          </cell>
          <cell r="FO64">
            <v>0</v>
          </cell>
          <cell r="FP64">
            <v>16496781</v>
          </cell>
          <cell r="FQ64">
            <v>6.3200000000000006E-2</v>
          </cell>
          <cell r="FR64">
            <v>6.3200000000000006E-2</v>
          </cell>
          <cell r="FS64">
            <v>0.2009</v>
          </cell>
          <cell r="FT64">
            <v>850</v>
          </cell>
          <cell r="FU64">
            <v>13</v>
          </cell>
          <cell r="FV64">
            <v>863</v>
          </cell>
          <cell r="FW64">
            <v>2782</v>
          </cell>
          <cell r="FX64">
            <v>0.31020848310567939</v>
          </cell>
        </row>
        <row r="65">
          <cell r="D65" t="str">
            <v>193805</v>
          </cell>
          <cell r="E65">
            <v>0</v>
          </cell>
          <cell r="F65">
            <v>0</v>
          </cell>
          <cell r="G65" t="str">
            <v>380004</v>
          </cell>
          <cell r="H65" t="str">
            <v>Yes</v>
          </cell>
          <cell r="I65" t="str">
            <v>No</v>
          </cell>
          <cell r="J65" t="str">
            <v>No</v>
          </cell>
          <cell r="K65" t="str">
            <v>Yes</v>
          </cell>
          <cell r="L65">
            <v>0</v>
          </cell>
          <cell r="M65">
            <v>0</v>
          </cell>
          <cell r="N65">
            <v>11199819</v>
          </cell>
          <cell r="O65">
            <v>1291903</v>
          </cell>
          <cell r="P65">
            <v>0</v>
          </cell>
          <cell r="Q65">
            <v>0</v>
          </cell>
          <cell r="R65">
            <v>647151</v>
          </cell>
          <cell r="S65">
            <v>222825</v>
          </cell>
          <cell r="T65">
            <v>0</v>
          </cell>
          <cell r="U65">
            <v>0</v>
          </cell>
          <cell r="V65">
            <v>13361699</v>
          </cell>
          <cell r="W65">
            <v>0</v>
          </cell>
          <cell r="X65">
            <v>0</v>
          </cell>
          <cell r="Y65">
            <v>14919803</v>
          </cell>
          <cell r="Z65">
            <v>9391594</v>
          </cell>
          <cell r="AA65">
            <v>0</v>
          </cell>
          <cell r="AB65">
            <v>0</v>
          </cell>
          <cell r="AC65">
            <v>0</v>
          </cell>
          <cell r="AD65">
            <v>0</v>
          </cell>
          <cell r="AE65">
            <v>24311398</v>
          </cell>
          <cell r="AF65">
            <v>0</v>
          </cell>
          <cell r="AG65">
            <v>0</v>
          </cell>
          <cell r="AH65">
            <v>8403013</v>
          </cell>
          <cell r="AI65">
            <v>5999760</v>
          </cell>
          <cell r="AJ65">
            <v>0</v>
          </cell>
          <cell r="AK65">
            <v>0</v>
          </cell>
          <cell r="AL65">
            <v>14402775</v>
          </cell>
          <cell r="AM65">
            <v>516917</v>
          </cell>
          <cell r="AN65">
            <v>216382</v>
          </cell>
          <cell r="AO65">
            <v>0</v>
          </cell>
          <cell r="AP65">
            <v>0</v>
          </cell>
          <cell r="AQ65">
            <v>0</v>
          </cell>
          <cell r="AR65">
            <v>0</v>
          </cell>
          <cell r="AS65">
            <v>733299</v>
          </cell>
          <cell r="AT65">
            <v>290013</v>
          </cell>
          <cell r="AU65">
            <v>330239</v>
          </cell>
          <cell r="AV65">
            <v>0</v>
          </cell>
          <cell r="AW65">
            <v>0</v>
          </cell>
          <cell r="AX65">
            <v>225399</v>
          </cell>
          <cell r="AY65">
            <v>130184</v>
          </cell>
          <cell r="AZ65">
            <v>0</v>
          </cell>
          <cell r="BA65">
            <v>0</v>
          </cell>
          <cell r="BB65">
            <v>25345</v>
          </cell>
          <cell r="BC65">
            <v>4951</v>
          </cell>
          <cell r="BD65">
            <v>0</v>
          </cell>
          <cell r="BE65">
            <v>0</v>
          </cell>
          <cell r="BF65">
            <v>31468</v>
          </cell>
          <cell r="BG65">
            <v>-3649</v>
          </cell>
          <cell r="BH65">
            <v>0</v>
          </cell>
          <cell r="BI65">
            <v>0</v>
          </cell>
          <cell r="BJ65">
            <v>1033951</v>
          </cell>
          <cell r="BK65">
            <v>2746409</v>
          </cell>
          <cell r="BL65">
            <v>511377</v>
          </cell>
          <cell r="BM65">
            <v>0</v>
          </cell>
          <cell r="BN65">
            <v>0</v>
          </cell>
          <cell r="BO65">
            <v>206447</v>
          </cell>
          <cell r="BP65">
            <v>511443</v>
          </cell>
          <cell r="BQ65">
            <v>0</v>
          </cell>
          <cell r="BR65">
            <v>0</v>
          </cell>
          <cell r="BS65">
            <v>3297</v>
          </cell>
          <cell r="BT65">
            <v>2072</v>
          </cell>
          <cell r="BU65">
            <v>0</v>
          </cell>
          <cell r="BV65">
            <v>0</v>
          </cell>
          <cell r="BW65">
            <v>3783141</v>
          </cell>
          <cell r="BX65">
            <v>852937</v>
          </cell>
          <cell r="BY65">
            <v>0</v>
          </cell>
          <cell r="BZ65">
            <v>0</v>
          </cell>
          <cell r="CA65">
            <v>203447</v>
          </cell>
          <cell r="CB65">
            <v>54904</v>
          </cell>
          <cell r="CC65">
            <v>0</v>
          </cell>
          <cell r="CD65">
            <v>0</v>
          </cell>
          <cell r="CE65">
            <v>8875474</v>
          </cell>
          <cell r="CF65">
            <v>8196010</v>
          </cell>
          <cell r="CG65">
            <v>2460848</v>
          </cell>
          <cell r="CH65">
            <v>0</v>
          </cell>
          <cell r="CI65">
            <v>0</v>
          </cell>
          <cell r="CJ65">
            <v>3220723</v>
          </cell>
          <cell r="CK65">
            <v>1608307</v>
          </cell>
          <cell r="CL65">
            <v>0</v>
          </cell>
          <cell r="CM65">
            <v>0</v>
          </cell>
          <cell r="CN65">
            <v>330515</v>
          </cell>
          <cell r="CO65">
            <v>156724</v>
          </cell>
          <cell r="CP65">
            <v>0</v>
          </cell>
          <cell r="CQ65">
            <v>0</v>
          </cell>
          <cell r="CR65">
            <v>0</v>
          </cell>
          <cell r="CS65">
            <v>0</v>
          </cell>
          <cell r="CT65">
            <v>0</v>
          </cell>
          <cell r="CU65">
            <v>0</v>
          </cell>
          <cell r="CV65">
            <v>15973125</v>
          </cell>
          <cell r="CW65">
            <v>165031</v>
          </cell>
          <cell r="CX65">
            <v>77959</v>
          </cell>
          <cell r="CY65">
            <v>0</v>
          </cell>
          <cell r="CZ65">
            <v>0</v>
          </cell>
          <cell r="DA65">
            <v>0</v>
          </cell>
          <cell r="DB65">
            <v>0</v>
          </cell>
          <cell r="DC65">
            <v>0</v>
          </cell>
          <cell r="DD65">
            <v>0</v>
          </cell>
          <cell r="DE65">
            <v>242991</v>
          </cell>
          <cell r="DF65">
            <v>247948</v>
          </cell>
          <cell r="DG65">
            <v>68921</v>
          </cell>
          <cell r="DH65">
            <v>0</v>
          </cell>
          <cell r="DI65">
            <v>0</v>
          </cell>
          <cell r="DJ65">
            <v>0</v>
          </cell>
          <cell r="DK65">
            <v>0</v>
          </cell>
          <cell r="DL65">
            <v>0</v>
          </cell>
          <cell r="DM65">
            <v>0</v>
          </cell>
          <cell r="DN65">
            <v>316868</v>
          </cell>
          <cell r="DO65">
            <v>79251580</v>
          </cell>
          <cell r="DP65">
            <v>39819519</v>
          </cell>
          <cell r="DQ65">
            <v>0</v>
          </cell>
          <cell r="DR65">
            <v>0</v>
          </cell>
          <cell r="DS65">
            <v>39432061</v>
          </cell>
          <cell r="DT65">
            <v>4846754</v>
          </cell>
          <cell r="DU65">
            <v>0</v>
          </cell>
          <cell r="DV65">
            <v>84098334</v>
          </cell>
          <cell r="DW65">
            <v>0</v>
          </cell>
          <cell r="DX65">
            <v>22722041</v>
          </cell>
          <cell r="DY65">
            <v>2026952</v>
          </cell>
          <cell r="DZ65">
            <v>12463220</v>
          </cell>
          <cell r="EA65">
            <v>3890179</v>
          </cell>
          <cell r="EB65">
            <v>7037737</v>
          </cell>
          <cell r="EC65">
            <v>2278587</v>
          </cell>
          <cell r="ED65">
            <v>28315633</v>
          </cell>
          <cell r="EE65">
            <v>12951110</v>
          </cell>
          <cell r="EF65">
            <v>1654437</v>
          </cell>
          <cell r="EG65">
            <v>667999</v>
          </cell>
          <cell r="EH65">
            <v>94007896</v>
          </cell>
          <cell r="EI65">
            <v>14756316</v>
          </cell>
          <cell r="EJ65">
            <v>9909562</v>
          </cell>
          <cell r="EK65">
            <v>634794</v>
          </cell>
          <cell r="EL65">
            <v>1343028</v>
          </cell>
          <cell r="EM65">
            <v>1977823</v>
          </cell>
          <cell r="EN65">
            <v>0</v>
          </cell>
          <cell r="EO65">
            <v>0</v>
          </cell>
          <cell r="EP65">
            <v>0</v>
          </cell>
          <cell r="EQ65">
            <v>1977823</v>
          </cell>
          <cell r="ER65">
            <v>0</v>
          </cell>
          <cell r="ES65">
            <v>15507313</v>
          </cell>
          <cell r="ET65">
            <v>9119553</v>
          </cell>
          <cell r="EU65">
            <v>24626867</v>
          </cell>
          <cell r="EV65">
            <v>22649044</v>
          </cell>
          <cell r="EW65">
            <v>37405360</v>
          </cell>
          <cell r="EX65">
            <v>32558606</v>
          </cell>
          <cell r="EY65">
            <v>0</v>
          </cell>
          <cell r="EZ65">
            <v>1977823</v>
          </cell>
          <cell r="FA65">
            <v>1926005.6291387936</v>
          </cell>
          <cell r="FB65">
            <v>0</v>
          </cell>
          <cell r="FC65">
            <v>30632600.370861206</v>
          </cell>
          <cell r="FD65">
            <v>62671323</v>
          </cell>
          <cell r="FE65">
            <v>0</v>
          </cell>
          <cell r="FF65">
            <v>62671323</v>
          </cell>
          <cell r="FG65">
            <v>748898299</v>
          </cell>
          <cell r="FH65">
            <v>8.3699999999999997E-2</v>
          </cell>
          <cell r="FI65">
            <v>8.3699999999999997E-2</v>
          </cell>
          <cell r="FJ65">
            <v>31303339</v>
          </cell>
          <cell r="FK65">
            <v>0</v>
          </cell>
          <cell r="FL65">
            <v>31303339</v>
          </cell>
          <cell r="FM65">
            <v>0</v>
          </cell>
          <cell r="FN65">
            <v>0</v>
          </cell>
          <cell r="FO65">
            <v>0</v>
          </cell>
          <cell r="FP65">
            <v>761026888</v>
          </cell>
          <cell r="FQ65">
            <v>4.1099999999999998E-2</v>
          </cell>
          <cell r="FR65">
            <v>4.1099999999999998E-2</v>
          </cell>
          <cell r="FS65">
            <v>0.12479999999999999</v>
          </cell>
          <cell r="FT65">
            <v>28369</v>
          </cell>
          <cell r="FU65">
            <v>587</v>
          </cell>
          <cell r="FV65">
            <v>28956</v>
          </cell>
          <cell r="FW65">
            <v>133846</v>
          </cell>
          <cell r="FX65">
            <v>0.21633817969905714</v>
          </cell>
        </row>
        <row r="66">
          <cell r="D66" t="str">
            <v>217653,
500646328</v>
          </cell>
          <cell r="E66">
            <v>0</v>
          </cell>
          <cell r="F66">
            <v>0</v>
          </cell>
          <cell r="G66" t="str">
            <v>380038</v>
          </cell>
          <cell r="H66" t="str">
            <v>Yes</v>
          </cell>
          <cell r="I66" t="str">
            <v>No</v>
          </cell>
          <cell r="J66" t="str">
            <v>No</v>
          </cell>
          <cell r="K66" t="str">
            <v>Yes</v>
          </cell>
          <cell r="L66">
            <v>0</v>
          </cell>
          <cell r="M66">
            <v>0</v>
          </cell>
          <cell r="N66">
            <v>591548</v>
          </cell>
          <cell r="O66">
            <v>396442</v>
          </cell>
          <cell r="P66">
            <v>0</v>
          </cell>
          <cell r="Q66">
            <v>0</v>
          </cell>
          <cell r="R66">
            <v>7654</v>
          </cell>
          <cell r="S66">
            <v>5049</v>
          </cell>
          <cell r="T66">
            <v>0</v>
          </cell>
          <cell r="U66">
            <v>0</v>
          </cell>
          <cell r="V66">
            <v>1000695</v>
          </cell>
          <cell r="W66">
            <v>0</v>
          </cell>
          <cell r="X66">
            <v>0</v>
          </cell>
          <cell r="Y66">
            <v>2771767</v>
          </cell>
          <cell r="Z66">
            <v>2745173</v>
          </cell>
          <cell r="AA66">
            <v>0</v>
          </cell>
          <cell r="AB66">
            <v>0</v>
          </cell>
          <cell r="AC66">
            <v>0</v>
          </cell>
          <cell r="AD66">
            <v>73</v>
          </cell>
          <cell r="AE66">
            <v>5517012</v>
          </cell>
          <cell r="AF66">
            <v>0</v>
          </cell>
          <cell r="AG66">
            <v>0</v>
          </cell>
          <cell r="AH66">
            <v>1346888</v>
          </cell>
          <cell r="AI66">
            <v>2372852</v>
          </cell>
          <cell r="AJ66">
            <v>0</v>
          </cell>
          <cell r="AK66">
            <v>0</v>
          </cell>
          <cell r="AL66">
            <v>3719740</v>
          </cell>
          <cell r="AM66">
            <v>3948</v>
          </cell>
          <cell r="AN66">
            <v>-24065</v>
          </cell>
          <cell r="AO66">
            <v>0</v>
          </cell>
          <cell r="AP66">
            <v>0</v>
          </cell>
          <cell r="AQ66">
            <v>0</v>
          </cell>
          <cell r="AR66">
            <v>0</v>
          </cell>
          <cell r="AS66">
            <v>-20118</v>
          </cell>
          <cell r="AT66">
            <v>34027</v>
          </cell>
          <cell r="AU66">
            <v>46775</v>
          </cell>
          <cell r="AV66">
            <v>0</v>
          </cell>
          <cell r="AW66">
            <v>0</v>
          </cell>
          <cell r="AX66">
            <v>57140</v>
          </cell>
          <cell r="AY66">
            <v>52357</v>
          </cell>
          <cell r="AZ66">
            <v>0</v>
          </cell>
          <cell r="BA66">
            <v>0</v>
          </cell>
          <cell r="BB66">
            <v>0</v>
          </cell>
          <cell r="BC66">
            <v>40</v>
          </cell>
          <cell r="BD66">
            <v>0</v>
          </cell>
          <cell r="BE66">
            <v>0</v>
          </cell>
          <cell r="BF66">
            <v>0</v>
          </cell>
          <cell r="BG66">
            <v>74</v>
          </cell>
          <cell r="BH66">
            <v>0</v>
          </cell>
          <cell r="BI66">
            <v>0</v>
          </cell>
          <cell r="BJ66">
            <v>190413</v>
          </cell>
          <cell r="BK66">
            <v>426966</v>
          </cell>
          <cell r="BL66">
            <v>138358</v>
          </cell>
          <cell r="BM66">
            <v>0</v>
          </cell>
          <cell r="BN66">
            <v>0</v>
          </cell>
          <cell r="BO66">
            <v>0</v>
          </cell>
          <cell r="BP66">
            <v>3972</v>
          </cell>
          <cell r="BQ66">
            <v>0</v>
          </cell>
          <cell r="BR66">
            <v>0</v>
          </cell>
          <cell r="BS66">
            <v>14</v>
          </cell>
          <cell r="BT66">
            <v>158</v>
          </cell>
          <cell r="BU66">
            <v>0</v>
          </cell>
          <cell r="BV66">
            <v>0</v>
          </cell>
          <cell r="BW66">
            <v>374426</v>
          </cell>
          <cell r="BX66">
            <v>188776</v>
          </cell>
          <cell r="BY66">
            <v>0</v>
          </cell>
          <cell r="BZ66">
            <v>0</v>
          </cell>
          <cell r="CA66">
            <v>0</v>
          </cell>
          <cell r="CB66">
            <v>82</v>
          </cell>
          <cell r="CC66">
            <v>0</v>
          </cell>
          <cell r="CD66">
            <v>0</v>
          </cell>
          <cell r="CE66">
            <v>1132753</v>
          </cell>
          <cell r="CF66">
            <v>849882</v>
          </cell>
          <cell r="CG66">
            <v>355867</v>
          </cell>
          <cell r="CH66">
            <v>0</v>
          </cell>
          <cell r="CI66">
            <v>0</v>
          </cell>
          <cell r="CJ66">
            <v>1422916</v>
          </cell>
          <cell r="CK66">
            <v>600969</v>
          </cell>
          <cell r="CL66">
            <v>0</v>
          </cell>
          <cell r="CM66">
            <v>0</v>
          </cell>
          <cell r="CN66">
            <v>0</v>
          </cell>
          <cell r="CO66">
            <v>3573</v>
          </cell>
          <cell r="CP66">
            <v>0</v>
          </cell>
          <cell r="CQ66">
            <v>0</v>
          </cell>
          <cell r="CR66">
            <v>0</v>
          </cell>
          <cell r="CS66">
            <v>0</v>
          </cell>
          <cell r="CT66">
            <v>0</v>
          </cell>
          <cell r="CU66">
            <v>0</v>
          </cell>
          <cell r="CV66">
            <v>3233207</v>
          </cell>
          <cell r="CW66">
            <v>2445</v>
          </cell>
          <cell r="CX66">
            <v>81581</v>
          </cell>
          <cell r="CY66">
            <v>0</v>
          </cell>
          <cell r="CZ66">
            <v>0</v>
          </cell>
          <cell r="DA66">
            <v>0</v>
          </cell>
          <cell r="DB66">
            <v>0</v>
          </cell>
          <cell r="DC66">
            <v>0</v>
          </cell>
          <cell r="DD66">
            <v>0</v>
          </cell>
          <cell r="DE66">
            <v>84027</v>
          </cell>
          <cell r="DF66">
            <v>0</v>
          </cell>
          <cell r="DG66">
            <v>0</v>
          </cell>
          <cell r="DH66">
            <v>0</v>
          </cell>
          <cell r="DI66">
            <v>0</v>
          </cell>
          <cell r="DJ66">
            <v>0</v>
          </cell>
          <cell r="DK66">
            <v>0</v>
          </cell>
          <cell r="DL66">
            <v>0</v>
          </cell>
          <cell r="DM66">
            <v>0</v>
          </cell>
          <cell r="DN66">
            <v>0</v>
          </cell>
          <cell r="DO66">
            <v>14857729</v>
          </cell>
          <cell r="DP66">
            <v>5617005</v>
          </cell>
          <cell r="DQ66">
            <v>0</v>
          </cell>
          <cell r="DR66">
            <v>0</v>
          </cell>
          <cell r="DS66">
            <v>9240724</v>
          </cell>
          <cell r="DT66">
            <v>430633</v>
          </cell>
          <cell r="DU66">
            <v>0</v>
          </cell>
          <cell r="DV66">
            <v>15288362</v>
          </cell>
          <cell r="DW66">
            <v>0</v>
          </cell>
          <cell r="DX66">
            <v>1332463</v>
          </cell>
          <cell r="DY66">
            <v>390270</v>
          </cell>
          <cell r="DZ66">
            <v>1151767</v>
          </cell>
          <cell r="EA66">
            <v>738058</v>
          </cell>
          <cell r="EB66">
            <v>2140973</v>
          </cell>
          <cell r="EC66">
            <v>1169912</v>
          </cell>
          <cell r="ED66">
            <v>4711154</v>
          </cell>
          <cell r="EE66">
            <v>4912565</v>
          </cell>
          <cell r="EF66">
            <v>23210</v>
          </cell>
          <cell r="EG66">
            <v>20935</v>
          </cell>
          <cell r="EH66">
            <v>16591306</v>
          </cell>
          <cell r="EI66">
            <v>1733577</v>
          </cell>
          <cell r="EJ66">
            <v>1302944</v>
          </cell>
          <cell r="EK66">
            <v>73678</v>
          </cell>
          <cell r="EL66">
            <v>292381</v>
          </cell>
          <cell r="EM66">
            <v>366059</v>
          </cell>
          <cell r="EN66">
            <v>0</v>
          </cell>
          <cell r="EO66">
            <v>0</v>
          </cell>
          <cell r="EP66">
            <v>0</v>
          </cell>
          <cell r="EQ66">
            <v>366059</v>
          </cell>
          <cell r="ER66">
            <v>0</v>
          </cell>
          <cell r="ES66">
            <v>2473485</v>
          </cell>
          <cell r="ET66">
            <v>2675718</v>
          </cell>
          <cell r="EU66">
            <v>5149203</v>
          </cell>
          <cell r="EV66">
            <v>4783144</v>
          </cell>
          <cell r="EW66">
            <v>6516721</v>
          </cell>
          <cell r="EX66">
            <v>6086088</v>
          </cell>
          <cell r="EY66">
            <v>0</v>
          </cell>
          <cell r="EZ66">
            <v>366059</v>
          </cell>
          <cell r="FA66">
            <v>376264.56998070271</v>
          </cell>
          <cell r="FB66">
            <v>0</v>
          </cell>
          <cell r="FC66">
            <v>5709823.4300192976</v>
          </cell>
          <cell r="FD66">
            <v>11407712</v>
          </cell>
          <cell r="FE66">
            <v>0</v>
          </cell>
          <cell r="FF66">
            <v>11407712</v>
          </cell>
          <cell r="FG66">
            <v>81566350</v>
          </cell>
          <cell r="FH66">
            <v>0.1399</v>
          </cell>
          <cell r="FI66">
            <v>0.1399</v>
          </cell>
          <cell r="FJ66">
            <v>3839927</v>
          </cell>
          <cell r="FK66">
            <v>0</v>
          </cell>
          <cell r="FL66">
            <v>3839927</v>
          </cell>
          <cell r="FM66">
            <v>0</v>
          </cell>
          <cell r="FN66">
            <v>0</v>
          </cell>
          <cell r="FO66">
            <v>0</v>
          </cell>
          <cell r="FP66">
            <v>73711265</v>
          </cell>
          <cell r="FQ66">
            <v>5.21E-2</v>
          </cell>
          <cell r="FR66">
            <v>5.21E-2</v>
          </cell>
          <cell r="FS66">
            <v>0.192</v>
          </cell>
          <cell r="FT66">
            <v>3679</v>
          </cell>
          <cell r="FU66">
            <v>9</v>
          </cell>
          <cell r="FV66">
            <v>3688</v>
          </cell>
          <cell r="FW66">
            <v>13645</v>
          </cell>
          <cell r="FX66">
            <v>0.27028215463539756</v>
          </cell>
        </row>
        <row r="67">
          <cell r="D67" t="str">
            <v xml:space="preserve">162008,
276205,
500604342 </v>
          </cell>
          <cell r="E67">
            <v>0</v>
          </cell>
          <cell r="F67">
            <v>0</v>
          </cell>
          <cell r="G67" t="str">
            <v>380018</v>
          </cell>
          <cell r="H67" t="str">
            <v>Yes</v>
          </cell>
          <cell r="I67" t="str">
            <v>No</v>
          </cell>
          <cell r="J67" t="str">
            <v>No</v>
          </cell>
          <cell r="K67" t="str">
            <v>Yes</v>
          </cell>
          <cell r="L67">
            <v>0</v>
          </cell>
          <cell r="M67">
            <v>0</v>
          </cell>
          <cell r="N67">
            <v>5434759</v>
          </cell>
          <cell r="O67">
            <v>1487750</v>
          </cell>
          <cell r="P67">
            <v>0</v>
          </cell>
          <cell r="Q67">
            <v>0</v>
          </cell>
          <cell r="R67">
            <v>1959350</v>
          </cell>
          <cell r="S67">
            <v>111395</v>
          </cell>
          <cell r="T67">
            <v>0</v>
          </cell>
          <cell r="U67">
            <v>0</v>
          </cell>
          <cell r="V67">
            <v>8993255</v>
          </cell>
          <cell r="W67">
            <v>0</v>
          </cell>
          <cell r="X67">
            <v>0</v>
          </cell>
          <cell r="Y67">
            <v>14511328</v>
          </cell>
          <cell r="Z67">
            <v>8407155</v>
          </cell>
          <cell r="AA67">
            <v>0</v>
          </cell>
          <cell r="AB67">
            <v>0</v>
          </cell>
          <cell r="AC67">
            <v>0</v>
          </cell>
          <cell r="AD67">
            <v>3864</v>
          </cell>
          <cell r="AE67">
            <v>22922348</v>
          </cell>
          <cell r="AF67">
            <v>0</v>
          </cell>
          <cell r="AG67">
            <v>0</v>
          </cell>
          <cell r="AH67">
            <v>11333076</v>
          </cell>
          <cell r="AI67">
            <v>5289982</v>
          </cell>
          <cell r="AJ67">
            <v>14098</v>
          </cell>
          <cell r="AK67">
            <v>2278</v>
          </cell>
          <cell r="AL67">
            <v>16639435</v>
          </cell>
          <cell r="AM67">
            <v>-449493</v>
          </cell>
          <cell r="AN67">
            <v>51933</v>
          </cell>
          <cell r="AO67">
            <v>0</v>
          </cell>
          <cell r="AP67">
            <v>0</v>
          </cell>
          <cell r="AQ67">
            <v>0</v>
          </cell>
          <cell r="AR67">
            <v>0</v>
          </cell>
          <cell r="AS67">
            <v>-397558</v>
          </cell>
          <cell r="AT67">
            <v>24274</v>
          </cell>
          <cell r="AU67">
            <v>87952</v>
          </cell>
          <cell r="AV67">
            <v>0</v>
          </cell>
          <cell r="AW67">
            <v>0</v>
          </cell>
          <cell r="AX67">
            <v>0</v>
          </cell>
          <cell r="AY67">
            <v>0</v>
          </cell>
          <cell r="AZ67">
            <v>0</v>
          </cell>
          <cell r="BA67">
            <v>0</v>
          </cell>
          <cell r="BB67">
            <v>8237</v>
          </cell>
          <cell r="BC67">
            <v>16602</v>
          </cell>
          <cell r="BD67">
            <v>0</v>
          </cell>
          <cell r="BE67">
            <v>0</v>
          </cell>
          <cell r="BF67">
            <v>0</v>
          </cell>
          <cell r="BG67">
            <v>0</v>
          </cell>
          <cell r="BH67">
            <v>0</v>
          </cell>
          <cell r="BI67">
            <v>0</v>
          </cell>
          <cell r="BJ67">
            <v>137064</v>
          </cell>
          <cell r="BK67">
            <v>1082831</v>
          </cell>
          <cell r="BL67">
            <v>210601</v>
          </cell>
          <cell r="BM67">
            <v>0</v>
          </cell>
          <cell r="BN67">
            <v>0</v>
          </cell>
          <cell r="BO67">
            <v>352446</v>
          </cell>
          <cell r="BP67">
            <v>186600</v>
          </cell>
          <cell r="BQ67">
            <v>0</v>
          </cell>
          <cell r="BR67">
            <v>0</v>
          </cell>
          <cell r="BS67">
            <v>14</v>
          </cell>
          <cell r="BT67">
            <v>3462</v>
          </cell>
          <cell r="BU67">
            <v>0</v>
          </cell>
          <cell r="BV67">
            <v>0</v>
          </cell>
          <cell r="BW67">
            <v>1450</v>
          </cell>
          <cell r="BX67">
            <v>86715</v>
          </cell>
          <cell r="BY67">
            <v>0</v>
          </cell>
          <cell r="BZ67">
            <v>0</v>
          </cell>
          <cell r="CA67">
            <v>9192</v>
          </cell>
          <cell r="CB67">
            <v>2338</v>
          </cell>
          <cell r="CC67">
            <v>0</v>
          </cell>
          <cell r="CD67">
            <v>0</v>
          </cell>
          <cell r="CE67">
            <v>1935650</v>
          </cell>
          <cell r="CF67">
            <v>1319486</v>
          </cell>
          <cell r="CG67">
            <v>1283105</v>
          </cell>
          <cell r="CH67">
            <v>0</v>
          </cell>
          <cell r="CI67">
            <v>0</v>
          </cell>
          <cell r="CJ67">
            <v>0</v>
          </cell>
          <cell r="CK67">
            <v>0</v>
          </cell>
          <cell r="CL67">
            <v>0</v>
          </cell>
          <cell r="CM67">
            <v>0</v>
          </cell>
          <cell r="CN67">
            <v>221358</v>
          </cell>
          <cell r="CO67">
            <v>315268</v>
          </cell>
          <cell r="CP67">
            <v>0</v>
          </cell>
          <cell r="CQ67">
            <v>0</v>
          </cell>
          <cell r="CR67">
            <v>0</v>
          </cell>
          <cell r="CS67">
            <v>0</v>
          </cell>
          <cell r="CT67">
            <v>0</v>
          </cell>
          <cell r="CU67">
            <v>0</v>
          </cell>
          <cell r="CV67">
            <v>3139216</v>
          </cell>
          <cell r="CW67">
            <v>78082</v>
          </cell>
          <cell r="CX67">
            <v>47998</v>
          </cell>
          <cell r="CY67">
            <v>0</v>
          </cell>
          <cell r="CZ67">
            <v>0</v>
          </cell>
          <cell r="DA67">
            <v>0</v>
          </cell>
          <cell r="DB67">
            <v>0</v>
          </cell>
          <cell r="DC67">
            <v>0</v>
          </cell>
          <cell r="DD67">
            <v>0</v>
          </cell>
          <cell r="DE67">
            <v>126079</v>
          </cell>
          <cell r="DF67">
            <v>-35481</v>
          </cell>
          <cell r="DG67">
            <v>-98311</v>
          </cell>
          <cell r="DH67">
            <v>0</v>
          </cell>
          <cell r="DI67">
            <v>0</v>
          </cell>
          <cell r="DJ67">
            <v>33968</v>
          </cell>
          <cell r="DK67">
            <v>-66217</v>
          </cell>
          <cell r="DL67">
            <v>0</v>
          </cell>
          <cell r="DM67">
            <v>0</v>
          </cell>
          <cell r="DN67">
            <v>-166041</v>
          </cell>
          <cell r="DO67">
            <v>53329448</v>
          </cell>
          <cell r="DP67">
            <v>13244996</v>
          </cell>
          <cell r="DQ67">
            <v>0</v>
          </cell>
          <cell r="DR67">
            <v>0</v>
          </cell>
          <cell r="DS67">
            <v>40084452</v>
          </cell>
          <cell r="DT67">
            <v>1581789</v>
          </cell>
          <cell r="DU67">
            <v>0</v>
          </cell>
          <cell r="DV67">
            <v>54911237</v>
          </cell>
          <cell r="DW67">
            <v>0</v>
          </cell>
          <cell r="DX67">
            <v>8230669</v>
          </cell>
          <cell r="DY67">
            <v>1529818</v>
          </cell>
          <cell r="DZ67">
            <v>1730411</v>
          </cell>
          <cell r="EA67">
            <v>1721697</v>
          </cell>
          <cell r="EB67">
            <v>1898</v>
          </cell>
          <cell r="EC67">
            <v>139827</v>
          </cell>
          <cell r="ED67">
            <v>23236798</v>
          </cell>
          <cell r="EE67">
            <v>10825832</v>
          </cell>
          <cell r="EF67">
            <v>3810200</v>
          </cell>
          <cell r="EG67">
            <v>753287</v>
          </cell>
          <cell r="EH67">
            <v>51980437</v>
          </cell>
          <cell r="EI67">
            <v>-1349011</v>
          </cell>
          <cell r="EJ67">
            <v>-2930800</v>
          </cell>
          <cell r="EK67">
            <v>433731</v>
          </cell>
          <cell r="EL67">
            <v>1787802</v>
          </cell>
          <cell r="EM67">
            <v>2221533</v>
          </cell>
          <cell r="EN67">
            <v>0</v>
          </cell>
          <cell r="EO67">
            <v>0</v>
          </cell>
          <cell r="EP67">
            <v>0</v>
          </cell>
          <cell r="EQ67">
            <v>2221533</v>
          </cell>
          <cell r="ER67">
            <v>0</v>
          </cell>
          <cell r="ES67">
            <v>8535167</v>
          </cell>
          <cell r="ET67">
            <v>5360451</v>
          </cell>
          <cell r="EU67">
            <v>13895619</v>
          </cell>
          <cell r="EV67">
            <v>11674086</v>
          </cell>
          <cell r="EW67">
            <v>10325075</v>
          </cell>
          <cell r="EX67">
            <v>8743286</v>
          </cell>
          <cell r="EY67">
            <v>0</v>
          </cell>
          <cell r="EZ67">
            <v>2221533</v>
          </cell>
          <cell r="FA67">
            <v>1853697.2778771063</v>
          </cell>
          <cell r="FB67">
            <v>0</v>
          </cell>
          <cell r="FC67">
            <v>6889588.7221228937</v>
          </cell>
          <cell r="FD67">
            <v>51718047</v>
          </cell>
          <cell r="FE67">
            <v>0</v>
          </cell>
          <cell r="FF67">
            <v>51718047</v>
          </cell>
          <cell r="FG67">
            <v>370392656</v>
          </cell>
          <cell r="FH67">
            <v>0.1396</v>
          </cell>
          <cell r="FI67">
            <v>0.1396</v>
          </cell>
          <cell r="FJ67">
            <v>26026988</v>
          </cell>
          <cell r="FK67">
            <v>0</v>
          </cell>
          <cell r="FL67">
            <v>26026988</v>
          </cell>
          <cell r="FM67">
            <v>0</v>
          </cell>
          <cell r="FN67">
            <v>0</v>
          </cell>
          <cell r="FO67">
            <v>0</v>
          </cell>
          <cell r="FP67">
            <v>552905547</v>
          </cell>
          <cell r="FQ67">
            <v>4.7100000000000003E-2</v>
          </cell>
          <cell r="FR67">
            <v>4.7100000000000003E-2</v>
          </cell>
          <cell r="FS67">
            <v>0.1867</v>
          </cell>
          <cell r="FT67">
            <v>15155</v>
          </cell>
          <cell r="FU67">
            <v>1441</v>
          </cell>
          <cell r="FV67">
            <v>16596</v>
          </cell>
          <cell r="FW67">
            <v>68842</v>
          </cell>
          <cell r="FX67">
            <v>0.24107376310972953</v>
          </cell>
        </row>
        <row r="68">
          <cell r="D68" t="str">
            <v>276221</v>
          </cell>
          <cell r="E68">
            <v>0</v>
          </cell>
          <cell r="F68">
            <v>0</v>
          </cell>
          <cell r="G68" t="str">
            <v>380102</v>
          </cell>
          <cell r="H68" t="str">
            <v>Yes</v>
          </cell>
          <cell r="I68" t="str">
            <v>No</v>
          </cell>
          <cell r="J68" t="str">
            <v>No</v>
          </cell>
          <cell r="K68" t="str">
            <v>Yes</v>
          </cell>
          <cell r="L68">
            <v>0</v>
          </cell>
          <cell r="M68">
            <v>0</v>
          </cell>
          <cell r="N68">
            <v>10812364</v>
          </cell>
          <cell r="O68">
            <v>1770353</v>
          </cell>
          <cell r="P68">
            <v>0</v>
          </cell>
          <cell r="Q68">
            <v>0</v>
          </cell>
          <cell r="R68">
            <v>52929</v>
          </cell>
          <cell r="S68">
            <v>10613</v>
          </cell>
          <cell r="T68">
            <v>0</v>
          </cell>
          <cell r="U68">
            <v>0</v>
          </cell>
          <cell r="V68">
            <v>12646259</v>
          </cell>
          <cell r="W68">
            <v>0</v>
          </cell>
          <cell r="X68">
            <v>0</v>
          </cell>
          <cell r="Y68">
            <v>23036973</v>
          </cell>
          <cell r="Z68">
            <v>7134566</v>
          </cell>
          <cell r="AA68">
            <v>0</v>
          </cell>
          <cell r="AB68">
            <v>0</v>
          </cell>
          <cell r="AC68">
            <v>0</v>
          </cell>
          <cell r="AD68">
            <v>0</v>
          </cell>
          <cell r="AE68">
            <v>30171539</v>
          </cell>
          <cell r="AF68">
            <v>0</v>
          </cell>
          <cell r="AG68">
            <v>0</v>
          </cell>
          <cell r="AH68">
            <v>20345759</v>
          </cell>
          <cell r="AI68">
            <v>6605643</v>
          </cell>
          <cell r="AJ68">
            <v>0</v>
          </cell>
          <cell r="AK68">
            <v>0</v>
          </cell>
          <cell r="AL68">
            <v>26951402</v>
          </cell>
          <cell r="AM68">
            <v>-640623</v>
          </cell>
          <cell r="AN68">
            <v>-167442</v>
          </cell>
          <cell r="AO68">
            <v>0</v>
          </cell>
          <cell r="AP68">
            <v>0</v>
          </cell>
          <cell r="AQ68">
            <v>0</v>
          </cell>
          <cell r="AR68">
            <v>0</v>
          </cell>
          <cell r="AS68">
            <v>-808065</v>
          </cell>
          <cell r="AT68">
            <v>246736</v>
          </cell>
          <cell r="AU68">
            <v>376322</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623058</v>
          </cell>
          <cell r="BK68">
            <v>3550207</v>
          </cell>
          <cell r="BL68">
            <v>63523</v>
          </cell>
          <cell r="BM68">
            <v>0</v>
          </cell>
          <cell r="BN68">
            <v>0</v>
          </cell>
          <cell r="BO68">
            <v>0</v>
          </cell>
          <cell r="BP68">
            <v>0</v>
          </cell>
          <cell r="BQ68">
            <v>0</v>
          </cell>
          <cell r="BR68">
            <v>0</v>
          </cell>
          <cell r="BS68">
            <v>907537</v>
          </cell>
          <cell r="BT68">
            <v>159178</v>
          </cell>
          <cell r="BU68">
            <v>0</v>
          </cell>
          <cell r="BV68">
            <v>0</v>
          </cell>
          <cell r="BW68">
            <v>0</v>
          </cell>
          <cell r="BX68">
            <v>0</v>
          </cell>
          <cell r="BY68">
            <v>0</v>
          </cell>
          <cell r="BZ68">
            <v>0</v>
          </cell>
          <cell r="CA68">
            <v>0</v>
          </cell>
          <cell r="CB68">
            <v>0</v>
          </cell>
          <cell r="CC68">
            <v>0</v>
          </cell>
          <cell r="CD68">
            <v>0</v>
          </cell>
          <cell r="CE68">
            <v>4680445</v>
          </cell>
          <cell r="CF68">
            <v>8436427</v>
          </cell>
          <cell r="CG68">
            <v>1537285</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9973712</v>
          </cell>
          <cell r="CW68">
            <v>248883</v>
          </cell>
          <cell r="CX68">
            <v>100080</v>
          </cell>
          <cell r="CY68">
            <v>0</v>
          </cell>
          <cell r="CZ68">
            <v>0</v>
          </cell>
          <cell r="DA68">
            <v>0</v>
          </cell>
          <cell r="DB68">
            <v>0</v>
          </cell>
          <cell r="DC68">
            <v>0</v>
          </cell>
          <cell r="DD68">
            <v>0</v>
          </cell>
          <cell r="DE68">
            <v>348963</v>
          </cell>
          <cell r="DF68">
            <v>4204</v>
          </cell>
          <cell r="DG68">
            <v>1308</v>
          </cell>
          <cell r="DH68">
            <v>0</v>
          </cell>
          <cell r="DI68">
            <v>0</v>
          </cell>
          <cell r="DJ68">
            <v>0</v>
          </cell>
          <cell r="DK68">
            <v>0</v>
          </cell>
          <cell r="DL68">
            <v>0</v>
          </cell>
          <cell r="DM68">
            <v>0</v>
          </cell>
          <cell r="DN68">
            <v>5512</v>
          </cell>
          <cell r="DO68">
            <v>84592825</v>
          </cell>
          <cell r="DP68">
            <v>27469884</v>
          </cell>
          <cell r="DQ68">
            <v>0</v>
          </cell>
          <cell r="DR68">
            <v>0</v>
          </cell>
          <cell r="DS68">
            <v>57122941</v>
          </cell>
          <cell r="DT68">
            <v>3691276</v>
          </cell>
          <cell r="DU68">
            <v>0</v>
          </cell>
          <cell r="DV68">
            <v>88284101</v>
          </cell>
          <cell r="DW68">
            <v>0</v>
          </cell>
          <cell r="DX68">
            <v>16771591</v>
          </cell>
          <cell r="DY68">
            <v>1469269</v>
          </cell>
          <cell r="DZ68">
            <v>10957953</v>
          </cell>
          <cell r="EA68">
            <v>2645778</v>
          </cell>
          <cell r="EB68">
            <v>0</v>
          </cell>
          <cell r="EC68">
            <v>0</v>
          </cell>
          <cell r="ED68">
            <v>42566508</v>
          </cell>
          <cell r="EE68">
            <v>10741004</v>
          </cell>
          <cell r="EF68">
            <v>215720</v>
          </cell>
          <cell r="EG68">
            <v>33257</v>
          </cell>
          <cell r="EH68">
            <v>85401080</v>
          </cell>
          <cell r="EI68">
            <v>808255</v>
          </cell>
          <cell r="EJ68">
            <v>-2883021</v>
          </cell>
          <cell r="EK68">
            <v>1077259</v>
          </cell>
          <cell r="EL68">
            <v>980796</v>
          </cell>
          <cell r="EM68">
            <v>2058055</v>
          </cell>
          <cell r="EN68">
            <v>0</v>
          </cell>
          <cell r="EO68">
            <v>0</v>
          </cell>
          <cell r="EP68">
            <v>0</v>
          </cell>
          <cell r="EQ68">
            <v>2058055</v>
          </cell>
          <cell r="ER68">
            <v>0</v>
          </cell>
          <cell r="ES68">
            <v>15798311</v>
          </cell>
          <cell r="ET68">
            <v>6422211</v>
          </cell>
          <cell r="EU68">
            <v>22220522</v>
          </cell>
          <cell r="EV68">
            <v>20162467</v>
          </cell>
          <cell r="EW68">
            <v>20970722</v>
          </cell>
          <cell r="EX68">
            <v>17279446</v>
          </cell>
          <cell r="EY68">
            <v>0</v>
          </cell>
          <cell r="EZ68">
            <v>2058055</v>
          </cell>
          <cell r="FA68">
            <v>2372802.4155500922</v>
          </cell>
          <cell r="FB68">
            <v>0</v>
          </cell>
          <cell r="FC68">
            <v>14906643.584449908</v>
          </cell>
          <cell r="FD68">
            <v>76889199</v>
          </cell>
          <cell r="FE68">
            <v>0</v>
          </cell>
          <cell r="FF68">
            <v>76889199</v>
          </cell>
          <cell r="FG68">
            <v>527271653</v>
          </cell>
          <cell r="FH68">
            <v>0.14580000000000001</v>
          </cell>
          <cell r="FI68">
            <v>0.14580000000000001</v>
          </cell>
          <cell r="FJ68">
            <v>32078893</v>
          </cell>
          <cell r="FK68">
            <v>0</v>
          </cell>
          <cell r="FL68">
            <v>32078893</v>
          </cell>
          <cell r="FM68">
            <v>0</v>
          </cell>
          <cell r="FN68">
            <v>0</v>
          </cell>
          <cell r="FO68">
            <v>0</v>
          </cell>
          <cell r="FP68">
            <v>770815881</v>
          </cell>
          <cell r="FQ68">
            <v>4.1599999999999998E-2</v>
          </cell>
          <cell r="FR68">
            <v>4.1599999999999998E-2</v>
          </cell>
          <cell r="FS68">
            <v>0.18740000000000001</v>
          </cell>
          <cell r="FT68">
            <v>25485</v>
          </cell>
          <cell r="FU68">
            <v>50</v>
          </cell>
          <cell r="FV68">
            <v>25535</v>
          </cell>
          <cell r="FW68">
            <v>103945</v>
          </cell>
          <cell r="FX68">
            <v>0.2456587618452066</v>
          </cell>
        </row>
        <row r="69">
          <cell r="D69" t="str">
            <v>192500, 118497, 500604635</v>
          </cell>
          <cell r="E69">
            <v>0</v>
          </cell>
          <cell r="F69">
            <v>0</v>
          </cell>
          <cell r="G69" t="str">
            <v>380033</v>
          </cell>
          <cell r="H69" t="str">
            <v>Yes</v>
          </cell>
          <cell r="I69" t="str">
            <v>No</v>
          </cell>
          <cell r="J69" t="str">
            <v>No</v>
          </cell>
          <cell r="K69" t="str">
            <v>Yes</v>
          </cell>
          <cell r="L69">
            <v>0</v>
          </cell>
          <cell r="M69">
            <v>0</v>
          </cell>
          <cell r="N69">
            <v>1018939</v>
          </cell>
          <cell r="O69">
            <v>456302</v>
          </cell>
          <cell r="P69">
            <v>0</v>
          </cell>
          <cell r="Q69">
            <v>0</v>
          </cell>
          <cell r="R69">
            <v>0</v>
          </cell>
          <cell r="S69">
            <v>0</v>
          </cell>
          <cell r="T69">
            <v>0</v>
          </cell>
          <cell r="U69">
            <v>0</v>
          </cell>
          <cell r="V69">
            <v>1475241</v>
          </cell>
          <cell r="W69">
            <v>0</v>
          </cell>
          <cell r="X69">
            <v>0</v>
          </cell>
          <cell r="Y69">
            <v>3226362</v>
          </cell>
          <cell r="Z69">
            <v>1945795</v>
          </cell>
          <cell r="AA69">
            <v>0</v>
          </cell>
          <cell r="AB69">
            <v>0</v>
          </cell>
          <cell r="AC69">
            <v>0</v>
          </cell>
          <cell r="AD69">
            <v>0</v>
          </cell>
          <cell r="AE69">
            <v>5172157</v>
          </cell>
          <cell r="AF69">
            <v>0</v>
          </cell>
          <cell r="AG69">
            <v>0</v>
          </cell>
          <cell r="AH69">
            <v>1993896</v>
          </cell>
          <cell r="AI69">
            <v>1633432</v>
          </cell>
          <cell r="AJ69">
            <v>0</v>
          </cell>
          <cell r="AK69">
            <v>0</v>
          </cell>
          <cell r="AL69">
            <v>3627328</v>
          </cell>
          <cell r="AM69">
            <v>-57264</v>
          </cell>
          <cell r="AN69">
            <v>-46196</v>
          </cell>
          <cell r="AO69">
            <v>0</v>
          </cell>
          <cell r="AP69">
            <v>0</v>
          </cell>
          <cell r="AQ69">
            <v>0</v>
          </cell>
          <cell r="AR69">
            <v>0</v>
          </cell>
          <cell r="AS69">
            <v>-103460</v>
          </cell>
          <cell r="AT69">
            <v>29992</v>
          </cell>
          <cell r="AU69">
            <v>114249</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144241</v>
          </cell>
          <cell r="BK69">
            <v>390379</v>
          </cell>
          <cell r="BL69">
            <v>10678</v>
          </cell>
          <cell r="BM69">
            <v>0</v>
          </cell>
          <cell r="BN69">
            <v>0</v>
          </cell>
          <cell r="BO69">
            <v>0</v>
          </cell>
          <cell r="BP69">
            <v>398</v>
          </cell>
          <cell r="BQ69">
            <v>0</v>
          </cell>
          <cell r="BR69">
            <v>0</v>
          </cell>
          <cell r="BS69">
            <v>141296</v>
          </cell>
          <cell r="BT69">
            <v>59831</v>
          </cell>
          <cell r="BU69">
            <v>0</v>
          </cell>
          <cell r="BV69">
            <v>0</v>
          </cell>
          <cell r="BW69">
            <v>0</v>
          </cell>
          <cell r="BX69">
            <v>0</v>
          </cell>
          <cell r="BY69">
            <v>0</v>
          </cell>
          <cell r="BZ69">
            <v>0</v>
          </cell>
          <cell r="CA69">
            <v>0</v>
          </cell>
          <cell r="CB69">
            <v>0</v>
          </cell>
          <cell r="CC69">
            <v>0</v>
          </cell>
          <cell r="CD69">
            <v>0</v>
          </cell>
          <cell r="CE69">
            <v>602582</v>
          </cell>
          <cell r="CF69">
            <v>1027506</v>
          </cell>
          <cell r="CG69">
            <v>465319</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1492825</v>
          </cell>
          <cell r="CW69">
            <v>37511</v>
          </cell>
          <cell r="CX69">
            <v>42274</v>
          </cell>
          <cell r="CY69">
            <v>0</v>
          </cell>
          <cell r="CZ69">
            <v>0</v>
          </cell>
          <cell r="DA69">
            <v>0</v>
          </cell>
          <cell r="DB69">
            <v>0</v>
          </cell>
          <cell r="DC69">
            <v>0</v>
          </cell>
          <cell r="DD69">
            <v>0</v>
          </cell>
          <cell r="DE69">
            <v>79785</v>
          </cell>
          <cell r="DF69">
            <v>0</v>
          </cell>
          <cell r="DG69">
            <v>0</v>
          </cell>
          <cell r="DH69">
            <v>0</v>
          </cell>
          <cell r="DI69">
            <v>0</v>
          </cell>
          <cell r="DJ69">
            <v>0</v>
          </cell>
          <cell r="DK69">
            <v>0</v>
          </cell>
          <cell r="DL69">
            <v>0</v>
          </cell>
          <cell r="DM69">
            <v>0</v>
          </cell>
          <cell r="DN69">
            <v>0</v>
          </cell>
          <cell r="DO69">
            <v>12490699</v>
          </cell>
          <cell r="DP69">
            <v>3690816</v>
          </cell>
          <cell r="DQ69">
            <v>0</v>
          </cell>
          <cell r="DR69">
            <v>0</v>
          </cell>
          <cell r="DS69">
            <v>8799883</v>
          </cell>
          <cell r="DT69">
            <v>126493</v>
          </cell>
          <cell r="DU69">
            <v>0</v>
          </cell>
          <cell r="DV69">
            <v>12617192</v>
          </cell>
          <cell r="DW69">
            <v>0</v>
          </cell>
          <cell r="DX69">
            <v>2339993</v>
          </cell>
          <cell r="DY69">
            <v>412727</v>
          </cell>
          <cell r="DZ69">
            <v>1334230</v>
          </cell>
          <cell r="EA69">
            <v>951500</v>
          </cell>
          <cell r="EB69">
            <v>0</v>
          </cell>
          <cell r="EC69">
            <v>0</v>
          </cell>
          <cell r="ED69">
            <v>4704286</v>
          </cell>
          <cell r="EE69">
            <v>2998626</v>
          </cell>
          <cell r="EF69">
            <v>0</v>
          </cell>
          <cell r="EG69">
            <v>0</v>
          </cell>
          <cell r="EH69">
            <v>12741362</v>
          </cell>
          <cell r="EI69">
            <v>250663</v>
          </cell>
          <cell r="EJ69">
            <v>124170</v>
          </cell>
          <cell r="EK69">
            <v>96550</v>
          </cell>
          <cell r="EL69">
            <v>264428</v>
          </cell>
          <cell r="EM69">
            <v>360978</v>
          </cell>
          <cell r="EN69">
            <v>0</v>
          </cell>
          <cell r="EO69">
            <v>0</v>
          </cell>
          <cell r="EP69">
            <v>0</v>
          </cell>
          <cell r="EQ69">
            <v>360978</v>
          </cell>
          <cell r="ER69">
            <v>0</v>
          </cell>
          <cell r="ES69">
            <v>2434248</v>
          </cell>
          <cell r="ET69">
            <v>2716606</v>
          </cell>
          <cell r="EU69">
            <v>5150854</v>
          </cell>
          <cell r="EV69">
            <v>4789876</v>
          </cell>
          <cell r="EW69">
            <v>5040539</v>
          </cell>
          <cell r="EX69">
            <v>4914046</v>
          </cell>
          <cell r="EY69">
            <v>0</v>
          </cell>
          <cell r="EZ69">
            <v>360978</v>
          </cell>
          <cell r="FA69">
            <v>729041.41626191908</v>
          </cell>
          <cell r="FB69">
            <v>0</v>
          </cell>
          <cell r="FC69">
            <v>4185004.5837380812</v>
          </cell>
          <cell r="FD69">
            <v>10843455</v>
          </cell>
          <cell r="FE69">
            <v>0</v>
          </cell>
          <cell r="FF69">
            <v>10843455</v>
          </cell>
          <cell r="FG69">
            <v>90322438</v>
          </cell>
          <cell r="FH69">
            <v>0.1201</v>
          </cell>
          <cell r="FI69">
            <v>0.1201</v>
          </cell>
          <cell r="FJ69">
            <v>3139319</v>
          </cell>
          <cell r="FK69">
            <v>0</v>
          </cell>
          <cell r="FL69">
            <v>3139319</v>
          </cell>
          <cell r="FM69">
            <v>0</v>
          </cell>
          <cell r="FN69">
            <v>0</v>
          </cell>
          <cell r="FO69">
            <v>0</v>
          </cell>
          <cell r="FP69">
            <v>63509012</v>
          </cell>
          <cell r="FQ69">
            <v>4.9399999999999999E-2</v>
          </cell>
          <cell r="FR69">
            <v>4.9399999999999999E-2</v>
          </cell>
          <cell r="FS69">
            <v>0.16949999999999998</v>
          </cell>
          <cell r="FT69">
            <v>5514</v>
          </cell>
          <cell r="FU69">
            <v>0</v>
          </cell>
          <cell r="FV69">
            <v>5514</v>
          </cell>
          <cell r="FW69">
            <v>19390</v>
          </cell>
          <cell r="FX69">
            <v>0.28437338834450748</v>
          </cell>
        </row>
        <row r="70">
          <cell r="D70" t="str">
            <v>194001, 053251</v>
          </cell>
          <cell r="E70">
            <v>0</v>
          </cell>
          <cell r="F70">
            <v>0</v>
          </cell>
          <cell r="G70" t="str">
            <v>380051</v>
          </cell>
          <cell r="H70" t="str">
            <v>Yes</v>
          </cell>
          <cell r="I70" t="str">
            <v>No</v>
          </cell>
          <cell r="J70" t="str">
            <v>No</v>
          </cell>
          <cell r="K70" t="str">
            <v>Yes</v>
          </cell>
          <cell r="L70">
            <v>0</v>
          </cell>
          <cell r="M70">
            <v>0</v>
          </cell>
          <cell r="N70">
            <v>8478046</v>
          </cell>
          <cell r="O70">
            <v>1816463</v>
          </cell>
          <cell r="P70">
            <v>0</v>
          </cell>
          <cell r="Q70">
            <v>0</v>
          </cell>
          <cell r="R70">
            <v>101815</v>
          </cell>
          <cell r="S70">
            <v>49564</v>
          </cell>
          <cell r="T70">
            <v>0</v>
          </cell>
          <cell r="U70">
            <v>0</v>
          </cell>
          <cell r="V70">
            <v>10445888</v>
          </cell>
          <cell r="W70">
            <v>0</v>
          </cell>
          <cell r="X70">
            <v>0</v>
          </cell>
          <cell r="Y70">
            <v>17810772</v>
          </cell>
          <cell r="Z70">
            <v>7264428</v>
          </cell>
          <cell r="AA70">
            <v>0</v>
          </cell>
          <cell r="AB70">
            <v>0</v>
          </cell>
          <cell r="AC70">
            <v>0</v>
          </cell>
          <cell r="AD70">
            <v>0</v>
          </cell>
          <cell r="AE70">
            <v>25075200</v>
          </cell>
          <cell r="AF70">
            <v>0</v>
          </cell>
          <cell r="AG70">
            <v>0</v>
          </cell>
          <cell r="AH70">
            <v>11267568</v>
          </cell>
          <cell r="AI70">
            <v>10572676</v>
          </cell>
          <cell r="AJ70">
            <v>0</v>
          </cell>
          <cell r="AK70">
            <v>0</v>
          </cell>
          <cell r="AL70">
            <v>21840244</v>
          </cell>
          <cell r="AM70">
            <v>-108314</v>
          </cell>
          <cell r="AN70">
            <v>-78198</v>
          </cell>
          <cell r="AO70">
            <v>0</v>
          </cell>
          <cell r="AP70">
            <v>0</v>
          </cell>
          <cell r="AQ70">
            <v>0</v>
          </cell>
          <cell r="AR70">
            <v>0</v>
          </cell>
          <cell r="AS70">
            <v>-186512</v>
          </cell>
          <cell r="AT70">
            <v>365633</v>
          </cell>
          <cell r="AU70">
            <v>397825</v>
          </cell>
          <cell r="AV70">
            <v>0</v>
          </cell>
          <cell r="AW70">
            <v>0</v>
          </cell>
          <cell r="AX70">
            <v>686223</v>
          </cell>
          <cell r="AY70">
            <v>164640</v>
          </cell>
          <cell r="AZ70">
            <v>0</v>
          </cell>
          <cell r="BA70">
            <v>0</v>
          </cell>
          <cell r="BB70">
            <v>8279</v>
          </cell>
          <cell r="BC70">
            <v>1895</v>
          </cell>
          <cell r="BD70">
            <v>0</v>
          </cell>
          <cell r="BE70">
            <v>0</v>
          </cell>
          <cell r="BF70">
            <v>1610</v>
          </cell>
          <cell r="BG70">
            <v>1163</v>
          </cell>
          <cell r="BH70">
            <v>0</v>
          </cell>
          <cell r="BI70">
            <v>0</v>
          </cell>
          <cell r="BJ70">
            <v>1627269</v>
          </cell>
          <cell r="BK70">
            <v>1051703</v>
          </cell>
          <cell r="BL70">
            <v>313637</v>
          </cell>
          <cell r="BM70">
            <v>0</v>
          </cell>
          <cell r="BN70">
            <v>0</v>
          </cell>
          <cell r="BO70">
            <v>558455</v>
          </cell>
          <cell r="BP70">
            <v>400131</v>
          </cell>
          <cell r="BQ70">
            <v>0</v>
          </cell>
          <cell r="BR70">
            <v>0</v>
          </cell>
          <cell r="BS70">
            <v>5731</v>
          </cell>
          <cell r="BT70">
            <v>6264</v>
          </cell>
          <cell r="BU70">
            <v>0</v>
          </cell>
          <cell r="BV70">
            <v>0</v>
          </cell>
          <cell r="BW70">
            <v>6199524</v>
          </cell>
          <cell r="BX70">
            <v>2585849</v>
          </cell>
          <cell r="BY70">
            <v>0</v>
          </cell>
          <cell r="BZ70">
            <v>0</v>
          </cell>
          <cell r="CA70">
            <v>25694</v>
          </cell>
          <cell r="CB70">
            <v>25656</v>
          </cell>
          <cell r="CC70">
            <v>0</v>
          </cell>
          <cell r="CD70">
            <v>0</v>
          </cell>
          <cell r="CE70">
            <v>11172642</v>
          </cell>
          <cell r="CF70">
            <v>9755423</v>
          </cell>
          <cell r="CG70">
            <v>2858429</v>
          </cell>
          <cell r="CH70">
            <v>0</v>
          </cell>
          <cell r="CI70">
            <v>0</v>
          </cell>
          <cell r="CJ70">
            <v>10472900</v>
          </cell>
          <cell r="CK70">
            <v>3667400</v>
          </cell>
          <cell r="CL70">
            <v>0</v>
          </cell>
          <cell r="CM70">
            <v>0</v>
          </cell>
          <cell r="CN70">
            <v>196062</v>
          </cell>
          <cell r="CO70">
            <v>37603</v>
          </cell>
          <cell r="CP70">
            <v>0</v>
          </cell>
          <cell r="CQ70">
            <v>0</v>
          </cell>
          <cell r="CR70">
            <v>0</v>
          </cell>
          <cell r="CS70">
            <v>0</v>
          </cell>
          <cell r="CT70">
            <v>0</v>
          </cell>
          <cell r="CU70">
            <v>0</v>
          </cell>
          <cell r="CV70">
            <v>26987817</v>
          </cell>
          <cell r="CW70">
            <v>46990</v>
          </cell>
          <cell r="CX70">
            <v>27492</v>
          </cell>
          <cell r="CY70">
            <v>0</v>
          </cell>
          <cell r="CZ70">
            <v>0</v>
          </cell>
          <cell r="DA70">
            <v>0</v>
          </cell>
          <cell r="DB70">
            <v>0</v>
          </cell>
          <cell r="DC70">
            <v>0</v>
          </cell>
          <cell r="DD70">
            <v>0</v>
          </cell>
          <cell r="DE70">
            <v>74482</v>
          </cell>
          <cell r="DF70">
            <v>0</v>
          </cell>
          <cell r="DG70">
            <v>0</v>
          </cell>
          <cell r="DH70">
            <v>0</v>
          </cell>
          <cell r="DI70">
            <v>0</v>
          </cell>
          <cell r="DJ70">
            <v>0</v>
          </cell>
          <cell r="DK70">
            <v>0</v>
          </cell>
          <cell r="DL70">
            <v>0</v>
          </cell>
          <cell r="DM70">
            <v>0</v>
          </cell>
          <cell r="DN70">
            <v>0</v>
          </cell>
          <cell r="DO70">
            <v>97037030</v>
          </cell>
          <cell r="DP70">
            <v>49163000</v>
          </cell>
          <cell r="DQ70">
            <v>0</v>
          </cell>
          <cell r="DR70">
            <v>0</v>
          </cell>
          <cell r="DS70">
            <v>47874030</v>
          </cell>
          <cell r="DT70">
            <v>3998530</v>
          </cell>
          <cell r="DU70">
            <v>0</v>
          </cell>
          <cell r="DV70">
            <v>101035560</v>
          </cell>
          <cell r="DW70">
            <v>0</v>
          </cell>
          <cell r="DX70">
            <v>13621066</v>
          </cell>
          <cell r="DY70">
            <v>1706210</v>
          </cell>
          <cell r="DZ70">
            <v>15020710</v>
          </cell>
          <cell r="EA70">
            <v>4941746</v>
          </cell>
          <cell r="EB70">
            <v>22792960</v>
          </cell>
          <cell r="EC70">
            <v>7939588</v>
          </cell>
          <cell r="ED70">
            <v>33942857</v>
          </cell>
          <cell r="EE70">
            <v>20704915</v>
          </cell>
          <cell r="EF70">
            <v>530330</v>
          </cell>
          <cell r="EG70">
            <v>259819</v>
          </cell>
          <cell r="EH70">
            <v>121460202</v>
          </cell>
          <cell r="EI70">
            <v>24423172</v>
          </cell>
          <cell r="EJ70">
            <v>20424642</v>
          </cell>
          <cell r="EK70">
            <v>260204</v>
          </cell>
          <cell r="EL70">
            <v>807385</v>
          </cell>
          <cell r="EM70">
            <v>1067589</v>
          </cell>
          <cell r="EN70">
            <v>0</v>
          </cell>
          <cell r="EO70">
            <v>0</v>
          </cell>
          <cell r="EP70">
            <v>0</v>
          </cell>
          <cell r="EQ70">
            <v>1067589</v>
          </cell>
          <cell r="ER70">
            <v>0</v>
          </cell>
          <cell r="ES70">
            <v>12108503</v>
          </cell>
          <cell r="ET70">
            <v>11673656</v>
          </cell>
          <cell r="EU70">
            <v>23782160</v>
          </cell>
          <cell r="EV70">
            <v>22714571</v>
          </cell>
          <cell r="EW70">
            <v>47137743</v>
          </cell>
          <cell r="EX70">
            <v>43139213</v>
          </cell>
          <cell r="EY70">
            <v>0</v>
          </cell>
          <cell r="EZ70">
            <v>1067589</v>
          </cell>
          <cell r="FA70">
            <v>2501606.0915846843</v>
          </cell>
          <cell r="FB70">
            <v>0</v>
          </cell>
          <cell r="FC70">
            <v>40637606.908415318</v>
          </cell>
          <cell r="FD70">
            <v>65152907</v>
          </cell>
          <cell r="FE70">
            <v>0</v>
          </cell>
          <cell r="FF70">
            <v>65152907</v>
          </cell>
          <cell r="FG70">
            <v>506145356</v>
          </cell>
          <cell r="FH70">
            <v>0.12870000000000001</v>
          </cell>
          <cell r="FI70">
            <v>0.12870000000000001</v>
          </cell>
          <cell r="FJ70">
            <v>123684691</v>
          </cell>
          <cell r="FK70">
            <v>0</v>
          </cell>
          <cell r="FL70">
            <v>123684691</v>
          </cell>
          <cell r="FM70">
            <v>0</v>
          </cell>
          <cell r="FN70">
            <v>0</v>
          </cell>
          <cell r="FO70">
            <v>0</v>
          </cell>
          <cell r="FP70">
            <v>592692082</v>
          </cell>
          <cell r="FQ70">
            <v>0.2087</v>
          </cell>
          <cell r="FR70">
            <v>0.2087</v>
          </cell>
          <cell r="FS70">
            <v>0.33740000000000003</v>
          </cell>
          <cell r="FT70">
            <v>31634</v>
          </cell>
          <cell r="FU70">
            <v>171</v>
          </cell>
          <cell r="FV70">
            <v>31805</v>
          </cell>
          <cell r="FW70">
            <v>93447</v>
          </cell>
          <cell r="FX70">
            <v>0.34035335537791478</v>
          </cell>
        </row>
        <row r="71">
          <cell r="D71" t="str">
            <v>000292</v>
          </cell>
          <cell r="E71">
            <v>0</v>
          </cell>
          <cell r="F71">
            <v>0</v>
          </cell>
          <cell r="G71">
            <v>380022</v>
          </cell>
          <cell r="H71" t="str">
            <v>Yes</v>
          </cell>
          <cell r="I71" t="str">
            <v>No</v>
          </cell>
          <cell r="J71" t="str">
            <v>No</v>
          </cell>
          <cell r="K71" t="str">
            <v>Yes</v>
          </cell>
          <cell r="L71">
            <v>0</v>
          </cell>
          <cell r="M71">
            <v>0</v>
          </cell>
          <cell r="N71">
            <v>1084496</v>
          </cell>
          <cell r="O71">
            <v>460946</v>
          </cell>
          <cell r="P71">
            <v>0</v>
          </cell>
          <cell r="Q71">
            <v>0</v>
          </cell>
          <cell r="R71">
            <v>0</v>
          </cell>
          <cell r="S71">
            <v>0</v>
          </cell>
          <cell r="T71">
            <v>0</v>
          </cell>
          <cell r="U71">
            <v>0</v>
          </cell>
          <cell r="V71">
            <v>1545442</v>
          </cell>
          <cell r="W71">
            <v>0</v>
          </cell>
          <cell r="X71">
            <v>0</v>
          </cell>
          <cell r="Y71">
            <v>3271764</v>
          </cell>
          <cell r="Z71">
            <v>4683790</v>
          </cell>
          <cell r="AA71">
            <v>0</v>
          </cell>
          <cell r="AB71">
            <v>0</v>
          </cell>
          <cell r="AC71">
            <v>0</v>
          </cell>
          <cell r="AD71">
            <v>0</v>
          </cell>
          <cell r="AE71">
            <v>7955554</v>
          </cell>
          <cell r="AF71">
            <v>0</v>
          </cell>
          <cell r="AG71">
            <v>0</v>
          </cell>
          <cell r="AH71">
            <v>2254674</v>
          </cell>
          <cell r="AI71">
            <v>3291285</v>
          </cell>
          <cell r="AJ71">
            <v>0</v>
          </cell>
          <cell r="AK71">
            <v>0</v>
          </cell>
          <cell r="AL71">
            <v>5545960</v>
          </cell>
          <cell r="AM71">
            <v>23745</v>
          </cell>
          <cell r="AN71">
            <v>27112</v>
          </cell>
          <cell r="AO71">
            <v>0</v>
          </cell>
          <cell r="AP71">
            <v>0</v>
          </cell>
          <cell r="AQ71">
            <v>0</v>
          </cell>
          <cell r="AR71">
            <v>0</v>
          </cell>
          <cell r="AS71">
            <v>50858</v>
          </cell>
          <cell r="AT71">
            <v>45467</v>
          </cell>
          <cell r="AU71">
            <v>188711</v>
          </cell>
          <cell r="AV71">
            <v>0</v>
          </cell>
          <cell r="AW71">
            <v>0</v>
          </cell>
          <cell r="AX71">
            <v>66649</v>
          </cell>
          <cell r="AY71">
            <v>111232</v>
          </cell>
          <cell r="AZ71">
            <v>0</v>
          </cell>
          <cell r="BA71">
            <v>0</v>
          </cell>
          <cell r="BB71">
            <v>0</v>
          </cell>
          <cell r="BC71">
            <v>0</v>
          </cell>
          <cell r="BD71">
            <v>0</v>
          </cell>
          <cell r="BE71">
            <v>0</v>
          </cell>
          <cell r="BF71">
            <v>0</v>
          </cell>
          <cell r="BG71">
            <v>0</v>
          </cell>
          <cell r="BH71">
            <v>0</v>
          </cell>
          <cell r="BI71">
            <v>0</v>
          </cell>
          <cell r="BJ71">
            <v>412060</v>
          </cell>
          <cell r="BK71">
            <v>369250</v>
          </cell>
          <cell r="BL71">
            <v>237612</v>
          </cell>
          <cell r="BM71">
            <v>0</v>
          </cell>
          <cell r="BN71">
            <v>0</v>
          </cell>
          <cell r="BO71">
            <v>0</v>
          </cell>
          <cell r="BP71">
            <v>504</v>
          </cell>
          <cell r="BQ71">
            <v>0</v>
          </cell>
          <cell r="BR71">
            <v>0</v>
          </cell>
          <cell r="BS71">
            <v>0</v>
          </cell>
          <cell r="BT71">
            <v>419</v>
          </cell>
          <cell r="BU71">
            <v>0</v>
          </cell>
          <cell r="BV71">
            <v>0</v>
          </cell>
          <cell r="BW71">
            <v>592765</v>
          </cell>
          <cell r="BX71">
            <v>370250</v>
          </cell>
          <cell r="BY71">
            <v>0</v>
          </cell>
          <cell r="BZ71">
            <v>0</v>
          </cell>
          <cell r="CA71">
            <v>0</v>
          </cell>
          <cell r="CB71">
            <v>0</v>
          </cell>
          <cell r="CC71">
            <v>0</v>
          </cell>
          <cell r="CD71">
            <v>0</v>
          </cell>
          <cell r="CE71">
            <v>1570800</v>
          </cell>
          <cell r="CF71">
            <v>1114286</v>
          </cell>
          <cell r="CG71">
            <v>856501</v>
          </cell>
          <cell r="CH71">
            <v>0</v>
          </cell>
          <cell r="CI71">
            <v>0</v>
          </cell>
          <cell r="CJ71">
            <v>1282121</v>
          </cell>
          <cell r="CK71">
            <v>910689</v>
          </cell>
          <cell r="CL71">
            <v>0</v>
          </cell>
          <cell r="CM71">
            <v>0</v>
          </cell>
          <cell r="CN71">
            <v>0</v>
          </cell>
          <cell r="CO71">
            <v>0</v>
          </cell>
          <cell r="CP71">
            <v>0</v>
          </cell>
          <cell r="CQ71">
            <v>0</v>
          </cell>
          <cell r="CR71">
            <v>0</v>
          </cell>
          <cell r="CS71">
            <v>0</v>
          </cell>
          <cell r="CT71">
            <v>0</v>
          </cell>
          <cell r="CU71">
            <v>0</v>
          </cell>
          <cell r="CV71">
            <v>4163598</v>
          </cell>
          <cell r="CW71">
            <v>45039</v>
          </cell>
          <cell r="CX71">
            <v>41876</v>
          </cell>
          <cell r="CY71">
            <v>0</v>
          </cell>
          <cell r="CZ71">
            <v>0</v>
          </cell>
          <cell r="DA71">
            <v>0</v>
          </cell>
          <cell r="DB71">
            <v>0</v>
          </cell>
          <cell r="DC71">
            <v>0</v>
          </cell>
          <cell r="DD71">
            <v>0</v>
          </cell>
          <cell r="DE71">
            <v>86915</v>
          </cell>
          <cell r="DF71">
            <v>0</v>
          </cell>
          <cell r="DG71">
            <v>0</v>
          </cell>
          <cell r="DH71">
            <v>0</v>
          </cell>
          <cell r="DI71">
            <v>0</v>
          </cell>
          <cell r="DJ71">
            <v>0</v>
          </cell>
          <cell r="DK71">
            <v>0</v>
          </cell>
          <cell r="DL71">
            <v>0</v>
          </cell>
          <cell r="DM71">
            <v>0</v>
          </cell>
          <cell r="DN71">
            <v>0</v>
          </cell>
          <cell r="DO71">
            <v>21331187</v>
          </cell>
          <cell r="DP71">
            <v>7829170</v>
          </cell>
          <cell r="DQ71">
            <v>0</v>
          </cell>
          <cell r="DR71">
            <v>0</v>
          </cell>
          <cell r="DS71">
            <v>13502017</v>
          </cell>
          <cell r="DT71">
            <v>773810</v>
          </cell>
          <cell r="DU71">
            <v>0</v>
          </cell>
          <cell r="DV71">
            <v>22104997</v>
          </cell>
          <cell r="DW71">
            <v>0</v>
          </cell>
          <cell r="DX71">
            <v>1745602</v>
          </cell>
          <cell r="DY71">
            <v>607474</v>
          </cell>
          <cell r="DZ71">
            <v>1734986</v>
          </cell>
          <cell r="EA71">
            <v>1427906</v>
          </cell>
          <cell r="EB71">
            <v>2099354</v>
          </cell>
          <cell r="EC71">
            <v>1444485</v>
          </cell>
          <cell r="ED71">
            <v>5315082</v>
          </cell>
          <cell r="EE71">
            <v>5453377</v>
          </cell>
          <cell r="EF71">
            <v>0</v>
          </cell>
          <cell r="EG71">
            <v>0</v>
          </cell>
          <cell r="EH71">
            <v>19828265</v>
          </cell>
          <cell r="EI71">
            <v>-1502922</v>
          </cell>
          <cell r="EJ71">
            <v>-2276732</v>
          </cell>
          <cell r="EK71">
            <v>75472</v>
          </cell>
          <cell r="EL71">
            <v>275633</v>
          </cell>
          <cell r="EM71">
            <v>351106</v>
          </cell>
          <cell r="EN71">
            <v>0</v>
          </cell>
          <cell r="EO71">
            <v>2669</v>
          </cell>
          <cell r="EP71">
            <v>2669</v>
          </cell>
          <cell r="EQ71">
            <v>353775</v>
          </cell>
          <cell r="ER71">
            <v>0</v>
          </cell>
          <cell r="ES71">
            <v>1561994</v>
          </cell>
          <cell r="ET71">
            <v>2536750</v>
          </cell>
          <cell r="EU71">
            <v>4098744</v>
          </cell>
          <cell r="EV71">
            <v>3744969</v>
          </cell>
          <cell r="EW71">
            <v>2242047</v>
          </cell>
          <cell r="EX71">
            <v>1468237</v>
          </cell>
          <cell r="EY71">
            <v>2669</v>
          </cell>
          <cell r="EZ71">
            <v>351106</v>
          </cell>
          <cell r="FA71">
            <v>467508.68363912578</v>
          </cell>
          <cell r="FB71">
            <v>0</v>
          </cell>
          <cell r="FC71">
            <v>1000728.3163608742</v>
          </cell>
          <cell r="FD71">
            <v>16891050</v>
          </cell>
          <cell r="FE71">
            <v>0</v>
          </cell>
          <cell r="FF71">
            <v>16891050</v>
          </cell>
          <cell r="FG71">
            <v>112080488</v>
          </cell>
          <cell r="FH71">
            <v>0.1507</v>
          </cell>
          <cell r="FI71">
            <v>0.1507</v>
          </cell>
          <cell r="FJ71">
            <v>2851997</v>
          </cell>
          <cell r="FK71">
            <v>0</v>
          </cell>
          <cell r="FL71">
            <v>2851997</v>
          </cell>
          <cell r="FM71">
            <v>0</v>
          </cell>
          <cell r="FN71">
            <v>0</v>
          </cell>
          <cell r="FO71">
            <v>0</v>
          </cell>
          <cell r="FP71">
            <v>79037083</v>
          </cell>
          <cell r="FQ71">
            <v>3.61E-2</v>
          </cell>
          <cell r="FR71">
            <v>3.61E-2</v>
          </cell>
          <cell r="FS71">
            <v>0.18679999999999999</v>
          </cell>
          <cell r="FT71">
            <v>3425</v>
          </cell>
          <cell r="FU71">
            <v>0</v>
          </cell>
          <cell r="FV71">
            <v>3425</v>
          </cell>
          <cell r="FW71">
            <v>11244</v>
          </cell>
          <cell r="FX71">
            <v>0.30460690145855568</v>
          </cell>
        </row>
        <row r="72">
          <cell r="D72" t="str">
            <v>026638</v>
          </cell>
          <cell r="E72">
            <v>0</v>
          </cell>
          <cell r="F72">
            <v>0</v>
          </cell>
          <cell r="G72">
            <v>381323</v>
          </cell>
          <cell r="H72" t="str">
            <v>Yes</v>
          </cell>
          <cell r="I72" t="str">
            <v>No</v>
          </cell>
          <cell r="J72" t="str">
            <v>No</v>
          </cell>
          <cell r="K72" t="str">
            <v>Yes</v>
          </cell>
          <cell r="L72">
            <v>0</v>
          </cell>
          <cell r="M72">
            <v>0</v>
          </cell>
          <cell r="N72">
            <v>441246</v>
          </cell>
          <cell r="O72">
            <v>341473</v>
          </cell>
          <cell r="P72">
            <v>0</v>
          </cell>
          <cell r="Q72">
            <v>0</v>
          </cell>
          <cell r="R72">
            <v>0</v>
          </cell>
          <cell r="S72">
            <v>0</v>
          </cell>
          <cell r="T72">
            <v>0</v>
          </cell>
          <cell r="U72">
            <v>0</v>
          </cell>
          <cell r="V72">
            <v>782719</v>
          </cell>
          <cell r="W72">
            <v>0</v>
          </cell>
          <cell r="X72">
            <v>0</v>
          </cell>
          <cell r="Y72">
            <v>4343023</v>
          </cell>
          <cell r="Z72">
            <v>5141918</v>
          </cell>
          <cell r="AA72">
            <v>0</v>
          </cell>
          <cell r="AB72">
            <v>0</v>
          </cell>
          <cell r="AC72">
            <v>0</v>
          </cell>
          <cell r="AD72">
            <v>0</v>
          </cell>
          <cell r="AE72">
            <v>9484941</v>
          </cell>
          <cell r="AF72">
            <v>0</v>
          </cell>
          <cell r="AG72">
            <v>0</v>
          </cell>
          <cell r="AH72">
            <v>0</v>
          </cell>
          <cell r="AI72">
            <v>0</v>
          </cell>
          <cell r="AJ72">
            <v>0</v>
          </cell>
          <cell r="AK72">
            <v>0</v>
          </cell>
          <cell r="AL72">
            <v>0</v>
          </cell>
          <cell r="AM72">
            <v>-19823</v>
          </cell>
          <cell r="AN72">
            <v>-51014</v>
          </cell>
          <cell r="AO72">
            <v>0</v>
          </cell>
          <cell r="AP72">
            <v>0</v>
          </cell>
          <cell r="AQ72">
            <v>0</v>
          </cell>
          <cell r="AR72">
            <v>0</v>
          </cell>
          <cell r="AS72">
            <v>-70838</v>
          </cell>
          <cell r="AT72">
            <v>71089</v>
          </cell>
          <cell r="AU72">
            <v>413643</v>
          </cell>
          <cell r="AV72">
            <v>0</v>
          </cell>
          <cell r="AW72">
            <v>0</v>
          </cell>
          <cell r="AX72">
            <v>47484</v>
          </cell>
          <cell r="AY72">
            <v>43806</v>
          </cell>
          <cell r="AZ72">
            <v>0</v>
          </cell>
          <cell r="BA72">
            <v>0</v>
          </cell>
          <cell r="BB72">
            <v>0</v>
          </cell>
          <cell r="BC72">
            <v>0</v>
          </cell>
          <cell r="BD72">
            <v>0</v>
          </cell>
          <cell r="BE72">
            <v>0</v>
          </cell>
          <cell r="BF72">
            <v>0</v>
          </cell>
          <cell r="BG72">
            <v>0</v>
          </cell>
          <cell r="BH72">
            <v>0</v>
          </cell>
          <cell r="BI72">
            <v>0</v>
          </cell>
          <cell r="BJ72">
            <v>576023</v>
          </cell>
          <cell r="BK72">
            <v>196208</v>
          </cell>
          <cell r="BL72">
            <v>138270</v>
          </cell>
          <cell r="BM72">
            <v>0</v>
          </cell>
          <cell r="BN72">
            <v>0</v>
          </cell>
          <cell r="BO72">
            <v>0</v>
          </cell>
          <cell r="BP72">
            <v>609</v>
          </cell>
          <cell r="BQ72">
            <v>0</v>
          </cell>
          <cell r="BR72">
            <v>0</v>
          </cell>
          <cell r="BS72">
            <v>4271</v>
          </cell>
          <cell r="BT72">
            <v>2500</v>
          </cell>
          <cell r="BU72">
            <v>0</v>
          </cell>
          <cell r="BV72">
            <v>0</v>
          </cell>
          <cell r="BW72">
            <v>129886</v>
          </cell>
          <cell r="BX72">
            <v>89488</v>
          </cell>
          <cell r="BY72">
            <v>0</v>
          </cell>
          <cell r="BZ72">
            <v>0</v>
          </cell>
          <cell r="CA72">
            <v>0</v>
          </cell>
          <cell r="CB72">
            <v>0</v>
          </cell>
          <cell r="CC72">
            <v>0</v>
          </cell>
          <cell r="CD72">
            <v>0</v>
          </cell>
          <cell r="CE72">
            <v>561232</v>
          </cell>
          <cell r="CF72">
            <v>970551</v>
          </cell>
          <cell r="CG72">
            <v>867078</v>
          </cell>
          <cell r="CH72">
            <v>0</v>
          </cell>
          <cell r="CI72">
            <v>0</v>
          </cell>
          <cell r="CJ72">
            <v>791227</v>
          </cell>
          <cell r="CK72">
            <v>680181</v>
          </cell>
          <cell r="CL72">
            <v>0</v>
          </cell>
          <cell r="CM72">
            <v>0</v>
          </cell>
          <cell r="CN72">
            <v>0</v>
          </cell>
          <cell r="CO72">
            <v>0</v>
          </cell>
          <cell r="CP72">
            <v>0</v>
          </cell>
          <cell r="CQ72">
            <v>0</v>
          </cell>
          <cell r="CR72">
            <v>0</v>
          </cell>
          <cell r="CS72">
            <v>0</v>
          </cell>
          <cell r="CT72">
            <v>0</v>
          </cell>
          <cell r="CU72">
            <v>0</v>
          </cell>
          <cell r="CV72">
            <v>3309038</v>
          </cell>
          <cell r="CW72">
            <v>0</v>
          </cell>
          <cell r="CX72">
            <v>0</v>
          </cell>
          <cell r="CY72">
            <v>0</v>
          </cell>
          <cell r="CZ72">
            <v>0</v>
          </cell>
          <cell r="DA72">
            <v>0</v>
          </cell>
          <cell r="DB72">
            <v>0</v>
          </cell>
          <cell r="DC72">
            <v>0</v>
          </cell>
          <cell r="DD72">
            <v>0</v>
          </cell>
          <cell r="DE72">
            <v>0</v>
          </cell>
          <cell r="DF72">
            <v>53402</v>
          </cell>
          <cell r="DG72">
            <v>-75004</v>
          </cell>
          <cell r="DH72">
            <v>0</v>
          </cell>
          <cell r="DI72">
            <v>0</v>
          </cell>
          <cell r="DJ72">
            <v>0</v>
          </cell>
          <cell r="DK72">
            <v>0</v>
          </cell>
          <cell r="DL72">
            <v>0</v>
          </cell>
          <cell r="DM72">
            <v>0</v>
          </cell>
          <cell r="DN72">
            <v>-21603</v>
          </cell>
          <cell r="DO72">
            <v>14621512</v>
          </cell>
          <cell r="DP72">
            <v>5135962</v>
          </cell>
          <cell r="DQ72">
            <v>0</v>
          </cell>
          <cell r="DR72">
            <v>0</v>
          </cell>
          <cell r="DS72">
            <v>9485550</v>
          </cell>
          <cell r="DT72">
            <v>0</v>
          </cell>
          <cell r="DU72">
            <v>0</v>
          </cell>
          <cell r="DV72">
            <v>14621512</v>
          </cell>
          <cell r="DW72">
            <v>0</v>
          </cell>
          <cell r="DX72">
            <v>596639</v>
          </cell>
          <cell r="DY72">
            <v>395836</v>
          </cell>
          <cell r="DZ72">
            <v>1078884</v>
          </cell>
          <cell r="EA72">
            <v>1192804</v>
          </cell>
          <cell r="EB72">
            <v>1055178</v>
          </cell>
          <cell r="EC72">
            <v>741060</v>
          </cell>
          <cell r="ED72">
            <v>4714954</v>
          </cell>
          <cell r="EE72">
            <v>6604576</v>
          </cell>
          <cell r="EF72">
            <v>0</v>
          </cell>
          <cell r="EG72">
            <v>0</v>
          </cell>
          <cell r="EH72">
            <v>16379931</v>
          </cell>
          <cell r="EI72">
            <v>1758419</v>
          </cell>
          <cell r="EJ72">
            <v>1758419</v>
          </cell>
          <cell r="EK72">
            <v>46016</v>
          </cell>
          <cell r="EL72">
            <v>361127</v>
          </cell>
          <cell r="EM72">
            <v>407143</v>
          </cell>
          <cell r="EN72">
            <v>0</v>
          </cell>
          <cell r="EO72">
            <v>0</v>
          </cell>
          <cell r="EP72">
            <v>0</v>
          </cell>
          <cell r="EQ72">
            <v>407143</v>
          </cell>
          <cell r="ER72">
            <v>0</v>
          </cell>
          <cell r="ES72">
            <v>1184311</v>
          </cell>
          <cell r="ET72">
            <v>2358516</v>
          </cell>
          <cell r="EU72">
            <v>3542826</v>
          </cell>
          <cell r="EV72">
            <v>3135683</v>
          </cell>
          <cell r="EW72">
            <v>4894102</v>
          </cell>
          <cell r="EX72">
            <v>4894102</v>
          </cell>
          <cell r="EY72">
            <v>0</v>
          </cell>
          <cell r="EZ72">
            <v>407143</v>
          </cell>
          <cell r="FA72">
            <v>554082.05244986271</v>
          </cell>
          <cell r="FB72">
            <v>0</v>
          </cell>
          <cell r="FC72">
            <v>4340019.9475501375</v>
          </cell>
          <cell r="FD72">
            <v>11107933</v>
          </cell>
          <cell r="FE72">
            <v>0</v>
          </cell>
          <cell r="FF72">
            <v>11107933</v>
          </cell>
          <cell r="FG72">
            <v>79050941</v>
          </cell>
          <cell r="FH72">
            <v>0.14050000000000001</v>
          </cell>
          <cell r="FI72">
            <v>0.14050000000000001</v>
          </cell>
          <cell r="FJ72">
            <v>1419287</v>
          </cell>
          <cell r="FK72">
            <v>0</v>
          </cell>
          <cell r="FL72">
            <v>1419287</v>
          </cell>
          <cell r="FM72">
            <v>0</v>
          </cell>
          <cell r="FN72">
            <v>0</v>
          </cell>
          <cell r="FO72">
            <v>0</v>
          </cell>
          <cell r="FP72">
            <v>38313265</v>
          </cell>
          <cell r="FQ72">
            <v>3.6999999999999998E-2</v>
          </cell>
          <cell r="FR72">
            <v>3.6999999999999998E-2</v>
          </cell>
          <cell r="FS72">
            <v>0.17750000000000002</v>
          </cell>
          <cell r="FT72">
            <v>2339</v>
          </cell>
          <cell r="FU72">
            <v>0</v>
          </cell>
          <cell r="FV72">
            <v>2339</v>
          </cell>
          <cell r="FW72">
            <v>5998</v>
          </cell>
          <cell r="FX72">
            <v>0.38996332110703569</v>
          </cell>
        </row>
        <row r="73">
          <cell r="D73" t="str">
            <v>226659</v>
          </cell>
          <cell r="E73">
            <v>0</v>
          </cell>
          <cell r="F73">
            <v>0</v>
          </cell>
          <cell r="G73" t="str">
            <v>381302</v>
          </cell>
          <cell r="H73" t="str">
            <v>Yes</v>
          </cell>
          <cell r="I73" t="str">
            <v>No</v>
          </cell>
          <cell r="J73" t="str">
            <v>No</v>
          </cell>
          <cell r="K73" t="str">
            <v>Yes</v>
          </cell>
          <cell r="L73">
            <v>0</v>
          </cell>
          <cell r="M73">
            <v>0</v>
          </cell>
          <cell r="N73">
            <v>605986</v>
          </cell>
          <cell r="O73">
            <v>350638</v>
          </cell>
          <cell r="P73">
            <v>0</v>
          </cell>
          <cell r="Q73">
            <v>0</v>
          </cell>
          <cell r="R73">
            <v>0</v>
          </cell>
          <cell r="S73">
            <v>0</v>
          </cell>
          <cell r="T73">
            <v>0</v>
          </cell>
          <cell r="U73">
            <v>0</v>
          </cell>
          <cell r="V73">
            <v>956624</v>
          </cell>
          <cell r="W73">
            <v>0</v>
          </cell>
          <cell r="X73">
            <v>0</v>
          </cell>
          <cell r="Y73">
            <v>1925422</v>
          </cell>
          <cell r="Z73">
            <v>1972176</v>
          </cell>
          <cell r="AA73">
            <v>0</v>
          </cell>
          <cell r="AB73">
            <v>0</v>
          </cell>
          <cell r="AC73">
            <v>0</v>
          </cell>
          <cell r="AD73">
            <v>0</v>
          </cell>
          <cell r="AE73">
            <v>3897598</v>
          </cell>
          <cell r="AF73">
            <v>28058</v>
          </cell>
          <cell r="AG73">
            <v>63268</v>
          </cell>
          <cell r="AH73">
            <v>0</v>
          </cell>
          <cell r="AI73">
            <v>0</v>
          </cell>
          <cell r="AJ73">
            <v>0</v>
          </cell>
          <cell r="AK73">
            <v>0</v>
          </cell>
          <cell r="AL73">
            <v>91325</v>
          </cell>
          <cell r="AM73">
            <v>0</v>
          </cell>
          <cell r="AN73">
            <v>0</v>
          </cell>
          <cell r="AO73">
            <v>0</v>
          </cell>
          <cell r="AP73">
            <v>0</v>
          </cell>
          <cell r="AQ73">
            <v>0</v>
          </cell>
          <cell r="AR73">
            <v>0</v>
          </cell>
          <cell r="AS73">
            <v>0</v>
          </cell>
          <cell r="AT73">
            <v>47947</v>
          </cell>
          <cell r="AU73">
            <v>409508</v>
          </cell>
          <cell r="AV73">
            <v>0</v>
          </cell>
          <cell r="AW73">
            <v>0</v>
          </cell>
          <cell r="AX73">
            <v>10008</v>
          </cell>
          <cell r="AY73">
            <v>8887</v>
          </cell>
          <cell r="AZ73">
            <v>0</v>
          </cell>
          <cell r="BA73">
            <v>0</v>
          </cell>
          <cell r="BB73">
            <v>0</v>
          </cell>
          <cell r="BC73">
            <v>0</v>
          </cell>
          <cell r="BD73">
            <v>0</v>
          </cell>
          <cell r="BE73">
            <v>0</v>
          </cell>
          <cell r="BF73">
            <v>0</v>
          </cell>
          <cell r="BG73">
            <v>0</v>
          </cell>
          <cell r="BH73">
            <v>0</v>
          </cell>
          <cell r="BI73">
            <v>0</v>
          </cell>
          <cell r="BJ73">
            <v>476348</v>
          </cell>
          <cell r="BK73">
            <v>75114</v>
          </cell>
          <cell r="BL73">
            <v>18342</v>
          </cell>
          <cell r="BM73">
            <v>0</v>
          </cell>
          <cell r="BN73">
            <v>0</v>
          </cell>
          <cell r="BO73">
            <v>57</v>
          </cell>
          <cell r="BP73">
            <v>258</v>
          </cell>
          <cell r="BQ73">
            <v>0</v>
          </cell>
          <cell r="BR73">
            <v>0</v>
          </cell>
          <cell r="BS73">
            <v>0</v>
          </cell>
          <cell r="BT73">
            <v>105</v>
          </cell>
          <cell r="BU73">
            <v>0</v>
          </cell>
          <cell r="BV73">
            <v>0</v>
          </cell>
          <cell r="BW73">
            <v>58049</v>
          </cell>
          <cell r="BX73">
            <v>51892</v>
          </cell>
          <cell r="BY73">
            <v>0</v>
          </cell>
          <cell r="BZ73">
            <v>0</v>
          </cell>
          <cell r="CA73">
            <v>0</v>
          </cell>
          <cell r="CB73">
            <v>0</v>
          </cell>
          <cell r="CC73">
            <v>0</v>
          </cell>
          <cell r="CD73">
            <v>0</v>
          </cell>
          <cell r="CE73">
            <v>203818</v>
          </cell>
          <cell r="CF73">
            <v>1199043</v>
          </cell>
          <cell r="CG73">
            <v>1010411</v>
          </cell>
          <cell r="CH73">
            <v>0</v>
          </cell>
          <cell r="CI73">
            <v>0</v>
          </cell>
          <cell r="CJ73">
            <v>20482</v>
          </cell>
          <cell r="CK73">
            <v>35518</v>
          </cell>
          <cell r="CL73">
            <v>0</v>
          </cell>
          <cell r="CM73">
            <v>0</v>
          </cell>
          <cell r="CN73">
            <v>0</v>
          </cell>
          <cell r="CO73">
            <v>0</v>
          </cell>
          <cell r="CP73">
            <v>0</v>
          </cell>
          <cell r="CQ73">
            <v>0</v>
          </cell>
          <cell r="CR73">
            <v>0</v>
          </cell>
          <cell r="CS73">
            <v>0</v>
          </cell>
          <cell r="CT73">
            <v>0</v>
          </cell>
          <cell r="CU73">
            <v>0</v>
          </cell>
          <cell r="CV73">
            <v>2265455</v>
          </cell>
          <cell r="CW73">
            <v>0</v>
          </cell>
          <cell r="CX73">
            <v>0</v>
          </cell>
          <cell r="CY73">
            <v>0</v>
          </cell>
          <cell r="CZ73">
            <v>0</v>
          </cell>
          <cell r="DA73">
            <v>0</v>
          </cell>
          <cell r="DB73">
            <v>0</v>
          </cell>
          <cell r="DC73">
            <v>0</v>
          </cell>
          <cell r="DD73">
            <v>0</v>
          </cell>
          <cell r="DE73">
            <v>0</v>
          </cell>
          <cell r="DF73">
            <v>1855</v>
          </cell>
          <cell r="DG73">
            <v>75005</v>
          </cell>
          <cell r="DH73">
            <v>0</v>
          </cell>
          <cell r="DI73">
            <v>0</v>
          </cell>
          <cell r="DJ73">
            <v>0</v>
          </cell>
          <cell r="DK73">
            <v>0</v>
          </cell>
          <cell r="DL73">
            <v>0</v>
          </cell>
          <cell r="DM73">
            <v>0</v>
          </cell>
          <cell r="DN73">
            <v>76860</v>
          </cell>
          <cell r="DO73">
            <v>7968028</v>
          </cell>
          <cell r="DP73">
            <v>4070115</v>
          </cell>
          <cell r="DQ73">
            <v>0</v>
          </cell>
          <cell r="DR73">
            <v>0</v>
          </cell>
          <cell r="DS73">
            <v>3897913</v>
          </cell>
          <cell r="DT73">
            <v>0</v>
          </cell>
          <cell r="DU73">
            <v>0</v>
          </cell>
          <cell r="DV73">
            <v>7968028</v>
          </cell>
          <cell r="DW73">
            <v>0</v>
          </cell>
          <cell r="DX73">
            <v>687600</v>
          </cell>
          <cell r="DY73">
            <v>383611</v>
          </cell>
          <cell r="DZ73">
            <v>1236455</v>
          </cell>
          <cell r="EA73">
            <v>1480227</v>
          </cell>
          <cell r="EB73">
            <v>88019</v>
          </cell>
          <cell r="EC73">
            <v>81096</v>
          </cell>
          <cell r="ED73">
            <v>1928558</v>
          </cell>
          <cell r="EE73">
            <v>2094558</v>
          </cell>
          <cell r="EF73">
            <v>0</v>
          </cell>
          <cell r="EG73">
            <v>0</v>
          </cell>
          <cell r="EH73">
            <v>7980122</v>
          </cell>
          <cell r="EI73">
            <v>12094</v>
          </cell>
          <cell r="EJ73">
            <v>12094</v>
          </cell>
          <cell r="EK73">
            <v>19694</v>
          </cell>
          <cell r="EL73">
            <v>371277</v>
          </cell>
          <cell r="EM73">
            <v>390972</v>
          </cell>
          <cell r="EN73">
            <v>0</v>
          </cell>
          <cell r="EO73">
            <v>0</v>
          </cell>
          <cell r="EP73">
            <v>0</v>
          </cell>
          <cell r="EQ73">
            <v>390972</v>
          </cell>
          <cell r="ER73">
            <v>0</v>
          </cell>
          <cell r="ES73">
            <v>840417</v>
          </cell>
          <cell r="ET73">
            <v>1350183</v>
          </cell>
          <cell r="EU73">
            <v>2190600</v>
          </cell>
          <cell r="EV73">
            <v>1799628</v>
          </cell>
          <cell r="EW73">
            <v>1811722</v>
          </cell>
          <cell r="EX73">
            <v>1811722</v>
          </cell>
          <cell r="EY73">
            <v>0</v>
          </cell>
          <cell r="EZ73">
            <v>390972</v>
          </cell>
          <cell r="FA73">
            <v>103109.83534468603</v>
          </cell>
          <cell r="FB73">
            <v>0</v>
          </cell>
          <cell r="FC73">
            <v>1708612.1646553141</v>
          </cell>
          <cell r="FD73">
            <v>5515666</v>
          </cell>
          <cell r="FE73">
            <v>0</v>
          </cell>
          <cell r="FF73">
            <v>5515666</v>
          </cell>
          <cell r="FG73">
            <v>38551992</v>
          </cell>
          <cell r="FH73">
            <v>0.1431</v>
          </cell>
          <cell r="FI73">
            <v>0.1431</v>
          </cell>
          <cell r="FJ73">
            <v>744100</v>
          </cell>
          <cell r="FK73">
            <v>0</v>
          </cell>
          <cell r="FL73">
            <v>744100</v>
          </cell>
          <cell r="FM73">
            <v>0</v>
          </cell>
          <cell r="FN73">
            <v>0</v>
          </cell>
          <cell r="FO73">
            <v>0</v>
          </cell>
          <cell r="FP73">
            <v>21490023</v>
          </cell>
          <cell r="FQ73">
            <v>3.4599999999999999E-2</v>
          </cell>
          <cell r="FR73">
            <v>3.4599999999999999E-2</v>
          </cell>
          <cell r="FS73">
            <v>0.1777</v>
          </cell>
          <cell r="FT73">
            <v>1009</v>
          </cell>
          <cell r="FU73">
            <v>0</v>
          </cell>
          <cell r="FV73">
            <v>1009</v>
          </cell>
          <cell r="FW73">
            <v>2923</v>
          </cell>
          <cell r="FX73">
            <v>0.34519329456038317</v>
          </cell>
        </row>
        <row r="74">
          <cell r="D74" t="str">
            <v>268916</v>
          </cell>
          <cell r="E74">
            <v>0</v>
          </cell>
          <cell r="F74">
            <v>0</v>
          </cell>
          <cell r="G74" t="str">
            <v>381314</v>
          </cell>
          <cell r="H74" t="str">
            <v>Yes</v>
          </cell>
          <cell r="I74" t="str">
            <v>No</v>
          </cell>
          <cell r="J74" t="str">
            <v>No</v>
          </cell>
          <cell r="K74" t="str">
            <v>Yes</v>
          </cell>
          <cell r="L74">
            <v>0</v>
          </cell>
          <cell r="M74">
            <v>0</v>
          </cell>
          <cell r="N74">
            <v>1153949</v>
          </cell>
          <cell r="O74">
            <v>614305</v>
          </cell>
          <cell r="P74">
            <v>0</v>
          </cell>
          <cell r="Q74">
            <v>0</v>
          </cell>
          <cell r="R74">
            <v>0</v>
          </cell>
          <cell r="S74">
            <v>0</v>
          </cell>
          <cell r="T74">
            <v>0</v>
          </cell>
          <cell r="U74">
            <v>0</v>
          </cell>
          <cell r="V74">
            <v>1768254</v>
          </cell>
          <cell r="W74">
            <v>0</v>
          </cell>
          <cell r="X74">
            <v>0</v>
          </cell>
          <cell r="Y74">
            <v>2516340</v>
          </cell>
          <cell r="Z74">
            <v>3058891</v>
          </cell>
          <cell r="AA74">
            <v>0</v>
          </cell>
          <cell r="AB74">
            <v>0</v>
          </cell>
          <cell r="AC74">
            <v>0</v>
          </cell>
          <cell r="AD74">
            <v>0</v>
          </cell>
          <cell r="AE74">
            <v>5575230</v>
          </cell>
          <cell r="AF74">
            <v>0</v>
          </cell>
          <cell r="AG74">
            <v>0</v>
          </cell>
          <cell r="AH74">
            <v>0</v>
          </cell>
          <cell r="AI74">
            <v>0</v>
          </cell>
          <cell r="AJ74">
            <v>0</v>
          </cell>
          <cell r="AK74">
            <v>0</v>
          </cell>
          <cell r="AL74">
            <v>0</v>
          </cell>
          <cell r="AM74">
            <v>-43640</v>
          </cell>
          <cell r="AN74">
            <v>19159</v>
          </cell>
          <cell r="AO74">
            <v>0</v>
          </cell>
          <cell r="AP74">
            <v>0</v>
          </cell>
          <cell r="AQ74">
            <v>0</v>
          </cell>
          <cell r="AR74">
            <v>0</v>
          </cell>
          <cell r="AS74">
            <v>-24481</v>
          </cell>
          <cell r="AT74">
            <v>70827</v>
          </cell>
          <cell r="AU74">
            <v>682407</v>
          </cell>
          <cell r="AV74">
            <v>0</v>
          </cell>
          <cell r="AW74">
            <v>0</v>
          </cell>
          <cell r="AX74">
            <v>8081</v>
          </cell>
          <cell r="AY74">
            <v>11086</v>
          </cell>
          <cell r="AZ74">
            <v>0</v>
          </cell>
          <cell r="BA74">
            <v>0</v>
          </cell>
          <cell r="BB74">
            <v>0</v>
          </cell>
          <cell r="BC74">
            <v>0</v>
          </cell>
          <cell r="BD74">
            <v>0</v>
          </cell>
          <cell r="BE74">
            <v>0</v>
          </cell>
          <cell r="BF74">
            <v>0</v>
          </cell>
          <cell r="BG74">
            <v>0</v>
          </cell>
          <cell r="BH74">
            <v>0</v>
          </cell>
          <cell r="BI74">
            <v>0</v>
          </cell>
          <cell r="BJ74">
            <v>772402</v>
          </cell>
          <cell r="BK74">
            <v>48658</v>
          </cell>
          <cell r="BL74">
            <v>70805</v>
          </cell>
          <cell r="BM74">
            <v>0</v>
          </cell>
          <cell r="BN74">
            <v>0</v>
          </cell>
          <cell r="BO74">
            <v>0</v>
          </cell>
          <cell r="BP74">
            <v>117</v>
          </cell>
          <cell r="BQ74">
            <v>0</v>
          </cell>
          <cell r="BR74">
            <v>0</v>
          </cell>
          <cell r="BS74">
            <v>0</v>
          </cell>
          <cell r="BT74">
            <v>1354</v>
          </cell>
          <cell r="BU74">
            <v>0</v>
          </cell>
          <cell r="BV74">
            <v>0</v>
          </cell>
          <cell r="BW74">
            <v>73210</v>
          </cell>
          <cell r="BX74">
            <v>118429</v>
          </cell>
          <cell r="BY74">
            <v>0</v>
          </cell>
          <cell r="BZ74">
            <v>0</v>
          </cell>
          <cell r="CA74">
            <v>0</v>
          </cell>
          <cell r="CB74">
            <v>0</v>
          </cell>
          <cell r="CC74">
            <v>0</v>
          </cell>
          <cell r="CD74">
            <v>0</v>
          </cell>
          <cell r="CE74">
            <v>312573</v>
          </cell>
          <cell r="CF74">
            <v>1159901</v>
          </cell>
          <cell r="CG74">
            <v>1520209</v>
          </cell>
          <cell r="CH74">
            <v>0</v>
          </cell>
          <cell r="CI74">
            <v>0</v>
          </cell>
          <cell r="CJ74">
            <v>77338</v>
          </cell>
          <cell r="CK74">
            <v>60715</v>
          </cell>
          <cell r="CL74">
            <v>0</v>
          </cell>
          <cell r="CM74">
            <v>0</v>
          </cell>
          <cell r="CN74">
            <v>0</v>
          </cell>
          <cell r="CO74">
            <v>0</v>
          </cell>
          <cell r="CP74">
            <v>0</v>
          </cell>
          <cell r="CQ74">
            <v>0</v>
          </cell>
          <cell r="CR74">
            <v>0</v>
          </cell>
          <cell r="CS74">
            <v>0</v>
          </cell>
          <cell r="CT74">
            <v>0</v>
          </cell>
          <cell r="CU74">
            <v>0</v>
          </cell>
          <cell r="CV74">
            <v>2818164</v>
          </cell>
          <cell r="CW74">
            <v>0</v>
          </cell>
          <cell r="CX74">
            <v>0</v>
          </cell>
          <cell r="CY74">
            <v>0</v>
          </cell>
          <cell r="CZ74">
            <v>0</v>
          </cell>
          <cell r="DA74">
            <v>0</v>
          </cell>
          <cell r="DB74">
            <v>0</v>
          </cell>
          <cell r="DC74">
            <v>0</v>
          </cell>
          <cell r="DD74">
            <v>0</v>
          </cell>
          <cell r="DE74">
            <v>0</v>
          </cell>
          <cell r="DF74">
            <v>128646</v>
          </cell>
          <cell r="DG74">
            <v>-70186</v>
          </cell>
          <cell r="DH74">
            <v>0</v>
          </cell>
          <cell r="DI74">
            <v>0</v>
          </cell>
          <cell r="DJ74">
            <v>0</v>
          </cell>
          <cell r="DK74">
            <v>0</v>
          </cell>
          <cell r="DL74">
            <v>0</v>
          </cell>
          <cell r="DM74">
            <v>0</v>
          </cell>
          <cell r="DN74">
            <v>58462</v>
          </cell>
          <cell r="DO74">
            <v>11280604</v>
          </cell>
          <cell r="DP74">
            <v>5705257</v>
          </cell>
          <cell r="DQ74">
            <v>0</v>
          </cell>
          <cell r="DR74">
            <v>0</v>
          </cell>
          <cell r="DS74">
            <v>5575347</v>
          </cell>
          <cell r="DT74">
            <v>0</v>
          </cell>
          <cell r="DU74">
            <v>0</v>
          </cell>
          <cell r="DV74">
            <v>11280604</v>
          </cell>
          <cell r="DW74">
            <v>0</v>
          </cell>
          <cell r="DX74">
            <v>1102994</v>
          </cell>
          <cell r="DY74">
            <v>608301</v>
          </cell>
          <cell r="DZ74">
            <v>1345894</v>
          </cell>
          <cell r="EA74">
            <v>2243291</v>
          </cell>
          <cell r="EB74">
            <v>154378</v>
          </cell>
          <cell r="EC74">
            <v>145039</v>
          </cell>
          <cell r="ED74">
            <v>2400234</v>
          </cell>
          <cell r="EE74">
            <v>2916477</v>
          </cell>
          <cell r="EF74">
            <v>0</v>
          </cell>
          <cell r="EG74">
            <v>0</v>
          </cell>
          <cell r="EH74">
            <v>10916608</v>
          </cell>
          <cell r="EI74">
            <v>-363996</v>
          </cell>
          <cell r="EJ74">
            <v>-363996</v>
          </cell>
          <cell r="EK74">
            <v>33024</v>
          </cell>
          <cell r="EL74">
            <v>285814</v>
          </cell>
          <cell r="EM74">
            <v>318838</v>
          </cell>
          <cell r="EN74">
            <v>0</v>
          </cell>
          <cell r="EO74">
            <v>15408</v>
          </cell>
          <cell r="EP74">
            <v>15408</v>
          </cell>
          <cell r="EQ74">
            <v>334246</v>
          </cell>
          <cell r="ER74">
            <v>0</v>
          </cell>
          <cell r="ES74">
            <v>1039746</v>
          </cell>
          <cell r="ET74">
            <v>1529010</v>
          </cell>
          <cell r="EU74">
            <v>2568756</v>
          </cell>
          <cell r="EV74">
            <v>2234510</v>
          </cell>
          <cell r="EW74">
            <v>1870514</v>
          </cell>
          <cell r="EX74">
            <v>1870514</v>
          </cell>
          <cell r="EY74">
            <v>15408</v>
          </cell>
          <cell r="EZ74">
            <v>318838</v>
          </cell>
          <cell r="FA74">
            <v>181382.61701399411</v>
          </cell>
          <cell r="FB74">
            <v>0</v>
          </cell>
          <cell r="FC74">
            <v>1689131.3829860059</v>
          </cell>
          <cell r="FD74">
            <v>8210985</v>
          </cell>
          <cell r="FE74">
            <v>0</v>
          </cell>
          <cell r="FF74">
            <v>8210985</v>
          </cell>
          <cell r="FG74">
            <v>61007859</v>
          </cell>
          <cell r="FH74">
            <v>0.1346</v>
          </cell>
          <cell r="FI74">
            <v>0.1346</v>
          </cell>
          <cell r="FJ74">
            <v>1162054</v>
          </cell>
          <cell r="FK74">
            <v>0</v>
          </cell>
          <cell r="FL74">
            <v>1162054</v>
          </cell>
          <cell r="FM74">
            <v>0</v>
          </cell>
          <cell r="FN74">
            <v>0</v>
          </cell>
          <cell r="FO74">
            <v>0</v>
          </cell>
          <cell r="FP74">
            <v>27202295</v>
          </cell>
          <cell r="FQ74">
            <v>4.2700000000000002E-2</v>
          </cell>
          <cell r="FR74">
            <v>4.2700000000000002E-2</v>
          </cell>
          <cell r="FS74">
            <v>0.17730000000000001</v>
          </cell>
          <cell r="FT74">
            <v>1448</v>
          </cell>
          <cell r="FU74">
            <v>0</v>
          </cell>
          <cell r="FV74">
            <v>1448</v>
          </cell>
          <cell r="FW74">
            <v>4231</v>
          </cell>
          <cell r="FX74">
            <v>0.34223587804301586</v>
          </cell>
        </row>
        <row r="75">
          <cell r="D75" t="str">
            <v>000120</v>
          </cell>
          <cell r="E75">
            <v>0</v>
          </cell>
          <cell r="F75">
            <v>0</v>
          </cell>
          <cell r="G75" t="str">
            <v>380056</v>
          </cell>
          <cell r="H75" t="str">
            <v>Yes</v>
          </cell>
          <cell r="I75" t="str">
            <v>No</v>
          </cell>
          <cell r="J75" t="str">
            <v>No</v>
          </cell>
          <cell r="K75" t="str">
            <v>Yes</v>
          </cell>
          <cell r="L75">
            <v>0</v>
          </cell>
          <cell r="M75">
            <v>0</v>
          </cell>
          <cell r="N75">
            <v>157242</v>
          </cell>
          <cell r="O75">
            <v>149397</v>
          </cell>
          <cell r="P75">
            <v>0</v>
          </cell>
          <cell r="Q75">
            <v>0</v>
          </cell>
          <cell r="R75">
            <v>1247</v>
          </cell>
          <cell r="S75">
            <v>503</v>
          </cell>
          <cell r="T75">
            <v>0</v>
          </cell>
          <cell r="U75">
            <v>0</v>
          </cell>
          <cell r="V75">
            <v>308388</v>
          </cell>
          <cell r="W75">
            <v>0</v>
          </cell>
          <cell r="X75">
            <v>0</v>
          </cell>
          <cell r="Y75">
            <v>0</v>
          </cell>
          <cell r="Z75">
            <v>5375</v>
          </cell>
          <cell r="AA75">
            <v>0</v>
          </cell>
          <cell r="AB75">
            <v>0</v>
          </cell>
          <cell r="AC75">
            <v>0</v>
          </cell>
          <cell r="AD75">
            <v>0</v>
          </cell>
          <cell r="AE75">
            <v>5375</v>
          </cell>
          <cell r="AF75">
            <v>0</v>
          </cell>
          <cell r="AG75">
            <v>0</v>
          </cell>
          <cell r="AH75">
            <v>0</v>
          </cell>
          <cell r="AI75">
            <v>20987</v>
          </cell>
          <cell r="AJ75">
            <v>0</v>
          </cell>
          <cell r="AK75">
            <v>0</v>
          </cell>
          <cell r="AL75">
            <v>20987</v>
          </cell>
          <cell r="AM75">
            <v>-12935</v>
          </cell>
          <cell r="AN75">
            <v>10986</v>
          </cell>
          <cell r="AO75">
            <v>0</v>
          </cell>
          <cell r="AP75">
            <v>0</v>
          </cell>
          <cell r="AQ75">
            <v>0</v>
          </cell>
          <cell r="AR75">
            <v>0</v>
          </cell>
          <cell r="AS75">
            <v>-1949</v>
          </cell>
          <cell r="AT75">
            <v>6794</v>
          </cell>
          <cell r="AU75">
            <v>13926</v>
          </cell>
          <cell r="AV75">
            <v>0</v>
          </cell>
          <cell r="AW75">
            <v>0</v>
          </cell>
          <cell r="AX75">
            <v>4588</v>
          </cell>
          <cell r="AY75">
            <v>9475</v>
          </cell>
          <cell r="AZ75">
            <v>0</v>
          </cell>
          <cell r="BA75">
            <v>0</v>
          </cell>
          <cell r="BB75">
            <v>0</v>
          </cell>
          <cell r="BC75">
            <v>0</v>
          </cell>
          <cell r="BD75">
            <v>0</v>
          </cell>
          <cell r="BE75">
            <v>0</v>
          </cell>
          <cell r="BF75">
            <v>0</v>
          </cell>
          <cell r="BG75">
            <v>0</v>
          </cell>
          <cell r="BH75">
            <v>0</v>
          </cell>
          <cell r="BI75">
            <v>0</v>
          </cell>
          <cell r="BJ75">
            <v>34784</v>
          </cell>
          <cell r="BK75">
            <v>35156</v>
          </cell>
          <cell r="BL75">
            <v>45853</v>
          </cell>
          <cell r="BM75">
            <v>0</v>
          </cell>
          <cell r="BN75">
            <v>0</v>
          </cell>
          <cell r="BO75">
            <v>0</v>
          </cell>
          <cell r="BP75">
            <v>7990</v>
          </cell>
          <cell r="BQ75">
            <v>0</v>
          </cell>
          <cell r="BR75">
            <v>0</v>
          </cell>
          <cell r="BS75">
            <v>0</v>
          </cell>
          <cell r="BT75">
            <v>38</v>
          </cell>
          <cell r="BU75">
            <v>0</v>
          </cell>
          <cell r="BV75">
            <v>0</v>
          </cell>
          <cell r="BW75">
            <v>135139</v>
          </cell>
          <cell r="BX75">
            <v>129716</v>
          </cell>
          <cell r="BY75">
            <v>0</v>
          </cell>
          <cell r="BZ75">
            <v>0</v>
          </cell>
          <cell r="CA75">
            <v>7683</v>
          </cell>
          <cell r="CB75">
            <v>0</v>
          </cell>
          <cell r="CC75">
            <v>0</v>
          </cell>
          <cell r="CD75">
            <v>0</v>
          </cell>
          <cell r="CE75">
            <v>361574</v>
          </cell>
          <cell r="CF75">
            <v>93902</v>
          </cell>
          <cell r="CG75">
            <v>59327</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153228</v>
          </cell>
          <cell r="CW75">
            <v>0</v>
          </cell>
          <cell r="CX75">
            <v>0</v>
          </cell>
          <cell r="CY75">
            <v>0</v>
          </cell>
          <cell r="CZ75">
            <v>0</v>
          </cell>
          <cell r="DA75">
            <v>0</v>
          </cell>
          <cell r="DB75">
            <v>0</v>
          </cell>
          <cell r="DC75">
            <v>0</v>
          </cell>
          <cell r="DD75">
            <v>0</v>
          </cell>
          <cell r="DE75">
            <v>0</v>
          </cell>
          <cell r="DF75">
            <v>1253</v>
          </cell>
          <cell r="DG75">
            <v>12403</v>
          </cell>
          <cell r="DH75">
            <v>0</v>
          </cell>
          <cell r="DI75">
            <v>0</v>
          </cell>
          <cell r="DJ75">
            <v>0</v>
          </cell>
          <cell r="DK75">
            <v>0</v>
          </cell>
          <cell r="DL75">
            <v>0</v>
          </cell>
          <cell r="DM75">
            <v>0</v>
          </cell>
          <cell r="DN75">
            <v>13656</v>
          </cell>
          <cell r="DO75">
            <v>896043</v>
          </cell>
          <cell r="DP75">
            <v>861691</v>
          </cell>
          <cell r="DQ75">
            <v>0</v>
          </cell>
          <cell r="DR75">
            <v>0</v>
          </cell>
          <cell r="DS75">
            <v>34352</v>
          </cell>
          <cell r="DT75">
            <v>0</v>
          </cell>
          <cell r="DU75">
            <v>0</v>
          </cell>
          <cell r="DV75">
            <v>896043</v>
          </cell>
          <cell r="DW75">
            <v>0</v>
          </cell>
          <cell r="DX75">
            <v>184518</v>
          </cell>
          <cell r="DY75">
            <v>174466</v>
          </cell>
          <cell r="DZ75">
            <v>111056</v>
          </cell>
          <cell r="EA75">
            <v>115530</v>
          </cell>
          <cell r="EB75">
            <v>192217</v>
          </cell>
          <cell r="EC75">
            <v>135130</v>
          </cell>
          <cell r="ED75">
            <v>0</v>
          </cell>
          <cell r="EE75">
            <v>10520</v>
          </cell>
          <cell r="EF75">
            <v>2860</v>
          </cell>
          <cell r="EG75">
            <v>1277</v>
          </cell>
          <cell r="EH75">
            <v>927576</v>
          </cell>
          <cell r="EI75">
            <v>31533</v>
          </cell>
          <cell r="EJ75">
            <v>31533</v>
          </cell>
          <cell r="EK75">
            <v>1085</v>
          </cell>
          <cell r="EL75">
            <v>19150</v>
          </cell>
          <cell r="EM75">
            <v>20234</v>
          </cell>
          <cell r="EN75">
            <v>0</v>
          </cell>
          <cell r="EO75">
            <v>0</v>
          </cell>
          <cell r="EP75">
            <v>0</v>
          </cell>
          <cell r="EQ75">
            <v>20234</v>
          </cell>
          <cell r="ER75">
            <v>0</v>
          </cell>
          <cell r="ES75">
            <v>71813</v>
          </cell>
          <cell r="ET75">
            <v>154884</v>
          </cell>
          <cell r="EU75">
            <v>226697</v>
          </cell>
          <cell r="EV75">
            <v>206463</v>
          </cell>
          <cell r="EW75">
            <v>237996</v>
          </cell>
          <cell r="EX75">
            <v>237996</v>
          </cell>
          <cell r="EY75">
            <v>0</v>
          </cell>
          <cell r="EZ75">
            <v>20234</v>
          </cell>
          <cell r="FA75">
            <v>128012.86798451962</v>
          </cell>
          <cell r="FB75">
            <v>0</v>
          </cell>
          <cell r="FC75">
            <v>109983.13201548038</v>
          </cell>
          <cell r="FD75">
            <v>464267</v>
          </cell>
          <cell r="FE75">
            <v>0</v>
          </cell>
          <cell r="FF75">
            <v>464267</v>
          </cell>
          <cell r="FG75">
            <v>29588104</v>
          </cell>
          <cell r="FH75">
            <v>1.5699999999999999E-2</v>
          </cell>
          <cell r="FI75">
            <v>1.5699999999999999E-2</v>
          </cell>
          <cell r="FJ75">
            <v>426522</v>
          </cell>
          <cell r="FK75">
            <v>0</v>
          </cell>
          <cell r="FL75">
            <v>426522</v>
          </cell>
          <cell r="FM75">
            <v>0</v>
          </cell>
          <cell r="FN75">
            <v>0</v>
          </cell>
          <cell r="FO75">
            <v>0</v>
          </cell>
          <cell r="FP75">
            <v>13533512</v>
          </cell>
          <cell r="FQ75">
            <v>3.15E-2</v>
          </cell>
          <cell r="FR75">
            <v>3.15E-2</v>
          </cell>
          <cell r="FS75">
            <v>4.7199999999999999E-2</v>
          </cell>
          <cell r="FT75">
            <v>206</v>
          </cell>
          <cell r="FU75">
            <v>1</v>
          </cell>
          <cell r="FV75">
            <v>207</v>
          </cell>
          <cell r="FW75">
            <v>3006</v>
          </cell>
          <cell r="FX75">
            <v>6.8862275449101798E-2</v>
          </cell>
        </row>
        <row r="76">
          <cell r="D76" t="str">
            <v>000146</v>
          </cell>
          <cell r="E76">
            <v>0</v>
          </cell>
          <cell r="F76">
            <v>0</v>
          </cell>
          <cell r="G76">
            <v>380029</v>
          </cell>
          <cell r="H76" t="str">
            <v>Yes</v>
          </cell>
          <cell r="I76" t="str">
            <v>No</v>
          </cell>
          <cell r="J76" t="str">
            <v>No</v>
          </cell>
          <cell r="K76" t="str">
            <v>Yes</v>
          </cell>
          <cell r="L76">
            <v>0</v>
          </cell>
          <cell r="M76">
            <v>0</v>
          </cell>
          <cell r="N76">
            <v>3311698</v>
          </cell>
          <cell r="O76">
            <v>386382</v>
          </cell>
          <cell r="P76">
            <v>0</v>
          </cell>
          <cell r="Q76">
            <v>0</v>
          </cell>
          <cell r="R76">
            <v>0</v>
          </cell>
          <cell r="S76">
            <v>220</v>
          </cell>
          <cell r="T76">
            <v>0</v>
          </cell>
          <cell r="U76">
            <v>0</v>
          </cell>
          <cell r="V76">
            <v>3698299</v>
          </cell>
          <cell r="W76">
            <v>0</v>
          </cell>
          <cell r="X76">
            <v>0</v>
          </cell>
          <cell r="Y76">
            <v>5451275</v>
          </cell>
          <cell r="Z76">
            <v>3866159</v>
          </cell>
          <cell r="AA76">
            <v>0</v>
          </cell>
          <cell r="AB76">
            <v>0</v>
          </cell>
          <cell r="AC76">
            <v>0</v>
          </cell>
          <cell r="AD76">
            <v>0</v>
          </cell>
          <cell r="AE76">
            <v>9317433</v>
          </cell>
          <cell r="AF76">
            <v>0</v>
          </cell>
          <cell r="AG76">
            <v>0</v>
          </cell>
          <cell r="AH76">
            <v>0</v>
          </cell>
          <cell r="AI76">
            <v>0</v>
          </cell>
          <cell r="AJ76">
            <v>0</v>
          </cell>
          <cell r="AK76">
            <v>0</v>
          </cell>
          <cell r="AL76">
            <v>0</v>
          </cell>
          <cell r="AM76">
            <v>462851</v>
          </cell>
          <cell r="AN76">
            <v>50689</v>
          </cell>
          <cell r="AO76">
            <v>0</v>
          </cell>
          <cell r="AP76">
            <v>0</v>
          </cell>
          <cell r="AQ76">
            <v>0</v>
          </cell>
          <cell r="AR76">
            <v>0</v>
          </cell>
          <cell r="AS76">
            <v>513540</v>
          </cell>
          <cell r="AT76">
            <v>47121</v>
          </cell>
          <cell r="AU76">
            <v>32133</v>
          </cell>
          <cell r="AV76">
            <v>0</v>
          </cell>
          <cell r="AW76">
            <v>0</v>
          </cell>
          <cell r="AX76">
            <v>542703</v>
          </cell>
          <cell r="AY76">
            <v>675864</v>
          </cell>
          <cell r="AZ76">
            <v>0</v>
          </cell>
          <cell r="BA76">
            <v>0</v>
          </cell>
          <cell r="BB76">
            <v>0</v>
          </cell>
          <cell r="BC76">
            <v>0</v>
          </cell>
          <cell r="BD76">
            <v>0</v>
          </cell>
          <cell r="BE76">
            <v>0</v>
          </cell>
          <cell r="BF76">
            <v>0</v>
          </cell>
          <cell r="BG76">
            <v>0</v>
          </cell>
          <cell r="BH76">
            <v>0</v>
          </cell>
          <cell r="BI76">
            <v>0</v>
          </cell>
          <cell r="BJ76">
            <v>1297821</v>
          </cell>
          <cell r="BK76">
            <v>104957</v>
          </cell>
          <cell r="BL76">
            <v>70230</v>
          </cell>
          <cell r="BM76">
            <v>0</v>
          </cell>
          <cell r="BN76">
            <v>0</v>
          </cell>
          <cell r="BO76">
            <v>3933</v>
          </cell>
          <cell r="BP76">
            <v>12882</v>
          </cell>
          <cell r="BQ76">
            <v>0</v>
          </cell>
          <cell r="BR76">
            <v>0</v>
          </cell>
          <cell r="BS76">
            <v>168735</v>
          </cell>
          <cell r="BT76">
            <v>151808</v>
          </cell>
          <cell r="BU76">
            <v>0</v>
          </cell>
          <cell r="BV76">
            <v>0</v>
          </cell>
          <cell r="BW76">
            <v>887208</v>
          </cell>
          <cell r="BX76">
            <v>2011548</v>
          </cell>
          <cell r="BY76">
            <v>0</v>
          </cell>
          <cell r="BZ76">
            <v>0</v>
          </cell>
          <cell r="CA76">
            <v>0</v>
          </cell>
          <cell r="CB76">
            <v>0</v>
          </cell>
          <cell r="CC76">
            <v>0</v>
          </cell>
          <cell r="CD76">
            <v>0</v>
          </cell>
          <cell r="CE76">
            <v>3411301</v>
          </cell>
          <cell r="CF76">
            <v>124721</v>
          </cell>
          <cell r="CG76">
            <v>147876</v>
          </cell>
          <cell r="CH76">
            <v>0</v>
          </cell>
          <cell r="CI76">
            <v>0</v>
          </cell>
          <cell r="CJ76">
            <v>832780</v>
          </cell>
          <cell r="CK76">
            <v>988309</v>
          </cell>
          <cell r="CL76">
            <v>0</v>
          </cell>
          <cell r="CM76">
            <v>0</v>
          </cell>
          <cell r="CN76">
            <v>0</v>
          </cell>
          <cell r="CO76">
            <v>0</v>
          </cell>
          <cell r="CP76">
            <v>0</v>
          </cell>
          <cell r="CQ76">
            <v>0</v>
          </cell>
          <cell r="CR76">
            <v>0</v>
          </cell>
          <cell r="CS76">
            <v>0</v>
          </cell>
          <cell r="CT76">
            <v>0</v>
          </cell>
          <cell r="CU76">
            <v>0</v>
          </cell>
          <cell r="CV76">
            <v>2093685</v>
          </cell>
          <cell r="CW76">
            <v>1211</v>
          </cell>
          <cell r="CX76">
            <v>5842</v>
          </cell>
          <cell r="CY76">
            <v>0</v>
          </cell>
          <cell r="CZ76">
            <v>0</v>
          </cell>
          <cell r="DA76">
            <v>0</v>
          </cell>
          <cell r="DB76">
            <v>0</v>
          </cell>
          <cell r="DC76">
            <v>0</v>
          </cell>
          <cell r="DD76">
            <v>0</v>
          </cell>
          <cell r="DE76">
            <v>7053</v>
          </cell>
          <cell r="DF76">
            <v>4873</v>
          </cell>
          <cell r="DG76">
            <v>-37184</v>
          </cell>
          <cell r="DH76">
            <v>0</v>
          </cell>
          <cell r="DI76">
            <v>0</v>
          </cell>
          <cell r="DJ76">
            <v>0</v>
          </cell>
          <cell r="DK76">
            <v>0</v>
          </cell>
          <cell r="DL76">
            <v>0</v>
          </cell>
          <cell r="DM76">
            <v>0</v>
          </cell>
          <cell r="DN76">
            <v>-32312</v>
          </cell>
          <cell r="DO76">
            <v>20306820</v>
          </cell>
          <cell r="DP76">
            <v>10972572</v>
          </cell>
          <cell r="DQ76">
            <v>0</v>
          </cell>
          <cell r="DR76">
            <v>0</v>
          </cell>
          <cell r="DS76">
            <v>9334248</v>
          </cell>
          <cell r="DT76">
            <v>0</v>
          </cell>
          <cell r="DU76">
            <v>0</v>
          </cell>
          <cell r="DV76">
            <v>20306820</v>
          </cell>
          <cell r="DW76">
            <v>0</v>
          </cell>
          <cell r="DX76">
            <v>3698316</v>
          </cell>
          <cell r="DY76">
            <v>449887</v>
          </cell>
          <cell r="DZ76">
            <v>260589</v>
          </cell>
          <cell r="EA76">
            <v>257935</v>
          </cell>
          <cell r="EB76">
            <v>2434129</v>
          </cell>
          <cell r="EC76">
            <v>2081180</v>
          </cell>
          <cell r="ED76">
            <v>5616941</v>
          </cell>
          <cell r="EE76">
            <v>5514069</v>
          </cell>
          <cell r="EF76">
            <v>0</v>
          </cell>
          <cell r="EG76">
            <v>1516</v>
          </cell>
          <cell r="EH76">
            <v>20314561</v>
          </cell>
          <cell r="EI76">
            <v>7741</v>
          </cell>
          <cell r="EJ76">
            <v>7741</v>
          </cell>
          <cell r="EK76">
            <v>99789</v>
          </cell>
          <cell r="EL76">
            <v>743462</v>
          </cell>
          <cell r="EM76">
            <v>843250</v>
          </cell>
          <cell r="EN76">
            <v>0</v>
          </cell>
          <cell r="EO76">
            <v>0</v>
          </cell>
          <cell r="EP76">
            <v>0</v>
          </cell>
          <cell r="EQ76">
            <v>843250</v>
          </cell>
          <cell r="ER76">
            <v>0</v>
          </cell>
          <cell r="ES76">
            <v>1506149</v>
          </cell>
          <cell r="ET76">
            <v>2916550</v>
          </cell>
          <cell r="EU76">
            <v>4422699</v>
          </cell>
          <cell r="EV76">
            <v>3579449</v>
          </cell>
          <cell r="EW76">
            <v>3587190</v>
          </cell>
          <cell r="EX76">
            <v>3587190</v>
          </cell>
          <cell r="EY76">
            <v>0</v>
          </cell>
          <cell r="EZ76">
            <v>843250</v>
          </cell>
          <cell r="FA76">
            <v>972293.3033328501</v>
          </cell>
          <cell r="FB76">
            <v>0</v>
          </cell>
          <cell r="FC76">
            <v>2614896.6966671497</v>
          </cell>
          <cell r="FD76">
            <v>15019096</v>
          </cell>
          <cell r="FE76">
            <v>0</v>
          </cell>
          <cell r="FF76">
            <v>15019096</v>
          </cell>
          <cell r="FG76">
            <v>93425530</v>
          </cell>
          <cell r="FH76">
            <v>0.1608</v>
          </cell>
          <cell r="FI76">
            <v>0.1608</v>
          </cell>
          <cell r="FJ76">
            <v>3802986</v>
          </cell>
          <cell r="FK76">
            <v>0</v>
          </cell>
          <cell r="FL76">
            <v>3802986</v>
          </cell>
          <cell r="FM76">
            <v>0</v>
          </cell>
          <cell r="FN76">
            <v>0</v>
          </cell>
          <cell r="FO76">
            <v>0</v>
          </cell>
          <cell r="FP76">
            <v>64216285</v>
          </cell>
          <cell r="FQ76">
            <v>5.9200000000000003E-2</v>
          </cell>
          <cell r="FR76">
            <v>5.9200000000000003E-2</v>
          </cell>
          <cell r="FS76">
            <v>0.22</v>
          </cell>
          <cell r="FT76">
            <v>5875</v>
          </cell>
          <cell r="FU76">
            <v>0</v>
          </cell>
          <cell r="FV76">
            <v>5875</v>
          </cell>
          <cell r="FW76">
            <v>12087</v>
          </cell>
          <cell r="FX76">
            <v>0.4860594026640192</v>
          </cell>
        </row>
        <row r="77">
          <cell r="D77" t="str">
            <v>152371</v>
          </cell>
          <cell r="E77">
            <v>0</v>
          </cell>
          <cell r="F77">
            <v>0</v>
          </cell>
          <cell r="G77" t="str">
            <v>380050</v>
          </cell>
          <cell r="H77" t="str">
            <v>Yes</v>
          </cell>
          <cell r="I77" t="str">
            <v>No</v>
          </cell>
          <cell r="J77" t="str">
            <v>No</v>
          </cell>
          <cell r="K77" t="str">
            <v>Yes</v>
          </cell>
          <cell r="L77">
            <v>0</v>
          </cell>
          <cell r="M77">
            <v>0</v>
          </cell>
          <cell r="N77">
            <v>2455637</v>
          </cell>
          <cell r="O77">
            <v>1944297</v>
          </cell>
          <cell r="P77">
            <v>0</v>
          </cell>
          <cell r="Q77">
            <v>0</v>
          </cell>
          <cell r="R77">
            <v>254608</v>
          </cell>
          <cell r="S77">
            <v>127997</v>
          </cell>
          <cell r="T77">
            <v>0</v>
          </cell>
          <cell r="U77">
            <v>0</v>
          </cell>
          <cell r="V77">
            <v>4782539</v>
          </cell>
          <cell r="W77">
            <v>0</v>
          </cell>
          <cell r="X77">
            <v>0</v>
          </cell>
          <cell r="Y77">
            <v>3983581</v>
          </cell>
          <cell r="Z77">
            <v>2857857</v>
          </cell>
          <cell r="AA77">
            <v>0</v>
          </cell>
          <cell r="AB77">
            <v>0</v>
          </cell>
          <cell r="AC77">
            <v>0</v>
          </cell>
          <cell r="AD77">
            <v>0</v>
          </cell>
          <cell r="AE77">
            <v>6841438</v>
          </cell>
          <cell r="AF77">
            <v>0</v>
          </cell>
          <cell r="AG77">
            <v>0</v>
          </cell>
          <cell r="AH77">
            <v>4123217</v>
          </cell>
          <cell r="AI77">
            <v>4953113</v>
          </cell>
          <cell r="AJ77">
            <v>0</v>
          </cell>
          <cell r="AK77">
            <v>0</v>
          </cell>
          <cell r="AL77">
            <v>9076330</v>
          </cell>
          <cell r="AM77">
            <v>-191491</v>
          </cell>
          <cell r="AN77">
            <v>-72743</v>
          </cell>
          <cell r="AO77">
            <v>0</v>
          </cell>
          <cell r="AP77">
            <v>0</v>
          </cell>
          <cell r="AQ77">
            <v>0</v>
          </cell>
          <cell r="AR77">
            <v>0</v>
          </cell>
          <cell r="AS77">
            <v>-264234</v>
          </cell>
          <cell r="AT77">
            <v>215874</v>
          </cell>
          <cell r="AU77">
            <v>151044</v>
          </cell>
          <cell r="AV77">
            <v>0</v>
          </cell>
          <cell r="AW77">
            <v>0</v>
          </cell>
          <cell r="AX77">
            <v>37486</v>
          </cell>
          <cell r="AY77">
            <v>48275</v>
          </cell>
          <cell r="AZ77">
            <v>0</v>
          </cell>
          <cell r="BA77">
            <v>0</v>
          </cell>
          <cell r="BB77">
            <v>49861</v>
          </cell>
          <cell r="BC77">
            <v>17487</v>
          </cell>
          <cell r="BD77">
            <v>0</v>
          </cell>
          <cell r="BE77">
            <v>0</v>
          </cell>
          <cell r="BF77">
            <v>2213</v>
          </cell>
          <cell r="BG77">
            <v>5390</v>
          </cell>
          <cell r="BH77">
            <v>0</v>
          </cell>
          <cell r="BI77">
            <v>0</v>
          </cell>
          <cell r="BJ77">
            <v>527630</v>
          </cell>
          <cell r="BK77">
            <v>624488</v>
          </cell>
          <cell r="BL77">
            <v>419052</v>
          </cell>
          <cell r="BM77">
            <v>0</v>
          </cell>
          <cell r="BN77">
            <v>0</v>
          </cell>
          <cell r="BO77">
            <v>7581</v>
          </cell>
          <cell r="BP77">
            <v>8230</v>
          </cell>
          <cell r="BQ77">
            <v>0</v>
          </cell>
          <cell r="BR77">
            <v>0</v>
          </cell>
          <cell r="BS77">
            <v>286</v>
          </cell>
          <cell r="BT77">
            <v>378</v>
          </cell>
          <cell r="BU77">
            <v>0</v>
          </cell>
          <cell r="BV77">
            <v>0</v>
          </cell>
          <cell r="BW77">
            <v>262689</v>
          </cell>
          <cell r="BX77">
            <v>295544</v>
          </cell>
          <cell r="BY77">
            <v>0</v>
          </cell>
          <cell r="BZ77">
            <v>0</v>
          </cell>
          <cell r="CA77">
            <v>1654</v>
          </cell>
          <cell r="CB77">
            <v>25976</v>
          </cell>
          <cell r="CC77">
            <v>0</v>
          </cell>
          <cell r="CD77">
            <v>0</v>
          </cell>
          <cell r="CE77">
            <v>1645877</v>
          </cell>
          <cell r="CF77">
            <v>2899740</v>
          </cell>
          <cell r="CG77">
            <v>1126190</v>
          </cell>
          <cell r="CH77">
            <v>0</v>
          </cell>
          <cell r="CI77">
            <v>0</v>
          </cell>
          <cell r="CJ77">
            <v>2092959</v>
          </cell>
          <cell r="CK77">
            <v>1231014</v>
          </cell>
          <cell r="CL77">
            <v>0</v>
          </cell>
          <cell r="CM77">
            <v>0</v>
          </cell>
          <cell r="CN77">
            <v>502840</v>
          </cell>
          <cell r="CO77">
            <v>225745</v>
          </cell>
          <cell r="CP77">
            <v>0</v>
          </cell>
          <cell r="CQ77">
            <v>0</v>
          </cell>
          <cell r="CR77">
            <v>0</v>
          </cell>
          <cell r="CS77">
            <v>0</v>
          </cell>
          <cell r="CT77">
            <v>0</v>
          </cell>
          <cell r="CU77">
            <v>0</v>
          </cell>
          <cell r="CV77">
            <v>8078488</v>
          </cell>
          <cell r="CW77">
            <v>13919</v>
          </cell>
          <cell r="CX77">
            <v>125453</v>
          </cell>
          <cell r="CY77">
            <v>0</v>
          </cell>
          <cell r="CZ77">
            <v>0</v>
          </cell>
          <cell r="DA77">
            <v>0</v>
          </cell>
          <cell r="DB77">
            <v>0</v>
          </cell>
          <cell r="DC77">
            <v>0</v>
          </cell>
          <cell r="DD77">
            <v>0</v>
          </cell>
          <cell r="DE77">
            <v>139372</v>
          </cell>
          <cell r="DF77">
            <v>125862</v>
          </cell>
          <cell r="DG77">
            <v>88465</v>
          </cell>
          <cell r="DH77">
            <v>0</v>
          </cell>
          <cell r="DI77">
            <v>0</v>
          </cell>
          <cell r="DJ77">
            <v>0</v>
          </cell>
          <cell r="DK77">
            <v>0</v>
          </cell>
          <cell r="DL77">
            <v>0</v>
          </cell>
          <cell r="DM77">
            <v>0</v>
          </cell>
          <cell r="DN77">
            <v>214328</v>
          </cell>
          <cell r="DO77">
            <v>31041768</v>
          </cell>
          <cell r="DP77">
            <v>15108189</v>
          </cell>
          <cell r="DQ77">
            <v>0</v>
          </cell>
          <cell r="DR77">
            <v>0</v>
          </cell>
          <cell r="DS77">
            <v>15933579</v>
          </cell>
          <cell r="DT77">
            <v>1717849</v>
          </cell>
          <cell r="DU77">
            <v>0</v>
          </cell>
          <cell r="DV77">
            <v>32759617</v>
          </cell>
          <cell r="DW77">
            <v>0</v>
          </cell>
          <cell r="DX77">
            <v>3278711</v>
          </cell>
          <cell r="DY77">
            <v>1835278</v>
          </cell>
          <cell r="DZ77">
            <v>3867268</v>
          </cell>
          <cell r="EA77">
            <v>1906199</v>
          </cell>
          <cell r="EB77">
            <v>2595385</v>
          </cell>
          <cell r="EC77">
            <v>1650149</v>
          </cell>
          <cell r="ED77">
            <v>6269852</v>
          </cell>
          <cell r="EE77">
            <v>6166272</v>
          </cell>
          <cell r="EF77">
            <v>1465550</v>
          </cell>
          <cell r="EG77">
            <v>1108160</v>
          </cell>
          <cell r="EH77">
            <v>30142826</v>
          </cell>
          <cell r="EI77">
            <v>-898942</v>
          </cell>
          <cell r="EJ77">
            <v>-2616791</v>
          </cell>
          <cell r="EK77">
            <v>220521</v>
          </cell>
          <cell r="EL77">
            <v>624588</v>
          </cell>
          <cell r="EM77">
            <v>845108</v>
          </cell>
          <cell r="EN77">
            <v>0</v>
          </cell>
          <cell r="EO77">
            <v>0</v>
          </cell>
          <cell r="EP77">
            <v>0</v>
          </cell>
          <cell r="EQ77">
            <v>845108</v>
          </cell>
          <cell r="ER77">
            <v>0</v>
          </cell>
          <cell r="ES77">
            <v>2838156</v>
          </cell>
          <cell r="ET77">
            <v>3779903</v>
          </cell>
          <cell r="EU77">
            <v>6618059</v>
          </cell>
          <cell r="EV77">
            <v>5772951</v>
          </cell>
          <cell r="EW77">
            <v>4874009</v>
          </cell>
          <cell r="EX77">
            <v>3156160</v>
          </cell>
          <cell r="EY77">
            <v>0</v>
          </cell>
          <cell r="EZ77">
            <v>845108</v>
          </cell>
          <cell r="FA77">
            <v>734344.64665925701</v>
          </cell>
          <cell r="FB77">
            <v>0</v>
          </cell>
          <cell r="FC77">
            <v>2421815.3533407431</v>
          </cell>
          <cell r="FD77">
            <v>23745616</v>
          </cell>
          <cell r="FE77">
            <v>0</v>
          </cell>
          <cell r="FF77">
            <v>23745616</v>
          </cell>
          <cell r="FG77">
            <v>158602919</v>
          </cell>
          <cell r="FH77">
            <v>0.1497</v>
          </cell>
          <cell r="FI77">
            <v>0.1497</v>
          </cell>
          <cell r="FJ77">
            <v>6054225</v>
          </cell>
          <cell r="FK77">
            <v>0</v>
          </cell>
          <cell r="FL77">
            <v>6054225</v>
          </cell>
          <cell r="FM77">
            <v>0</v>
          </cell>
          <cell r="FN77">
            <v>0</v>
          </cell>
          <cell r="FO77">
            <v>0</v>
          </cell>
          <cell r="FP77">
            <v>180773023</v>
          </cell>
          <cell r="FQ77">
            <v>3.3500000000000002E-2</v>
          </cell>
          <cell r="FR77">
            <v>3.3500000000000002E-2</v>
          </cell>
          <cell r="FS77">
            <v>0.1832</v>
          </cell>
          <cell r="FT77">
            <v>6383</v>
          </cell>
          <cell r="FU77">
            <v>601</v>
          </cell>
          <cell r="FV77">
            <v>6984</v>
          </cell>
          <cell r="FW77">
            <v>21856</v>
          </cell>
          <cell r="FX77">
            <v>0.31954612005856514</v>
          </cell>
        </row>
        <row r="78">
          <cell r="D78" t="str">
            <v>000153</v>
          </cell>
          <cell r="E78">
            <v>0</v>
          </cell>
          <cell r="F78">
            <v>0</v>
          </cell>
          <cell r="G78" t="str">
            <v>381304</v>
          </cell>
          <cell r="H78" t="str">
            <v>No</v>
          </cell>
          <cell r="I78" t="str">
            <v>No</v>
          </cell>
          <cell r="J78" t="str">
            <v>Yes</v>
          </cell>
          <cell r="K78" t="str">
            <v>Yes</v>
          </cell>
          <cell r="L78">
            <v>0</v>
          </cell>
          <cell r="M78">
            <v>0</v>
          </cell>
          <cell r="N78">
            <v>46171</v>
          </cell>
          <cell r="O78">
            <v>52707</v>
          </cell>
          <cell r="P78">
            <v>0</v>
          </cell>
          <cell r="Q78">
            <v>0</v>
          </cell>
          <cell r="R78">
            <v>0</v>
          </cell>
          <cell r="S78">
            <v>0</v>
          </cell>
          <cell r="T78">
            <v>0</v>
          </cell>
          <cell r="U78">
            <v>0</v>
          </cell>
          <cell r="V78">
            <v>98878</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4105</v>
          </cell>
          <cell r="AN78">
            <v>-4975</v>
          </cell>
          <cell r="AO78">
            <v>0</v>
          </cell>
          <cell r="AP78">
            <v>0</v>
          </cell>
          <cell r="AQ78">
            <v>0</v>
          </cell>
          <cell r="AR78">
            <v>0</v>
          </cell>
          <cell r="AS78">
            <v>-870</v>
          </cell>
          <cell r="AT78">
            <v>3456</v>
          </cell>
          <cell r="AU78">
            <v>61775</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65231</v>
          </cell>
          <cell r="BK78">
            <v>0</v>
          </cell>
          <cell r="BL78">
            <v>12064</v>
          </cell>
          <cell r="BM78">
            <v>0</v>
          </cell>
          <cell r="BN78">
            <v>0</v>
          </cell>
          <cell r="BO78">
            <v>0</v>
          </cell>
          <cell r="BP78">
            <v>0</v>
          </cell>
          <cell r="BQ78">
            <v>0</v>
          </cell>
          <cell r="BR78">
            <v>0</v>
          </cell>
          <cell r="BS78">
            <v>30431</v>
          </cell>
          <cell r="BT78">
            <v>72550</v>
          </cell>
          <cell r="BU78">
            <v>0</v>
          </cell>
          <cell r="BV78">
            <v>0</v>
          </cell>
          <cell r="BW78">
            <v>0</v>
          </cell>
          <cell r="BX78">
            <v>0</v>
          </cell>
          <cell r="BY78">
            <v>0</v>
          </cell>
          <cell r="BZ78">
            <v>0</v>
          </cell>
          <cell r="CA78">
            <v>0</v>
          </cell>
          <cell r="CB78">
            <v>0</v>
          </cell>
          <cell r="CC78">
            <v>0</v>
          </cell>
          <cell r="CD78">
            <v>0</v>
          </cell>
          <cell r="CE78">
            <v>115045</v>
          </cell>
          <cell r="CF78">
            <v>184165</v>
          </cell>
          <cell r="CG78">
            <v>235069</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419234</v>
          </cell>
          <cell r="CW78">
            <v>0</v>
          </cell>
          <cell r="CX78">
            <v>0</v>
          </cell>
          <cell r="CY78">
            <v>0</v>
          </cell>
          <cell r="CZ78">
            <v>0</v>
          </cell>
          <cell r="DA78">
            <v>0</v>
          </cell>
          <cell r="DB78">
            <v>0</v>
          </cell>
          <cell r="DC78">
            <v>0</v>
          </cell>
          <cell r="DD78">
            <v>0</v>
          </cell>
          <cell r="DE78">
            <v>0</v>
          </cell>
          <cell r="DF78">
            <v>-32113</v>
          </cell>
          <cell r="DG78">
            <v>23960</v>
          </cell>
          <cell r="DH78">
            <v>0</v>
          </cell>
          <cell r="DI78">
            <v>0</v>
          </cell>
          <cell r="DJ78">
            <v>0</v>
          </cell>
          <cell r="DK78">
            <v>0</v>
          </cell>
          <cell r="DL78">
            <v>0</v>
          </cell>
          <cell r="DM78">
            <v>0</v>
          </cell>
          <cell r="DN78">
            <v>-8153</v>
          </cell>
          <cell r="DO78">
            <v>689365</v>
          </cell>
          <cell r="DP78">
            <v>689365</v>
          </cell>
          <cell r="DQ78">
            <v>0</v>
          </cell>
          <cell r="DR78">
            <v>0</v>
          </cell>
          <cell r="DS78">
            <v>0</v>
          </cell>
          <cell r="DT78">
            <v>0</v>
          </cell>
          <cell r="DU78">
            <v>0</v>
          </cell>
          <cell r="DV78">
            <v>689365</v>
          </cell>
          <cell r="DW78">
            <v>0</v>
          </cell>
          <cell r="DX78">
            <v>38715</v>
          </cell>
          <cell r="DY78">
            <v>63750</v>
          </cell>
          <cell r="DZ78">
            <v>184098</v>
          </cell>
          <cell r="EA78">
            <v>389459</v>
          </cell>
          <cell r="EB78">
            <v>0</v>
          </cell>
          <cell r="EC78">
            <v>0</v>
          </cell>
          <cell r="ED78">
            <v>0</v>
          </cell>
          <cell r="EE78">
            <v>0</v>
          </cell>
          <cell r="EF78">
            <v>0</v>
          </cell>
          <cell r="EG78">
            <v>0</v>
          </cell>
          <cell r="EH78">
            <v>676022</v>
          </cell>
          <cell r="EI78">
            <v>-13343</v>
          </cell>
          <cell r="EJ78">
            <v>-13343</v>
          </cell>
          <cell r="EK78">
            <v>2449</v>
          </cell>
          <cell r="EL78">
            <v>12461</v>
          </cell>
          <cell r="EM78">
            <v>14910</v>
          </cell>
          <cell r="EN78">
            <v>0</v>
          </cell>
          <cell r="EO78">
            <v>0</v>
          </cell>
          <cell r="EP78">
            <v>0</v>
          </cell>
          <cell r="EQ78">
            <v>14910</v>
          </cell>
          <cell r="ER78">
            <v>0</v>
          </cell>
          <cell r="ES78">
            <v>309511</v>
          </cell>
          <cell r="ET78">
            <v>134163</v>
          </cell>
          <cell r="EU78">
            <v>443674</v>
          </cell>
          <cell r="EV78">
            <v>428764</v>
          </cell>
          <cell r="EW78">
            <v>415421</v>
          </cell>
          <cell r="EX78">
            <v>415421</v>
          </cell>
          <cell r="EY78">
            <v>0</v>
          </cell>
          <cell r="EZ78">
            <v>14910</v>
          </cell>
          <cell r="FA78">
            <v>31906.393084745032</v>
          </cell>
          <cell r="FB78">
            <v>0</v>
          </cell>
          <cell r="FC78">
            <v>383514.60691525496</v>
          </cell>
          <cell r="FD78">
            <v>175303</v>
          </cell>
          <cell r="FE78">
            <v>0</v>
          </cell>
          <cell r="FF78">
            <v>175303</v>
          </cell>
          <cell r="FG78">
            <v>13505543</v>
          </cell>
          <cell r="FH78">
            <v>1.2999999999999999E-2</v>
          </cell>
          <cell r="FI78">
            <v>1.2999999999999999E-2</v>
          </cell>
          <cell r="FJ78">
            <v>120342</v>
          </cell>
          <cell r="FK78">
            <v>0</v>
          </cell>
          <cell r="FL78">
            <v>120342</v>
          </cell>
          <cell r="FM78">
            <v>0</v>
          </cell>
          <cell r="FN78">
            <v>0</v>
          </cell>
          <cell r="FO78">
            <v>0</v>
          </cell>
          <cell r="FP78">
            <v>5970629</v>
          </cell>
          <cell r="FQ78">
            <v>2.0199999999999999E-2</v>
          </cell>
          <cell r="FR78">
            <v>2.0199999999999999E-2</v>
          </cell>
          <cell r="FS78">
            <v>3.32E-2</v>
          </cell>
          <cell r="FT78">
            <v>64</v>
          </cell>
          <cell r="FU78">
            <v>0</v>
          </cell>
          <cell r="FV78">
            <v>64</v>
          </cell>
          <cell r="FW78">
            <v>885</v>
          </cell>
          <cell r="FX78">
            <v>7.2316384180790963E-2</v>
          </cell>
        </row>
        <row r="79">
          <cell r="D79" t="str">
            <v>500619115</v>
          </cell>
          <cell r="E79">
            <v>0</v>
          </cell>
          <cell r="F79">
            <v>0</v>
          </cell>
          <cell r="G79" t="str">
            <v>381315</v>
          </cell>
          <cell r="H79" t="str">
            <v>Yes</v>
          </cell>
          <cell r="I79" t="str">
            <v>No</v>
          </cell>
          <cell r="J79" t="str">
            <v>No</v>
          </cell>
          <cell r="K79" t="str">
            <v>Yes</v>
          </cell>
          <cell r="L79">
            <v>0</v>
          </cell>
          <cell r="M79">
            <v>0</v>
          </cell>
          <cell r="N79">
            <v>643065</v>
          </cell>
          <cell r="O79">
            <v>428252</v>
          </cell>
          <cell r="P79">
            <v>0</v>
          </cell>
          <cell r="Q79">
            <v>0</v>
          </cell>
          <cell r="R79">
            <v>672</v>
          </cell>
          <cell r="S79">
            <v>4967</v>
          </cell>
          <cell r="T79">
            <v>0</v>
          </cell>
          <cell r="U79">
            <v>0</v>
          </cell>
          <cell r="V79">
            <v>1076956</v>
          </cell>
          <cell r="W79">
            <v>0</v>
          </cell>
          <cell r="X79">
            <v>0</v>
          </cell>
          <cell r="Y79">
            <v>792993</v>
          </cell>
          <cell r="Z79">
            <v>1043647</v>
          </cell>
          <cell r="AA79">
            <v>0</v>
          </cell>
          <cell r="AB79">
            <v>0</v>
          </cell>
          <cell r="AC79">
            <v>0</v>
          </cell>
          <cell r="AD79">
            <v>0</v>
          </cell>
          <cell r="AE79">
            <v>1836640</v>
          </cell>
          <cell r="AF79">
            <v>0</v>
          </cell>
          <cell r="AG79">
            <v>0</v>
          </cell>
          <cell r="AH79">
            <v>0</v>
          </cell>
          <cell r="AI79">
            <v>0</v>
          </cell>
          <cell r="AJ79">
            <v>0</v>
          </cell>
          <cell r="AK79">
            <v>0</v>
          </cell>
          <cell r="AL79">
            <v>0</v>
          </cell>
          <cell r="AM79">
            <v>2142</v>
          </cell>
          <cell r="AN79">
            <v>-536</v>
          </cell>
          <cell r="AO79">
            <v>0</v>
          </cell>
          <cell r="AP79">
            <v>0</v>
          </cell>
          <cell r="AQ79">
            <v>0</v>
          </cell>
          <cell r="AR79">
            <v>0</v>
          </cell>
          <cell r="AS79">
            <v>1606</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42056</v>
          </cell>
          <cell r="BL79">
            <v>53536</v>
          </cell>
          <cell r="BM79">
            <v>0</v>
          </cell>
          <cell r="BN79">
            <v>0</v>
          </cell>
          <cell r="BO79">
            <v>0</v>
          </cell>
          <cell r="BP79">
            <v>0</v>
          </cell>
          <cell r="BQ79">
            <v>0</v>
          </cell>
          <cell r="BR79">
            <v>0</v>
          </cell>
          <cell r="BS79">
            <v>0</v>
          </cell>
          <cell r="BT79">
            <v>0</v>
          </cell>
          <cell r="BU79">
            <v>0</v>
          </cell>
          <cell r="BV79">
            <v>0</v>
          </cell>
          <cell r="BW79">
            <v>66533</v>
          </cell>
          <cell r="BX79">
            <v>149023</v>
          </cell>
          <cell r="BY79">
            <v>0</v>
          </cell>
          <cell r="BZ79">
            <v>0</v>
          </cell>
          <cell r="CA79">
            <v>0</v>
          </cell>
          <cell r="CB79">
            <v>5444</v>
          </cell>
          <cell r="CC79">
            <v>0</v>
          </cell>
          <cell r="CD79">
            <v>0</v>
          </cell>
          <cell r="CE79">
            <v>316592</v>
          </cell>
          <cell r="CF79">
            <v>573197</v>
          </cell>
          <cell r="CG79">
            <v>501251</v>
          </cell>
          <cell r="CH79">
            <v>0</v>
          </cell>
          <cell r="CI79">
            <v>0</v>
          </cell>
          <cell r="CJ79">
            <v>0</v>
          </cell>
          <cell r="CK79">
            <v>0</v>
          </cell>
          <cell r="CL79">
            <v>0</v>
          </cell>
          <cell r="CM79">
            <v>0</v>
          </cell>
          <cell r="CN79">
            <v>7218</v>
          </cell>
          <cell r="CO79">
            <v>4619</v>
          </cell>
          <cell r="CP79">
            <v>0</v>
          </cell>
          <cell r="CQ79">
            <v>0</v>
          </cell>
          <cell r="CR79">
            <v>0</v>
          </cell>
          <cell r="CS79">
            <v>0</v>
          </cell>
          <cell r="CT79">
            <v>0</v>
          </cell>
          <cell r="CU79">
            <v>0</v>
          </cell>
          <cell r="CV79">
            <v>1086285</v>
          </cell>
          <cell r="CW79">
            <v>0</v>
          </cell>
          <cell r="CX79">
            <v>0</v>
          </cell>
          <cell r="CY79">
            <v>0</v>
          </cell>
          <cell r="CZ79">
            <v>0</v>
          </cell>
          <cell r="DA79">
            <v>0</v>
          </cell>
          <cell r="DB79">
            <v>0</v>
          </cell>
          <cell r="DC79">
            <v>0</v>
          </cell>
          <cell r="DD79">
            <v>0</v>
          </cell>
          <cell r="DE79">
            <v>0</v>
          </cell>
          <cell r="DF79">
            <v>72869</v>
          </cell>
          <cell r="DG79">
            <v>76610</v>
          </cell>
          <cell r="DH79">
            <v>0</v>
          </cell>
          <cell r="DI79">
            <v>0</v>
          </cell>
          <cell r="DJ79">
            <v>456</v>
          </cell>
          <cell r="DK79">
            <v>4593</v>
          </cell>
          <cell r="DL79">
            <v>0</v>
          </cell>
          <cell r="DM79">
            <v>0</v>
          </cell>
          <cell r="DN79">
            <v>154528</v>
          </cell>
          <cell r="DO79">
            <v>4472607</v>
          </cell>
          <cell r="DP79">
            <v>2635967</v>
          </cell>
          <cell r="DQ79">
            <v>0</v>
          </cell>
          <cell r="DR79">
            <v>0</v>
          </cell>
          <cell r="DS79">
            <v>1836640</v>
          </cell>
          <cell r="DT79">
            <v>0</v>
          </cell>
          <cell r="DU79">
            <v>0</v>
          </cell>
          <cell r="DV79">
            <v>4472607</v>
          </cell>
          <cell r="DW79">
            <v>0</v>
          </cell>
          <cell r="DX79">
            <v>700177</v>
          </cell>
          <cell r="DY79">
            <v>427475</v>
          </cell>
          <cell r="DZ79">
            <v>639669</v>
          </cell>
          <cell r="EA79">
            <v>572140</v>
          </cell>
          <cell r="EB79">
            <v>56649</v>
          </cell>
          <cell r="EC79">
            <v>89951</v>
          </cell>
          <cell r="ED79">
            <v>968704</v>
          </cell>
          <cell r="EE79">
            <v>1091611</v>
          </cell>
          <cell r="EF79">
            <v>13875</v>
          </cell>
          <cell r="EG79">
            <v>30973</v>
          </cell>
          <cell r="EH79">
            <v>4591224</v>
          </cell>
          <cell r="EI79">
            <v>118617</v>
          </cell>
          <cell r="EJ79">
            <v>118617</v>
          </cell>
          <cell r="EK79">
            <v>39509</v>
          </cell>
          <cell r="EL79">
            <v>185216</v>
          </cell>
          <cell r="EM79">
            <v>224725</v>
          </cell>
          <cell r="EN79">
            <v>0</v>
          </cell>
          <cell r="EO79">
            <v>0</v>
          </cell>
          <cell r="EP79">
            <v>0</v>
          </cell>
          <cell r="EQ79">
            <v>224725</v>
          </cell>
          <cell r="ER79">
            <v>0</v>
          </cell>
          <cell r="ES79">
            <v>292999</v>
          </cell>
          <cell r="ET79">
            <v>860683</v>
          </cell>
          <cell r="EU79">
            <v>1153682</v>
          </cell>
          <cell r="EV79">
            <v>928957</v>
          </cell>
          <cell r="EW79">
            <v>1047574</v>
          </cell>
          <cell r="EX79">
            <v>1047574</v>
          </cell>
          <cell r="EY79">
            <v>0</v>
          </cell>
          <cell r="EZ79">
            <v>224725</v>
          </cell>
          <cell r="FA79">
            <v>89906.598908022934</v>
          </cell>
          <cell r="FB79">
            <v>0</v>
          </cell>
          <cell r="FC79">
            <v>957667.40109197702</v>
          </cell>
          <cell r="FD79">
            <v>3010794</v>
          </cell>
          <cell r="FE79">
            <v>29875</v>
          </cell>
          <cell r="FF79">
            <v>3040669</v>
          </cell>
          <cell r="FG79">
            <v>29323600</v>
          </cell>
          <cell r="FH79">
            <v>0.1036</v>
          </cell>
          <cell r="FI79">
            <v>0.1036</v>
          </cell>
          <cell r="FJ79">
            <v>309939</v>
          </cell>
          <cell r="FK79">
            <v>4057</v>
          </cell>
          <cell r="FL79">
            <v>305882</v>
          </cell>
          <cell r="FM79">
            <v>0</v>
          </cell>
          <cell r="FN79">
            <v>0</v>
          </cell>
          <cell r="FO79">
            <v>0</v>
          </cell>
          <cell r="FP79">
            <v>14043018</v>
          </cell>
          <cell r="FQ79">
            <v>2.18E-2</v>
          </cell>
          <cell r="FR79">
            <v>2.18E-2</v>
          </cell>
          <cell r="FS79">
            <v>0.12540000000000001</v>
          </cell>
          <cell r="FT79">
            <v>960</v>
          </cell>
          <cell r="FU79">
            <v>4</v>
          </cell>
          <cell r="FV79">
            <v>964</v>
          </cell>
          <cell r="FW79">
            <v>2801</v>
          </cell>
          <cell r="FX79">
            <v>0.34416279900035701</v>
          </cell>
        </row>
        <row r="80">
          <cell r="D80" t="str">
            <v>054598,
500603949</v>
          </cell>
          <cell r="E80">
            <v>0</v>
          </cell>
          <cell r="F80">
            <v>0</v>
          </cell>
          <cell r="G80" t="str">
            <v>381319</v>
          </cell>
          <cell r="H80" t="str">
            <v>Yes</v>
          </cell>
          <cell r="I80" t="str">
            <v>No</v>
          </cell>
          <cell r="J80" t="str">
            <v>No</v>
          </cell>
          <cell r="K80" t="str">
            <v>Yes</v>
          </cell>
          <cell r="L80">
            <v>0</v>
          </cell>
          <cell r="M80">
            <v>0</v>
          </cell>
          <cell r="N80">
            <v>2697788</v>
          </cell>
          <cell r="O80">
            <v>406017</v>
          </cell>
          <cell r="P80">
            <v>0</v>
          </cell>
          <cell r="Q80">
            <v>0</v>
          </cell>
          <cell r="R80">
            <v>0</v>
          </cell>
          <cell r="S80">
            <v>335</v>
          </cell>
          <cell r="T80">
            <v>0</v>
          </cell>
          <cell r="U80">
            <v>0</v>
          </cell>
          <cell r="V80">
            <v>3104140</v>
          </cell>
          <cell r="W80">
            <v>0</v>
          </cell>
          <cell r="X80">
            <v>0</v>
          </cell>
          <cell r="Y80">
            <v>228</v>
          </cell>
          <cell r="Z80">
            <v>98045</v>
          </cell>
          <cell r="AA80">
            <v>0</v>
          </cell>
          <cell r="AB80">
            <v>0</v>
          </cell>
          <cell r="AC80">
            <v>0</v>
          </cell>
          <cell r="AD80">
            <v>0</v>
          </cell>
          <cell r="AE80">
            <v>98273</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39641</v>
          </cell>
          <cell r="AU80">
            <v>170249</v>
          </cell>
          <cell r="AV80">
            <v>0</v>
          </cell>
          <cell r="AW80">
            <v>0</v>
          </cell>
          <cell r="AX80">
            <v>0</v>
          </cell>
          <cell r="AY80">
            <v>64</v>
          </cell>
          <cell r="AZ80">
            <v>0</v>
          </cell>
          <cell r="BA80">
            <v>0</v>
          </cell>
          <cell r="BB80">
            <v>0</v>
          </cell>
          <cell r="BC80">
            <v>0</v>
          </cell>
          <cell r="BD80">
            <v>0</v>
          </cell>
          <cell r="BE80">
            <v>0</v>
          </cell>
          <cell r="BF80">
            <v>0</v>
          </cell>
          <cell r="BG80">
            <v>0</v>
          </cell>
          <cell r="BH80">
            <v>0</v>
          </cell>
          <cell r="BI80">
            <v>0</v>
          </cell>
          <cell r="BJ80">
            <v>209954</v>
          </cell>
          <cell r="BK80">
            <v>216356</v>
          </cell>
          <cell r="BL80">
            <v>147386</v>
          </cell>
          <cell r="BM80">
            <v>0</v>
          </cell>
          <cell r="BN80">
            <v>0</v>
          </cell>
          <cell r="BO80">
            <v>0</v>
          </cell>
          <cell r="BP80">
            <v>1568</v>
          </cell>
          <cell r="BQ80">
            <v>0</v>
          </cell>
          <cell r="BR80">
            <v>0</v>
          </cell>
          <cell r="BS80">
            <v>55957</v>
          </cell>
          <cell r="BT80">
            <v>346618</v>
          </cell>
          <cell r="BU80">
            <v>0</v>
          </cell>
          <cell r="BV80">
            <v>0</v>
          </cell>
          <cell r="BW80">
            <v>1678</v>
          </cell>
          <cell r="BX80">
            <v>1142</v>
          </cell>
          <cell r="BY80">
            <v>0</v>
          </cell>
          <cell r="BZ80">
            <v>0</v>
          </cell>
          <cell r="CA80">
            <v>0</v>
          </cell>
          <cell r="CB80">
            <v>0</v>
          </cell>
          <cell r="CC80">
            <v>0</v>
          </cell>
          <cell r="CD80">
            <v>0</v>
          </cell>
          <cell r="CE80">
            <v>770705</v>
          </cell>
          <cell r="CF80">
            <v>633765</v>
          </cell>
          <cell r="CG80">
            <v>272287</v>
          </cell>
          <cell r="CH80">
            <v>0</v>
          </cell>
          <cell r="CI80">
            <v>0</v>
          </cell>
          <cell r="CJ80">
            <v>0</v>
          </cell>
          <cell r="CK80">
            <v>4866</v>
          </cell>
          <cell r="CL80">
            <v>0</v>
          </cell>
          <cell r="CM80">
            <v>0</v>
          </cell>
          <cell r="CN80">
            <v>0</v>
          </cell>
          <cell r="CO80">
            <v>0</v>
          </cell>
          <cell r="CP80">
            <v>0</v>
          </cell>
          <cell r="CQ80">
            <v>0</v>
          </cell>
          <cell r="CR80">
            <v>0</v>
          </cell>
          <cell r="CS80">
            <v>0</v>
          </cell>
          <cell r="CT80">
            <v>0</v>
          </cell>
          <cell r="CU80">
            <v>0</v>
          </cell>
          <cell r="CV80">
            <v>910918</v>
          </cell>
          <cell r="CW80">
            <v>0</v>
          </cell>
          <cell r="CX80">
            <v>0</v>
          </cell>
          <cell r="CY80">
            <v>0</v>
          </cell>
          <cell r="CZ80">
            <v>0</v>
          </cell>
          <cell r="DA80">
            <v>0</v>
          </cell>
          <cell r="DB80">
            <v>0</v>
          </cell>
          <cell r="DC80">
            <v>0</v>
          </cell>
          <cell r="DD80">
            <v>0</v>
          </cell>
          <cell r="DE80">
            <v>0</v>
          </cell>
          <cell r="DF80">
            <v>375298</v>
          </cell>
          <cell r="DG80">
            <v>-232521</v>
          </cell>
          <cell r="DH80">
            <v>0</v>
          </cell>
          <cell r="DI80">
            <v>0</v>
          </cell>
          <cell r="DJ80">
            <v>0</v>
          </cell>
          <cell r="DK80">
            <v>0</v>
          </cell>
          <cell r="DL80">
            <v>0</v>
          </cell>
          <cell r="DM80">
            <v>0</v>
          </cell>
          <cell r="DN80">
            <v>142777</v>
          </cell>
          <cell r="DO80">
            <v>5236767</v>
          </cell>
          <cell r="DP80">
            <v>5136926</v>
          </cell>
          <cell r="DQ80">
            <v>0</v>
          </cell>
          <cell r="DR80">
            <v>0</v>
          </cell>
          <cell r="DS80">
            <v>99841</v>
          </cell>
          <cell r="DT80">
            <v>0</v>
          </cell>
          <cell r="DU80">
            <v>0</v>
          </cell>
          <cell r="DV80">
            <v>5236767</v>
          </cell>
          <cell r="DW80">
            <v>0</v>
          </cell>
          <cell r="DX80">
            <v>2592553</v>
          </cell>
          <cell r="DY80">
            <v>423006</v>
          </cell>
          <cell r="DZ80">
            <v>1093723</v>
          </cell>
          <cell r="EA80">
            <v>551122</v>
          </cell>
          <cell r="EB80">
            <v>9023</v>
          </cell>
          <cell r="EC80">
            <v>7514</v>
          </cell>
          <cell r="ED80">
            <v>39671</v>
          </cell>
          <cell r="EE80">
            <v>58224</v>
          </cell>
          <cell r="EF80">
            <v>0</v>
          </cell>
          <cell r="EG80">
            <v>197</v>
          </cell>
          <cell r="EH80">
            <v>4775033</v>
          </cell>
          <cell r="EI80">
            <v>-461734</v>
          </cell>
          <cell r="EJ80">
            <v>-461734</v>
          </cell>
          <cell r="EK80">
            <v>20065</v>
          </cell>
          <cell r="EL80">
            <v>137631</v>
          </cell>
          <cell r="EM80">
            <v>157696</v>
          </cell>
          <cell r="EN80">
            <v>0</v>
          </cell>
          <cell r="EO80">
            <v>0</v>
          </cell>
          <cell r="EP80">
            <v>0</v>
          </cell>
          <cell r="EQ80">
            <v>157696</v>
          </cell>
          <cell r="ER80">
            <v>0</v>
          </cell>
          <cell r="ES80">
            <v>768065</v>
          </cell>
          <cell r="ET80">
            <v>1069676</v>
          </cell>
          <cell r="EU80">
            <v>1837741</v>
          </cell>
          <cell r="EV80">
            <v>1680045</v>
          </cell>
          <cell r="EW80">
            <v>1218311</v>
          </cell>
          <cell r="EX80">
            <v>1218311</v>
          </cell>
          <cell r="EY80">
            <v>0</v>
          </cell>
          <cell r="EZ80">
            <v>157696</v>
          </cell>
          <cell r="FA80">
            <v>207899.27311637803</v>
          </cell>
          <cell r="FB80">
            <v>0</v>
          </cell>
          <cell r="FC80">
            <v>1010411.726883622</v>
          </cell>
          <cell r="FD80">
            <v>3777677</v>
          </cell>
          <cell r="FE80">
            <v>0</v>
          </cell>
          <cell r="FF80">
            <v>3777677</v>
          </cell>
          <cell r="FG80">
            <v>54838075</v>
          </cell>
          <cell r="FH80">
            <v>6.8900000000000003E-2</v>
          </cell>
          <cell r="FI80">
            <v>6.8900000000000003E-2</v>
          </cell>
          <cell r="FJ80">
            <v>1020743</v>
          </cell>
          <cell r="FK80">
            <v>0</v>
          </cell>
          <cell r="FL80">
            <v>1020743</v>
          </cell>
          <cell r="FM80">
            <v>0</v>
          </cell>
          <cell r="FN80">
            <v>0</v>
          </cell>
          <cell r="FO80">
            <v>0</v>
          </cell>
          <cell r="FP80">
            <v>29491711</v>
          </cell>
          <cell r="FQ80">
            <v>3.4599999999999999E-2</v>
          </cell>
          <cell r="FR80">
            <v>3.4599999999999999E-2</v>
          </cell>
          <cell r="FS80">
            <v>0.10350000000000001</v>
          </cell>
          <cell r="FT80">
            <v>1440</v>
          </cell>
          <cell r="FU80">
            <v>0</v>
          </cell>
          <cell r="FV80">
            <v>1440</v>
          </cell>
          <cell r="FW80">
            <v>5116</v>
          </cell>
          <cell r="FX80">
            <v>0.28146989835809227</v>
          </cell>
        </row>
        <row r="81">
          <cell r="D81" t="str">
            <v>179069, 053228, 500400231</v>
          </cell>
          <cell r="E81">
            <v>0</v>
          </cell>
          <cell r="F81">
            <v>0</v>
          </cell>
          <cell r="G81" t="str">
            <v>380047</v>
          </cell>
          <cell r="H81" t="str">
            <v>Yes</v>
          </cell>
          <cell r="I81" t="str">
            <v>No</v>
          </cell>
          <cell r="J81" t="str">
            <v>No</v>
          </cell>
          <cell r="K81" t="str">
            <v>Yes</v>
          </cell>
          <cell r="L81">
            <v>0</v>
          </cell>
          <cell r="M81">
            <v>0</v>
          </cell>
          <cell r="N81">
            <v>6275745</v>
          </cell>
          <cell r="O81">
            <v>1874653</v>
          </cell>
          <cell r="P81">
            <v>0</v>
          </cell>
          <cell r="Q81">
            <v>0</v>
          </cell>
          <cell r="R81">
            <v>322727</v>
          </cell>
          <cell r="S81">
            <v>46227</v>
          </cell>
          <cell r="T81">
            <v>0</v>
          </cell>
          <cell r="U81">
            <v>0</v>
          </cell>
          <cell r="V81">
            <v>8519352</v>
          </cell>
          <cell r="W81">
            <v>0</v>
          </cell>
          <cell r="X81">
            <v>0</v>
          </cell>
          <cell r="Y81">
            <v>12270406</v>
          </cell>
          <cell r="Z81">
            <v>4612681</v>
          </cell>
          <cell r="AA81">
            <v>0</v>
          </cell>
          <cell r="AB81">
            <v>0</v>
          </cell>
          <cell r="AC81">
            <v>0</v>
          </cell>
          <cell r="AD81">
            <v>0</v>
          </cell>
          <cell r="AE81">
            <v>16883086</v>
          </cell>
          <cell r="AF81">
            <v>0</v>
          </cell>
          <cell r="AG81">
            <v>0</v>
          </cell>
          <cell r="AH81">
            <v>11312248</v>
          </cell>
          <cell r="AI81">
            <v>5861624</v>
          </cell>
          <cell r="AJ81">
            <v>0</v>
          </cell>
          <cell r="AK81">
            <v>0</v>
          </cell>
          <cell r="AL81">
            <v>17173872</v>
          </cell>
          <cell r="AM81">
            <v>-286109</v>
          </cell>
          <cell r="AN81">
            <v>-294719</v>
          </cell>
          <cell r="AO81">
            <v>0</v>
          </cell>
          <cell r="AP81">
            <v>0</v>
          </cell>
          <cell r="AQ81">
            <v>0</v>
          </cell>
          <cell r="AR81">
            <v>0</v>
          </cell>
          <cell r="AS81">
            <v>-580826</v>
          </cell>
          <cell r="AT81">
            <v>189164</v>
          </cell>
          <cell r="AU81">
            <v>185053</v>
          </cell>
          <cell r="AV81">
            <v>0</v>
          </cell>
          <cell r="AW81">
            <v>0</v>
          </cell>
          <cell r="AX81">
            <v>348823</v>
          </cell>
          <cell r="AY81">
            <v>96121</v>
          </cell>
          <cell r="AZ81">
            <v>0</v>
          </cell>
          <cell r="BA81">
            <v>0</v>
          </cell>
          <cell r="BB81">
            <v>0</v>
          </cell>
          <cell r="BC81">
            <v>0</v>
          </cell>
          <cell r="BD81">
            <v>0</v>
          </cell>
          <cell r="BE81">
            <v>0</v>
          </cell>
          <cell r="BF81">
            <v>2277</v>
          </cell>
          <cell r="BG81">
            <v>0</v>
          </cell>
          <cell r="BH81">
            <v>0</v>
          </cell>
          <cell r="BI81">
            <v>0</v>
          </cell>
          <cell r="BJ81">
            <v>821437</v>
          </cell>
          <cell r="BK81">
            <v>1416405</v>
          </cell>
          <cell r="BL81">
            <v>555557</v>
          </cell>
          <cell r="BM81">
            <v>0</v>
          </cell>
          <cell r="BN81">
            <v>0</v>
          </cell>
          <cell r="BO81">
            <v>34461</v>
          </cell>
          <cell r="BP81">
            <v>20837</v>
          </cell>
          <cell r="BQ81">
            <v>0</v>
          </cell>
          <cell r="BR81">
            <v>0</v>
          </cell>
          <cell r="BS81">
            <v>2812</v>
          </cell>
          <cell r="BT81">
            <v>3835</v>
          </cell>
          <cell r="BU81">
            <v>0</v>
          </cell>
          <cell r="BV81">
            <v>0</v>
          </cell>
          <cell r="BW81">
            <v>2401212</v>
          </cell>
          <cell r="BX81">
            <v>847752</v>
          </cell>
          <cell r="BY81">
            <v>0</v>
          </cell>
          <cell r="BZ81">
            <v>0</v>
          </cell>
          <cell r="CA81">
            <v>12771</v>
          </cell>
          <cell r="CB81">
            <v>774</v>
          </cell>
          <cell r="CC81">
            <v>0</v>
          </cell>
          <cell r="CD81">
            <v>0</v>
          </cell>
          <cell r="CE81">
            <v>5296418</v>
          </cell>
          <cell r="CF81">
            <v>5583404</v>
          </cell>
          <cell r="CG81">
            <v>1401253</v>
          </cell>
          <cell r="CH81">
            <v>0</v>
          </cell>
          <cell r="CI81">
            <v>0</v>
          </cell>
          <cell r="CJ81">
            <v>4135059</v>
          </cell>
          <cell r="CK81">
            <v>1032582</v>
          </cell>
          <cell r="CL81">
            <v>0</v>
          </cell>
          <cell r="CM81">
            <v>0</v>
          </cell>
          <cell r="CN81">
            <v>0</v>
          </cell>
          <cell r="CO81">
            <v>0</v>
          </cell>
          <cell r="CP81">
            <v>0</v>
          </cell>
          <cell r="CQ81">
            <v>0</v>
          </cell>
          <cell r="CR81">
            <v>0</v>
          </cell>
          <cell r="CS81">
            <v>0</v>
          </cell>
          <cell r="CT81">
            <v>0</v>
          </cell>
          <cell r="CU81">
            <v>0</v>
          </cell>
          <cell r="CV81">
            <v>12152298</v>
          </cell>
          <cell r="CW81">
            <v>104245</v>
          </cell>
          <cell r="CX81">
            <v>80060</v>
          </cell>
          <cell r="CY81">
            <v>0</v>
          </cell>
          <cell r="CZ81">
            <v>0</v>
          </cell>
          <cell r="DA81">
            <v>0</v>
          </cell>
          <cell r="DB81">
            <v>0</v>
          </cell>
          <cell r="DC81">
            <v>0</v>
          </cell>
          <cell r="DD81">
            <v>0</v>
          </cell>
          <cell r="DE81">
            <v>184306</v>
          </cell>
          <cell r="DF81">
            <v>2578</v>
          </cell>
          <cell r="DG81">
            <v>711</v>
          </cell>
          <cell r="DH81">
            <v>0</v>
          </cell>
          <cell r="DI81">
            <v>0</v>
          </cell>
          <cell r="DJ81">
            <v>0</v>
          </cell>
          <cell r="DK81">
            <v>0</v>
          </cell>
          <cell r="DL81">
            <v>0</v>
          </cell>
          <cell r="DM81">
            <v>0</v>
          </cell>
          <cell r="DN81">
            <v>3288</v>
          </cell>
          <cell r="DO81">
            <v>60453231</v>
          </cell>
          <cell r="DP81">
            <v>26340975</v>
          </cell>
          <cell r="DQ81">
            <v>0</v>
          </cell>
          <cell r="DR81">
            <v>0</v>
          </cell>
          <cell r="DS81">
            <v>34112256</v>
          </cell>
          <cell r="DT81">
            <v>2174770</v>
          </cell>
          <cell r="DU81">
            <v>0</v>
          </cell>
          <cell r="DV81">
            <v>62628001</v>
          </cell>
          <cell r="DW81">
            <v>0</v>
          </cell>
          <cell r="DX81">
            <v>10547548</v>
          </cell>
          <cell r="DY81">
            <v>1598357</v>
          </cell>
          <cell r="DZ81">
            <v>8485435</v>
          </cell>
          <cell r="EA81">
            <v>2238093</v>
          </cell>
          <cell r="EB81">
            <v>8034672</v>
          </cell>
          <cell r="EC81">
            <v>1955160</v>
          </cell>
          <cell r="ED81">
            <v>23514529</v>
          </cell>
          <cell r="EE81">
            <v>8826814</v>
          </cell>
          <cell r="EF81">
            <v>688538</v>
          </cell>
          <cell r="EG81">
            <v>111044</v>
          </cell>
          <cell r="EH81">
            <v>66000188</v>
          </cell>
          <cell r="EI81">
            <v>5546957</v>
          </cell>
          <cell r="EJ81">
            <v>3372187</v>
          </cell>
          <cell r="EK81">
            <v>636016</v>
          </cell>
          <cell r="EL81">
            <v>1398815</v>
          </cell>
          <cell r="EM81">
            <v>2034830</v>
          </cell>
          <cell r="EN81">
            <v>48521</v>
          </cell>
          <cell r="EO81">
            <v>34837</v>
          </cell>
          <cell r="EP81">
            <v>83357</v>
          </cell>
          <cell r="EQ81">
            <v>2118187</v>
          </cell>
          <cell r="ER81">
            <v>0</v>
          </cell>
          <cell r="ES81">
            <v>8579242</v>
          </cell>
          <cell r="ET81">
            <v>5190103</v>
          </cell>
          <cell r="EU81">
            <v>13769344</v>
          </cell>
          <cell r="EV81">
            <v>11651157</v>
          </cell>
          <cell r="EW81">
            <v>17198114</v>
          </cell>
          <cell r="EX81">
            <v>15023344</v>
          </cell>
          <cell r="EY81">
            <v>83357</v>
          </cell>
          <cell r="EZ81">
            <v>2034830</v>
          </cell>
          <cell r="FA81">
            <v>1340833.559717536</v>
          </cell>
          <cell r="FB81">
            <v>0</v>
          </cell>
          <cell r="FC81">
            <v>13682510.440282464</v>
          </cell>
          <cell r="FD81">
            <v>47032496</v>
          </cell>
          <cell r="FE81">
            <v>0</v>
          </cell>
          <cell r="FF81">
            <v>47032496</v>
          </cell>
          <cell r="FG81">
            <v>350171653</v>
          </cell>
          <cell r="FH81">
            <v>0.1343</v>
          </cell>
          <cell r="FI81">
            <v>0.1343</v>
          </cell>
          <cell r="FJ81">
            <v>14500827</v>
          </cell>
          <cell r="FK81">
            <v>0</v>
          </cell>
          <cell r="FL81">
            <v>14500827</v>
          </cell>
          <cell r="FM81">
            <v>0</v>
          </cell>
          <cell r="FN81">
            <v>0</v>
          </cell>
          <cell r="FO81">
            <v>0</v>
          </cell>
          <cell r="FP81">
            <v>504917861</v>
          </cell>
          <cell r="FQ81">
            <v>2.87E-2</v>
          </cell>
          <cell r="FR81">
            <v>2.87E-2</v>
          </cell>
          <cell r="FS81">
            <v>0.16300000000000001</v>
          </cell>
          <cell r="FT81">
            <v>16900</v>
          </cell>
          <cell r="FU81">
            <v>279</v>
          </cell>
          <cell r="FV81">
            <v>17179</v>
          </cell>
          <cell r="FW81">
            <v>61749</v>
          </cell>
          <cell r="FX81">
            <v>0.27820693452525547</v>
          </cell>
        </row>
        <row r="82">
          <cell r="D82" t="str">
            <v>292848</v>
          </cell>
          <cell r="E82">
            <v>0</v>
          </cell>
          <cell r="F82">
            <v>0</v>
          </cell>
          <cell r="G82" t="str">
            <v>380040</v>
          </cell>
          <cell r="H82" t="str">
            <v>Yes</v>
          </cell>
          <cell r="I82" t="str">
            <v>No</v>
          </cell>
          <cell r="J82" t="str">
            <v>No</v>
          </cell>
          <cell r="K82" t="str">
            <v>Yes</v>
          </cell>
          <cell r="L82">
            <v>0</v>
          </cell>
          <cell r="M82">
            <v>0</v>
          </cell>
          <cell r="N82">
            <v>1158386</v>
          </cell>
          <cell r="O82">
            <v>399723</v>
          </cell>
          <cell r="P82">
            <v>0</v>
          </cell>
          <cell r="Q82">
            <v>0</v>
          </cell>
          <cell r="R82">
            <v>11106</v>
          </cell>
          <cell r="S82">
            <v>5425</v>
          </cell>
          <cell r="T82">
            <v>0</v>
          </cell>
          <cell r="U82">
            <v>0</v>
          </cell>
          <cell r="V82">
            <v>1574640</v>
          </cell>
          <cell r="W82">
            <v>0</v>
          </cell>
          <cell r="X82">
            <v>0</v>
          </cell>
          <cell r="Y82">
            <v>5081506</v>
          </cell>
          <cell r="Z82">
            <v>5656075</v>
          </cell>
          <cell r="AA82">
            <v>0</v>
          </cell>
          <cell r="AB82">
            <v>0</v>
          </cell>
          <cell r="AC82">
            <v>6141</v>
          </cell>
          <cell r="AD82">
            <v>11946</v>
          </cell>
          <cell r="AE82">
            <v>10755668</v>
          </cell>
          <cell r="AF82">
            <v>0</v>
          </cell>
          <cell r="AG82">
            <v>0</v>
          </cell>
          <cell r="AH82">
            <v>0</v>
          </cell>
          <cell r="AI82">
            <v>0</v>
          </cell>
          <cell r="AJ82">
            <v>0</v>
          </cell>
          <cell r="AK82">
            <v>0</v>
          </cell>
          <cell r="AL82">
            <v>0</v>
          </cell>
          <cell r="AM82">
            <v>-171713</v>
          </cell>
          <cell r="AN82">
            <v>33343</v>
          </cell>
          <cell r="AO82">
            <v>0</v>
          </cell>
          <cell r="AP82">
            <v>0</v>
          </cell>
          <cell r="AQ82">
            <v>0</v>
          </cell>
          <cell r="AR82">
            <v>0</v>
          </cell>
          <cell r="AS82">
            <v>-138370</v>
          </cell>
          <cell r="AT82">
            <v>63351</v>
          </cell>
          <cell r="AU82">
            <v>66175</v>
          </cell>
          <cell r="AV82">
            <v>0</v>
          </cell>
          <cell r="AW82">
            <v>0</v>
          </cell>
          <cell r="AX82">
            <v>98433</v>
          </cell>
          <cell r="AY82">
            <v>82048</v>
          </cell>
          <cell r="AZ82">
            <v>0</v>
          </cell>
          <cell r="BA82">
            <v>0</v>
          </cell>
          <cell r="BB82">
            <v>0</v>
          </cell>
          <cell r="BC82">
            <v>0</v>
          </cell>
          <cell r="BD82">
            <v>0</v>
          </cell>
          <cell r="BE82">
            <v>0</v>
          </cell>
          <cell r="BF82">
            <v>0</v>
          </cell>
          <cell r="BG82">
            <v>0</v>
          </cell>
          <cell r="BH82">
            <v>0</v>
          </cell>
          <cell r="BI82">
            <v>0</v>
          </cell>
          <cell r="BJ82">
            <v>310008</v>
          </cell>
          <cell r="BK82">
            <v>251059</v>
          </cell>
          <cell r="BL82">
            <v>158288</v>
          </cell>
          <cell r="BM82">
            <v>0</v>
          </cell>
          <cell r="BN82">
            <v>0</v>
          </cell>
          <cell r="BO82">
            <v>713</v>
          </cell>
          <cell r="BP82">
            <v>4838</v>
          </cell>
          <cell r="BQ82">
            <v>0</v>
          </cell>
          <cell r="BR82">
            <v>0</v>
          </cell>
          <cell r="BS82">
            <v>0</v>
          </cell>
          <cell r="BT82">
            <v>9113</v>
          </cell>
          <cell r="BU82">
            <v>0</v>
          </cell>
          <cell r="BV82">
            <v>0</v>
          </cell>
          <cell r="BW82">
            <v>240196</v>
          </cell>
          <cell r="BX82">
            <v>252166</v>
          </cell>
          <cell r="BY82">
            <v>0</v>
          </cell>
          <cell r="BZ82">
            <v>0</v>
          </cell>
          <cell r="CA82">
            <v>0</v>
          </cell>
          <cell r="CB82">
            <v>30</v>
          </cell>
          <cell r="CC82">
            <v>0</v>
          </cell>
          <cell r="CD82">
            <v>0</v>
          </cell>
          <cell r="CE82">
            <v>916400</v>
          </cell>
          <cell r="CF82">
            <v>956318</v>
          </cell>
          <cell r="CG82">
            <v>383124</v>
          </cell>
          <cell r="CH82">
            <v>0</v>
          </cell>
          <cell r="CI82">
            <v>0</v>
          </cell>
          <cell r="CJ82">
            <v>987576</v>
          </cell>
          <cell r="CK82">
            <v>292293</v>
          </cell>
          <cell r="CL82">
            <v>0</v>
          </cell>
          <cell r="CM82">
            <v>0</v>
          </cell>
          <cell r="CN82">
            <v>0</v>
          </cell>
          <cell r="CO82">
            <v>0</v>
          </cell>
          <cell r="CP82">
            <v>0</v>
          </cell>
          <cell r="CQ82">
            <v>0</v>
          </cell>
          <cell r="CR82">
            <v>0</v>
          </cell>
          <cell r="CS82">
            <v>0</v>
          </cell>
          <cell r="CT82">
            <v>0</v>
          </cell>
          <cell r="CU82">
            <v>0</v>
          </cell>
          <cell r="CV82">
            <v>2619311</v>
          </cell>
          <cell r="CW82">
            <v>0</v>
          </cell>
          <cell r="CX82">
            <v>0</v>
          </cell>
          <cell r="CY82">
            <v>0</v>
          </cell>
          <cell r="CZ82">
            <v>0</v>
          </cell>
          <cell r="DA82">
            <v>0</v>
          </cell>
          <cell r="DB82">
            <v>0</v>
          </cell>
          <cell r="DC82">
            <v>0</v>
          </cell>
          <cell r="DD82">
            <v>0</v>
          </cell>
          <cell r="DE82">
            <v>0</v>
          </cell>
          <cell r="DF82">
            <v>116916</v>
          </cell>
          <cell r="DG82">
            <v>257438</v>
          </cell>
          <cell r="DH82">
            <v>0</v>
          </cell>
          <cell r="DI82">
            <v>0</v>
          </cell>
          <cell r="DJ82">
            <v>0</v>
          </cell>
          <cell r="DK82">
            <v>0</v>
          </cell>
          <cell r="DL82">
            <v>0</v>
          </cell>
          <cell r="DM82">
            <v>0</v>
          </cell>
          <cell r="DN82">
            <v>374354</v>
          </cell>
          <cell r="DO82">
            <v>16412011</v>
          </cell>
          <cell r="DP82">
            <v>5650792</v>
          </cell>
          <cell r="DQ82">
            <v>0</v>
          </cell>
          <cell r="DR82">
            <v>0</v>
          </cell>
          <cell r="DS82">
            <v>10761219</v>
          </cell>
          <cell r="DT82">
            <v>0</v>
          </cell>
          <cell r="DU82">
            <v>0</v>
          </cell>
          <cell r="DV82">
            <v>16412011</v>
          </cell>
          <cell r="DW82">
            <v>0</v>
          </cell>
          <cell r="DX82">
            <v>1155002</v>
          </cell>
          <cell r="DY82">
            <v>524715</v>
          </cell>
          <cell r="DZ82">
            <v>1143240</v>
          </cell>
          <cell r="EA82">
            <v>868508</v>
          </cell>
          <cell r="EB82">
            <v>1291973</v>
          </cell>
          <cell r="EC82">
            <v>655693</v>
          </cell>
          <cell r="ED82">
            <v>3793945</v>
          </cell>
          <cell r="EE82">
            <v>4603836</v>
          </cell>
          <cell r="EF82">
            <v>29226</v>
          </cell>
          <cell r="EG82">
            <v>28060</v>
          </cell>
          <cell r="EH82">
            <v>14094199</v>
          </cell>
          <cell r="EI82">
            <v>-2317812</v>
          </cell>
          <cell r="EJ82">
            <v>-2317812</v>
          </cell>
          <cell r="EK82">
            <v>51606</v>
          </cell>
          <cell r="EL82">
            <v>384657</v>
          </cell>
          <cell r="EM82">
            <v>436263</v>
          </cell>
          <cell r="EN82">
            <v>5887</v>
          </cell>
          <cell r="EO82">
            <v>9118</v>
          </cell>
          <cell r="EP82">
            <v>15005</v>
          </cell>
          <cell r="EQ82">
            <v>451268</v>
          </cell>
          <cell r="ER82">
            <v>0</v>
          </cell>
          <cell r="ES82">
            <v>1286232</v>
          </cell>
          <cell r="ET82">
            <v>2054870</v>
          </cell>
          <cell r="EU82">
            <v>3341102</v>
          </cell>
          <cell r="EV82">
            <v>2889834</v>
          </cell>
          <cell r="EW82">
            <v>572022</v>
          </cell>
          <cell r="EX82">
            <v>572022</v>
          </cell>
          <cell r="EY82">
            <v>15005</v>
          </cell>
          <cell r="EZ82">
            <v>436263</v>
          </cell>
          <cell r="FA82">
            <v>360927.96960319858</v>
          </cell>
          <cell r="FB82">
            <v>0</v>
          </cell>
          <cell r="FC82">
            <v>211094.03039680142</v>
          </cell>
          <cell r="FD82">
            <v>12916873</v>
          </cell>
          <cell r="FE82">
            <v>0</v>
          </cell>
          <cell r="FF82">
            <v>12916873</v>
          </cell>
          <cell r="FG82">
            <v>69019207</v>
          </cell>
          <cell r="FH82">
            <v>0.18709999999999999</v>
          </cell>
          <cell r="FI82">
            <v>0.18709999999999999</v>
          </cell>
          <cell r="FJ82">
            <v>1799551</v>
          </cell>
          <cell r="FK82">
            <v>0</v>
          </cell>
          <cell r="FL82">
            <v>1799551</v>
          </cell>
          <cell r="FM82">
            <v>0</v>
          </cell>
          <cell r="FN82">
            <v>0</v>
          </cell>
          <cell r="FO82">
            <v>0</v>
          </cell>
          <cell r="FP82">
            <v>50119195</v>
          </cell>
          <cell r="FQ82">
            <v>3.5900000000000001E-2</v>
          </cell>
          <cell r="FR82">
            <v>3.5900000000000001E-2</v>
          </cell>
          <cell r="FS82">
            <v>0.22299999999999998</v>
          </cell>
          <cell r="FT82">
            <v>2202</v>
          </cell>
          <cell r="FU82">
            <v>9</v>
          </cell>
          <cell r="FV82">
            <v>2211</v>
          </cell>
          <cell r="FW82">
            <v>6635</v>
          </cell>
          <cell r="FX82">
            <v>0.33323285606631498</v>
          </cell>
        </row>
        <row r="83">
          <cell r="D83" t="str">
            <v>022560</v>
          </cell>
          <cell r="E83">
            <v>0</v>
          </cell>
          <cell r="F83">
            <v>0</v>
          </cell>
          <cell r="G83" t="str">
            <v>380002</v>
          </cell>
          <cell r="H83" t="str">
            <v>Yes</v>
          </cell>
          <cell r="I83" t="str">
            <v>No</v>
          </cell>
          <cell r="J83" t="str">
            <v>No</v>
          </cell>
          <cell r="K83" t="str">
            <v>Yes</v>
          </cell>
          <cell r="L83">
            <v>0</v>
          </cell>
          <cell r="M83">
            <v>0</v>
          </cell>
          <cell r="N83">
            <v>1275628</v>
          </cell>
          <cell r="O83">
            <v>658950</v>
          </cell>
          <cell r="P83">
            <v>0</v>
          </cell>
          <cell r="Q83">
            <v>0</v>
          </cell>
          <cell r="R83">
            <v>84835</v>
          </cell>
          <cell r="S83">
            <v>50983</v>
          </cell>
          <cell r="T83">
            <v>0</v>
          </cell>
          <cell r="U83">
            <v>0</v>
          </cell>
          <cell r="V83">
            <v>2070396</v>
          </cell>
          <cell r="W83">
            <v>0</v>
          </cell>
          <cell r="X83">
            <v>0</v>
          </cell>
          <cell r="Y83">
            <v>6020579</v>
          </cell>
          <cell r="Z83">
            <v>5827072</v>
          </cell>
          <cell r="AA83">
            <v>0</v>
          </cell>
          <cell r="AB83">
            <v>0</v>
          </cell>
          <cell r="AC83">
            <v>0</v>
          </cell>
          <cell r="AD83">
            <v>0</v>
          </cell>
          <cell r="AE83">
            <v>11847650</v>
          </cell>
          <cell r="AF83">
            <v>0</v>
          </cell>
          <cell r="AG83">
            <v>0</v>
          </cell>
          <cell r="AH83">
            <v>4315142</v>
          </cell>
          <cell r="AI83">
            <v>4407224</v>
          </cell>
          <cell r="AJ83">
            <v>0</v>
          </cell>
          <cell r="AK83">
            <v>0</v>
          </cell>
          <cell r="AL83">
            <v>8722366</v>
          </cell>
          <cell r="AM83">
            <v>-41099</v>
          </cell>
          <cell r="AN83">
            <v>52810</v>
          </cell>
          <cell r="AO83">
            <v>0</v>
          </cell>
          <cell r="AP83">
            <v>0</v>
          </cell>
          <cell r="AQ83">
            <v>0</v>
          </cell>
          <cell r="AR83">
            <v>0</v>
          </cell>
          <cell r="AS83">
            <v>11711</v>
          </cell>
          <cell r="AT83">
            <v>3252</v>
          </cell>
          <cell r="AU83">
            <v>51908</v>
          </cell>
          <cell r="AV83">
            <v>0</v>
          </cell>
          <cell r="AW83">
            <v>0</v>
          </cell>
          <cell r="AX83">
            <v>0</v>
          </cell>
          <cell r="AY83">
            <v>9267</v>
          </cell>
          <cell r="AZ83">
            <v>0</v>
          </cell>
          <cell r="BA83">
            <v>0</v>
          </cell>
          <cell r="BB83">
            <v>285</v>
          </cell>
          <cell r="BC83">
            <v>467</v>
          </cell>
          <cell r="BD83">
            <v>0</v>
          </cell>
          <cell r="BE83">
            <v>0</v>
          </cell>
          <cell r="BF83">
            <v>0</v>
          </cell>
          <cell r="BG83">
            <v>0</v>
          </cell>
          <cell r="BH83">
            <v>0</v>
          </cell>
          <cell r="BI83">
            <v>0</v>
          </cell>
          <cell r="BJ83">
            <v>65180</v>
          </cell>
          <cell r="BK83">
            <v>242246</v>
          </cell>
          <cell r="BL83">
            <v>56268</v>
          </cell>
          <cell r="BM83">
            <v>0</v>
          </cell>
          <cell r="BN83">
            <v>0</v>
          </cell>
          <cell r="BO83">
            <v>19490</v>
          </cell>
          <cell r="BP83">
            <v>14181</v>
          </cell>
          <cell r="BQ83">
            <v>0</v>
          </cell>
          <cell r="BR83">
            <v>0</v>
          </cell>
          <cell r="BS83">
            <v>0</v>
          </cell>
          <cell r="BT83">
            <v>1241</v>
          </cell>
          <cell r="BU83">
            <v>0</v>
          </cell>
          <cell r="BV83">
            <v>0</v>
          </cell>
          <cell r="BW83">
            <v>0</v>
          </cell>
          <cell r="BX83">
            <v>5501</v>
          </cell>
          <cell r="BY83">
            <v>0</v>
          </cell>
          <cell r="BZ83">
            <v>0</v>
          </cell>
          <cell r="CA83">
            <v>8020</v>
          </cell>
          <cell r="CB83">
            <v>1043</v>
          </cell>
          <cell r="CC83">
            <v>0</v>
          </cell>
          <cell r="CD83">
            <v>0</v>
          </cell>
          <cell r="CE83">
            <v>347989</v>
          </cell>
          <cell r="CF83">
            <v>45655</v>
          </cell>
          <cell r="CG83">
            <v>577917</v>
          </cell>
          <cell r="CH83">
            <v>0</v>
          </cell>
          <cell r="CI83">
            <v>0</v>
          </cell>
          <cell r="CJ83">
            <v>0</v>
          </cell>
          <cell r="CK83">
            <v>0</v>
          </cell>
          <cell r="CL83">
            <v>0</v>
          </cell>
          <cell r="CM83">
            <v>0</v>
          </cell>
          <cell r="CN83">
            <v>2853</v>
          </cell>
          <cell r="CO83">
            <v>7364</v>
          </cell>
          <cell r="CP83">
            <v>0</v>
          </cell>
          <cell r="CQ83">
            <v>0</v>
          </cell>
          <cell r="CR83">
            <v>0</v>
          </cell>
          <cell r="CS83">
            <v>0</v>
          </cell>
          <cell r="CT83">
            <v>0</v>
          </cell>
          <cell r="CU83">
            <v>0</v>
          </cell>
          <cell r="CV83">
            <v>633788</v>
          </cell>
          <cell r="CW83">
            <v>0</v>
          </cell>
          <cell r="CX83">
            <v>0</v>
          </cell>
          <cell r="CY83">
            <v>0</v>
          </cell>
          <cell r="CZ83">
            <v>0</v>
          </cell>
          <cell r="DA83">
            <v>0</v>
          </cell>
          <cell r="DB83">
            <v>0</v>
          </cell>
          <cell r="DC83">
            <v>0</v>
          </cell>
          <cell r="DD83">
            <v>0</v>
          </cell>
          <cell r="DE83">
            <v>0</v>
          </cell>
          <cell r="DF83">
            <v>9525</v>
          </cell>
          <cell r="DG83">
            <v>-40274</v>
          </cell>
          <cell r="DH83">
            <v>0</v>
          </cell>
          <cell r="DI83">
            <v>0</v>
          </cell>
          <cell r="DJ83">
            <v>-1911</v>
          </cell>
          <cell r="DK83">
            <v>1811</v>
          </cell>
          <cell r="DL83">
            <v>0</v>
          </cell>
          <cell r="DM83">
            <v>0</v>
          </cell>
          <cell r="DN83">
            <v>-30850</v>
          </cell>
          <cell r="DO83">
            <v>23668230</v>
          </cell>
          <cell r="DP83">
            <v>3064543</v>
          </cell>
          <cell r="DQ83">
            <v>0</v>
          </cell>
          <cell r="DR83">
            <v>0</v>
          </cell>
          <cell r="DS83">
            <v>20603687</v>
          </cell>
          <cell r="DT83">
            <v>650466</v>
          </cell>
          <cell r="DU83">
            <v>0</v>
          </cell>
          <cell r="DV83">
            <v>24318696</v>
          </cell>
          <cell r="DW83">
            <v>0</v>
          </cell>
          <cell r="DX83">
            <v>1886411</v>
          </cell>
          <cell r="DY83">
            <v>676466</v>
          </cell>
          <cell r="DZ83">
            <v>73302</v>
          </cell>
          <cell r="EA83">
            <v>767516</v>
          </cell>
          <cell r="EB83">
            <v>0</v>
          </cell>
          <cell r="EC83">
            <v>22143</v>
          </cell>
          <cell r="ED83">
            <v>9231467</v>
          </cell>
          <cell r="EE83">
            <v>7789483</v>
          </cell>
          <cell r="EF83">
            <v>174512</v>
          </cell>
          <cell r="EG83">
            <v>115270</v>
          </cell>
          <cell r="EH83">
            <v>20736570</v>
          </cell>
          <cell r="EI83">
            <v>-2931660</v>
          </cell>
          <cell r="EJ83">
            <v>-3582126</v>
          </cell>
          <cell r="EK83">
            <v>144321</v>
          </cell>
          <cell r="EL83">
            <v>875361</v>
          </cell>
          <cell r="EM83">
            <v>1019680</v>
          </cell>
          <cell r="EN83">
            <v>0</v>
          </cell>
          <cell r="EO83">
            <v>0</v>
          </cell>
          <cell r="EP83">
            <v>0</v>
          </cell>
          <cell r="EQ83">
            <v>1019680</v>
          </cell>
          <cell r="ER83">
            <v>0</v>
          </cell>
          <cell r="ES83">
            <v>3322706</v>
          </cell>
          <cell r="ET83">
            <v>3652964</v>
          </cell>
          <cell r="EU83">
            <v>6975670</v>
          </cell>
          <cell r="EV83">
            <v>5955990</v>
          </cell>
          <cell r="EW83">
            <v>3024330</v>
          </cell>
          <cell r="EX83">
            <v>2373864</v>
          </cell>
          <cell r="EY83">
            <v>0</v>
          </cell>
          <cell r="EZ83">
            <v>1019680</v>
          </cell>
          <cell r="FA83">
            <v>929601.76133125299</v>
          </cell>
          <cell r="FB83">
            <v>0</v>
          </cell>
          <cell r="FC83">
            <v>1444262.238668747</v>
          </cell>
          <cell r="FD83">
            <v>23708929</v>
          </cell>
          <cell r="FE83">
            <v>0</v>
          </cell>
          <cell r="FF83">
            <v>23708929</v>
          </cell>
          <cell r="FG83">
            <v>129149283</v>
          </cell>
          <cell r="FH83">
            <v>0.18360000000000001</v>
          </cell>
          <cell r="FI83">
            <v>0.18360000000000001</v>
          </cell>
          <cell r="FJ83">
            <v>22293526</v>
          </cell>
          <cell r="FK83">
            <v>0</v>
          </cell>
          <cell r="FL83">
            <v>22293526</v>
          </cell>
          <cell r="FM83">
            <v>0</v>
          </cell>
          <cell r="FN83">
            <v>0</v>
          </cell>
          <cell r="FO83">
            <v>0</v>
          </cell>
          <cell r="FP83">
            <v>180187303</v>
          </cell>
          <cell r="FQ83">
            <v>0.1237</v>
          </cell>
          <cell r="FR83">
            <v>0.1237</v>
          </cell>
          <cell r="FS83">
            <v>0.30730000000000002</v>
          </cell>
          <cell r="FT83">
            <v>4712</v>
          </cell>
          <cell r="FU83">
            <v>66</v>
          </cell>
          <cell r="FV83">
            <v>4778</v>
          </cell>
          <cell r="FW83">
            <v>22299</v>
          </cell>
          <cell r="FX83">
            <v>0.21426969819274408</v>
          </cell>
        </row>
        <row r="84">
          <cell r="D84" t="str">
            <v>005533</v>
          </cell>
          <cell r="E84">
            <v>0</v>
          </cell>
          <cell r="F84">
            <v>0</v>
          </cell>
          <cell r="G84" t="str">
            <v>381317</v>
          </cell>
          <cell r="H84" t="str">
            <v>Yes</v>
          </cell>
          <cell r="I84" t="str">
            <v>No</v>
          </cell>
          <cell r="J84" t="str">
            <v>No</v>
          </cell>
          <cell r="K84" t="str">
            <v>Yes</v>
          </cell>
          <cell r="L84">
            <v>0</v>
          </cell>
          <cell r="M84">
            <v>0</v>
          </cell>
          <cell r="N84">
            <v>963647</v>
          </cell>
          <cell r="O84">
            <v>390484</v>
          </cell>
          <cell r="P84">
            <v>0</v>
          </cell>
          <cell r="Q84">
            <v>0</v>
          </cell>
          <cell r="R84">
            <v>0</v>
          </cell>
          <cell r="S84">
            <v>0</v>
          </cell>
          <cell r="T84">
            <v>0</v>
          </cell>
          <cell r="U84">
            <v>0</v>
          </cell>
          <cell r="V84">
            <v>1354131</v>
          </cell>
          <cell r="W84">
            <v>0</v>
          </cell>
          <cell r="X84">
            <v>0</v>
          </cell>
          <cell r="Y84">
            <v>741611</v>
          </cell>
          <cell r="Z84">
            <v>1043544</v>
          </cell>
          <cell r="AA84">
            <v>0</v>
          </cell>
          <cell r="AB84">
            <v>0</v>
          </cell>
          <cell r="AC84">
            <v>0</v>
          </cell>
          <cell r="AD84">
            <v>0</v>
          </cell>
          <cell r="AE84">
            <v>1785155</v>
          </cell>
          <cell r="AF84">
            <v>0</v>
          </cell>
          <cell r="AG84">
            <v>0</v>
          </cell>
          <cell r="AH84">
            <v>0</v>
          </cell>
          <cell r="AI84">
            <v>0</v>
          </cell>
          <cell r="AJ84">
            <v>0</v>
          </cell>
          <cell r="AK84">
            <v>0</v>
          </cell>
          <cell r="AL84">
            <v>0</v>
          </cell>
          <cell r="AM84">
            <v>-21850</v>
          </cell>
          <cell r="AN84">
            <v>108547</v>
          </cell>
          <cell r="AO84">
            <v>0</v>
          </cell>
          <cell r="AP84">
            <v>0</v>
          </cell>
          <cell r="AQ84">
            <v>0</v>
          </cell>
          <cell r="AR84">
            <v>0</v>
          </cell>
          <cell r="AS84">
            <v>86697</v>
          </cell>
          <cell r="AT84">
            <v>602</v>
          </cell>
          <cell r="AU84">
            <v>209436</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210038</v>
          </cell>
          <cell r="BK84">
            <v>63667</v>
          </cell>
          <cell r="BL84">
            <v>65066</v>
          </cell>
          <cell r="BM84">
            <v>0</v>
          </cell>
          <cell r="BN84">
            <v>0</v>
          </cell>
          <cell r="BO84">
            <v>892253</v>
          </cell>
          <cell r="BP84">
            <v>1358381</v>
          </cell>
          <cell r="BQ84">
            <v>0</v>
          </cell>
          <cell r="BR84">
            <v>0</v>
          </cell>
          <cell r="BS84">
            <v>0</v>
          </cell>
          <cell r="BT84">
            <v>4142</v>
          </cell>
          <cell r="BU84">
            <v>0</v>
          </cell>
          <cell r="BV84">
            <v>0</v>
          </cell>
          <cell r="BW84">
            <v>58363</v>
          </cell>
          <cell r="BX84">
            <v>54575</v>
          </cell>
          <cell r="BY84">
            <v>0</v>
          </cell>
          <cell r="BZ84">
            <v>0</v>
          </cell>
          <cell r="CA84">
            <v>0</v>
          </cell>
          <cell r="CB84">
            <v>0</v>
          </cell>
          <cell r="CC84">
            <v>0</v>
          </cell>
          <cell r="CD84">
            <v>0</v>
          </cell>
          <cell r="CE84">
            <v>2496444</v>
          </cell>
          <cell r="CF84">
            <v>30777</v>
          </cell>
          <cell r="CG84">
            <v>1059270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1090048</v>
          </cell>
          <cell r="CW84">
            <v>0</v>
          </cell>
          <cell r="CX84">
            <v>0</v>
          </cell>
          <cell r="CY84">
            <v>0</v>
          </cell>
          <cell r="CZ84">
            <v>0</v>
          </cell>
          <cell r="DA84">
            <v>0</v>
          </cell>
          <cell r="DB84">
            <v>0</v>
          </cell>
          <cell r="DC84">
            <v>0</v>
          </cell>
          <cell r="DD84">
            <v>0</v>
          </cell>
          <cell r="DE84">
            <v>0</v>
          </cell>
          <cell r="DF84">
            <v>33035</v>
          </cell>
          <cell r="DG84">
            <v>426369</v>
          </cell>
          <cell r="DH84">
            <v>0</v>
          </cell>
          <cell r="DI84">
            <v>0</v>
          </cell>
          <cell r="DJ84">
            <v>0</v>
          </cell>
          <cell r="DK84">
            <v>0</v>
          </cell>
          <cell r="DL84">
            <v>0</v>
          </cell>
          <cell r="DM84">
            <v>0</v>
          </cell>
          <cell r="DN84">
            <v>459404</v>
          </cell>
          <cell r="DO84">
            <v>7481917</v>
          </cell>
          <cell r="DP84">
            <v>3446128</v>
          </cell>
          <cell r="DQ84">
            <v>0</v>
          </cell>
          <cell r="DR84">
            <v>0</v>
          </cell>
          <cell r="DS84">
            <v>4035789</v>
          </cell>
          <cell r="DT84">
            <v>0</v>
          </cell>
          <cell r="DU84">
            <v>0</v>
          </cell>
          <cell r="DV84">
            <v>7481917</v>
          </cell>
          <cell r="DW84">
            <v>0</v>
          </cell>
          <cell r="DX84">
            <v>1061424</v>
          </cell>
          <cell r="DY84">
            <v>615465</v>
          </cell>
          <cell r="DZ84">
            <v>63776</v>
          </cell>
          <cell r="EA84">
            <v>1682392</v>
          </cell>
          <cell r="EB84">
            <v>58363</v>
          </cell>
          <cell r="EC84">
            <v>54575</v>
          </cell>
          <cell r="ED84">
            <v>1633864</v>
          </cell>
          <cell r="EE84">
            <v>2401925</v>
          </cell>
          <cell r="EF84">
            <v>0</v>
          </cell>
          <cell r="EG84">
            <v>0</v>
          </cell>
          <cell r="EH84">
            <v>7571783</v>
          </cell>
          <cell r="EI84">
            <v>89866</v>
          </cell>
          <cell r="EJ84">
            <v>89866</v>
          </cell>
          <cell r="EK84">
            <v>35304</v>
          </cell>
          <cell r="EL84">
            <v>159370</v>
          </cell>
          <cell r="EM84">
            <v>194675</v>
          </cell>
          <cell r="EN84">
            <v>0</v>
          </cell>
          <cell r="EO84">
            <v>0</v>
          </cell>
          <cell r="EP84">
            <v>0</v>
          </cell>
          <cell r="EQ84">
            <v>194675</v>
          </cell>
          <cell r="ER84">
            <v>0</v>
          </cell>
          <cell r="ES84">
            <v>826144</v>
          </cell>
          <cell r="ET84">
            <v>1324227</v>
          </cell>
          <cell r="EU84">
            <v>2150372</v>
          </cell>
          <cell r="EV84">
            <v>1955697</v>
          </cell>
          <cell r="EW84">
            <v>2045563</v>
          </cell>
          <cell r="EX84">
            <v>2045563</v>
          </cell>
          <cell r="EY84">
            <v>10321</v>
          </cell>
          <cell r="EZ84">
            <v>184354</v>
          </cell>
          <cell r="FA84">
            <v>181341.45477989165</v>
          </cell>
          <cell r="FB84">
            <v>0</v>
          </cell>
          <cell r="FC84">
            <v>1864221.5452201082</v>
          </cell>
          <cell r="FD84">
            <v>5815386</v>
          </cell>
          <cell r="FE84">
            <v>0</v>
          </cell>
          <cell r="FF84">
            <v>5815386</v>
          </cell>
          <cell r="FG84">
            <v>42994446</v>
          </cell>
          <cell r="FH84">
            <v>0.1353</v>
          </cell>
          <cell r="FI84">
            <v>0.1353</v>
          </cell>
          <cell r="FJ84">
            <v>1755942</v>
          </cell>
          <cell r="FK84">
            <v>0</v>
          </cell>
          <cell r="FL84">
            <v>1755942</v>
          </cell>
          <cell r="FM84">
            <v>0</v>
          </cell>
          <cell r="FN84">
            <v>0</v>
          </cell>
          <cell r="FO84">
            <v>0</v>
          </cell>
          <cell r="FP84">
            <v>19235596</v>
          </cell>
          <cell r="FQ84">
            <v>9.1300000000000006E-2</v>
          </cell>
          <cell r="FR84">
            <v>9.1300000000000006E-2</v>
          </cell>
          <cell r="FS84">
            <v>0.22660000000000002</v>
          </cell>
          <cell r="FT84">
            <v>661</v>
          </cell>
          <cell r="FU84">
            <v>0</v>
          </cell>
          <cell r="FV84">
            <v>661</v>
          </cell>
          <cell r="FW84">
            <v>3063</v>
          </cell>
          <cell r="FX84">
            <v>0.21580150179562521</v>
          </cell>
        </row>
        <row r="85">
          <cell r="D85">
            <v>198606</v>
          </cell>
          <cell r="E85">
            <v>0</v>
          </cell>
          <cell r="F85">
            <v>0</v>
          </cell>
          <cell r="G85">
            <v>380021</v>
          </cell>
          <cell r="H85" t="str">
            <v>Yes</v>
          </cell>
          <cell r="I85" t="str">
            <v>No</v>
          </cell>
          <cell r="J85" t="str">
            <v>No</v>
          </cell>
          <cell r="K85" t="str">
            <v>Yes</v>
          </cell>
          <cell r="L85">
            <v>0</v>
          </cell>
          <cell r="M85">
            <v>0</v>
          </cell>
          <cell r="N85">
            <v>2050236</v>
          </cell>
          <cell r="O85">
            <v>557134</v>
          </cell>
          <cell r="P85">
            <v>0</v>
          </cell>
          <cell r="Q85">
            <v>0</v>
          </cell>
          <cell r="R85">
            <v>15172</v>
          </cell>
          <cell r="S85">
            <v>13282</v>
          </cell>
          <cell r="T85">
            <v>0</v>
          </cell>
          <cell r="U85">
            <v>0</v>
          </cell>
          <cell r="V85">
            <v>2635824</v>
          </cell>
          <cell r="W85">
            <v>0</v>
          </cell>
          <cell r="X85">
            <v>0</v>
          </cell>
          <cell r="Y85">
            <v>3740640</v>
          </cell>
          <cell r="Z85">
            <v>6549109</v>
          </cell>
          <cell r="AA85">
            <v>0</v>
          </cell>
          <cell r="AB85">
            <v>0</v>
          </cell>
          <cell r="AC85">
            <v>0</v>
          </cell>
          <cell r="AD85">
            <v>0</v>
          </cell>
          <cell r="AE85">
            <v>10289749</v>
          </cell>
          <cell r="AF85">
            <v>0</v>
          </cell>
          <cell r="AG85">
            <v>0</v>
          </cell>
          <cell r="AH85">
            <v>1934606</v>
          </cell>
          <cell r="AI85">
            <v>4236630</v>
          </cell>
          <cell r="AJ85">
            <v>0</v>
          </cell>
          <cell r="AK85">
            <v>0</v>
          </cell>
          <cell r="AL85">
            <v>6171236</v>
          </cell>
          <cell r="AM85">
            <v>19884</v>
          </cell>
          <cell r="AN85">
            <v>1370</v>
          </cell>
          <cell r="AO85">
            <v>0</v>
          </cell>
          <cell r="AP85">
            <v>0</v>
          </cell>
          <cell r="AQ85">
            <v>0</v>
          </cell>
          <cell r="AR85">
            <v>0</v>
          </cell>
          <cell r="AS85">
            <v>21254</v>
          </cell>
          <cell r="AT85">
            <v>1616</v>
          </cell>
          <cell r="AU85">
            <v>791</v>
          </cell>
          <cell r="AV85">
            <v>0</v>
          </cell>
          <cell r="AW85">
            <v>0</v>
          </cell>
          <cell r="AX85">
            <v>298</v>
          </cell>
          <cell r="AY85">
            <v>113</v>
          </cell>
          <cell r="AZ85">
            <v>0</v>
          </cell>
          <cell r="BA85">
            <v>0</v>
          </cell>
          <cell r="BB85">
            <v>0</v>
          </cell>
          <cell r="BC85">
            <v>0</v>
          </cell>
          <cell r="BD85">
            <v>0</v>
          </cell>
          <cell r="BE85">
            <v>0</v>
          </cell>
          <cell r="BF85">
            <v>0</v>
          </cell>
          <cell r="BG85">
            <v>0</v>
          </cell>
          <cell r="BH85">
            <v>0</v>
          </cell>
          <cell r="BI85">
            <v>0</v>
          </cell>
          <cell r="BJ85">
            <v>2819</v>
          </cell>
          <cell r="BK85">
            <v>346711</v>
          </cell>
          <cell r="BL85">
            <v>282631</v>
          </cell>
          <cell r="BM85">
            <v>0</v>
          </cell>
          <cell r="BN85">
            <v>0</v>
          </cell>
          <cell r="BO85">
            <v>-456</v>
          </cell>
          <cell r="BP85">
            <v>5953</v>
          </cell>
          <cell r="BQ85">
            <v>0</v>
          </cell>
          <cell r="BR85">
            <v>0</v>
          </cell>
          <cell r="BS85">
            <v>890</v>
          </cell>
          <cell r="BT85">
            <v>3830</v>
          </cell>
          <cell r="BU85">
            <v>0</v>
          </cell>
          <cell r="BV85">
            <v>0</v>
          </cell>
          <cell r="BW85">
            <v>0</v>
          </cell>
          <cell r="BX85">
            <v>16</v>
          </cell>
          <cell r="BY85">
            <v>0</v>
          </cell>
          <cell r="BZ85">
            <v>0</v>
          </cell>
          <cell r="CA85">
            <v>0</v>
          </cell>
          <cell r="CB85">
            <v>1494</v>
          </cell>
          <cell r="CC85">
            <v>0</v>
          </cell>
          <cell r="CD85">
            <v>0</v>
          </cell>
          <cell r="CE85">
            <v>641070</v>
          </cell>
          <cell r="CF85">
            <v>1077710</v>
          </cell>
          <cell r="CG85">
            <v>1015431</v>
          </cell>
          <cell r="CH85">
            <v>0</v>
          </cell>
          <cell r="CI85">
            <v>0</v>
          </cell>
          <cell r="CJ85">
            <v>210700</v>
          </cell>
          <cell r="CK85">
            <v>294809</v>
          </cell>
          <cell r="CL85">
            <v>0</v>
          </cell>
          <cell r="CM85">
            <v>0</v>
          </cell>
          <cell r="CN85">
            <v>0</v>
          </cell>
          <cell r="CO85">
            <v>0</v>
          </cell>
          <cell r="CP85">
            <v>0</v>
          </cell>
          <cell r="CQ85">
            <v>0</v>
          </cell>
          <cell r="CR85">
            <v>0</v>
          </cell>
          <cell r="CS85">
            <v>0</v>
          </cell>
          <cell r="CT85">
            <v>0</v>
          </cell>
          <cell r="CU85">
            <v>0</v>
          </cell>
          <cell r="CV85">
            <v>2598651</v>
          </cell>
          <cell r="CW85">
            <v>14962</v>
          </cell>
          <cell r="CX85">
            <v>21351</v>
          </cell>
          <cell r="CY85">
            <v>0</v>
          </cell>
          <cell r="CZ85">
            <v>0</v>
          </cell>
          <cell r="DA85">
            <v>0</v>
          </cell>
          <cell r="DB85">
            <v>0</v>
          </cell>
          <cell r="DC85">
            <v>0</v>
          </cell>
          <cell r="DD85">
            <v>0</v>
          </cell>
          <cell r="DE85">
            <v>36312</v>
          </cell>
          <cell r="DF85">
            <v>-57678</v>
          </cell>
          <cell r="DG85">
            <v>227924</v>
          </cell>
          <cell r="DH85">
            <v>0</v>
          </cell>
          <cell r="DI85">
            <v>0</v>
          </cell>
          <cell r="DJ85">
            <v>0</v>
          </cell>
          <cell r="DK85">
            <v>0</v>
          </cell>
          <cell r="DL85">
            <v>0</v>
          </cell>
          <cell r="DM85">
            <v>0</v>
          </cell>
          <cell r="DN85">
            <v>170246</v>
          </cell>
          <cell r="DO85">
            <v>22567161</v>
          </cell>
          <cell r="DP85">
            <v>6100679</v>
          </cell>
          <cell r="DQ85">
            <v>0</v>
          </cell>
          <cell r="DR85">
            <v>0</v>
          </cell>
          <cell r="DS85">
            <v>16466482</v>
          </cell>
          <cell r="DT85">
            <v>1593034</v>
          </cell>
          <cell r="DU85">
            <v>0</v>
          </cell>
          <cell r="DV85">
            <v>24160195</v>
          </cell>
          <cell r="DW85">
            <v>0</v>
          </cell>
          <cell r="DX85">
            <v>3031229</v>
          </cell>
          <cell r="DY85">
            <v>661425</v>
          </cell>
          <cell r="DZ85">
            <v>1330542</v>
          </cell>
          <cell r="EA85">
            <v>1564132</v>
          </cell>
          <cell r="EB85">
            <v>288002</v>
          </cell>
          <cell r="EC85">
            <v>433443</v>
          </cell>
          <cell r="ED85">
            <v>6591341</v>
          </cell>
          <cell r="EE85">
            <v>9275006</v>
          </cell>
          <cell r="EF85">
            <v>45527</v>
          </cell>
          <cell r="EG85">
            <v>68498</v>
          </cell>
          <cell r="EH85">
            <v>23289143</v>
          </cell>
          <cell r="EI85">
            <v>721982</v>
          </cell>
          <cell r="EJ85">
            <v>-871052</v>
          </cell>
          <cell r="EK85">
            <v>54291</v>
          </cell>
          <cell r="EL85">
            <v>1147934</v>
          </cell>
          <cell r="EM85">
            <v>1202224</v>
          </cell>
          <cell r="EN85">
            <v>0</v>
          </cell>
          <cell r="EO85">
            <v>0</v>
          </cell>
          <cell r="EP85">
            <v>0</v>
          </cell>
          <cell r="EQ85">
            <v>1202224</v>
          </cell>
          <cell r="ER85">
            <v>0</v>
          </cell>
          <cell r="ES85">
            <v>2803453</v>
          </cell>
          <cell r="ET85">
            <v>4934453</v>
          </cell>
          <cell r="EU85">
            <v>7737906</v>
          </cell>
          <cell r="EV85">
            <v>6535682</v>
          </cell>
          <cell r="EW85">
            <v>7257664</v>
          </cell>
          <cell r="EX85">
            <v>5664630</v>
          </cell>
          <cell r="EY85">
            <v>0</v>
          </cell>
          <cell r="EZ85">
            <v>1202224</v>
          </cell>
          <cell r="FA85">
            <v>629481.35307885229</v>
          </cell>
          <cell r="FB85">
            <v>0</v>
          </cell>
          <cell r="FC85">
            <v>5035148.6469211476</v>
          </cell>
          <cell r="FD85">
            <v>21350247</v>
          </cell>
          <cell r="FE85">
            <v>0</v>
          </cell>
          <cell r="FF85">
            <v>21350247</v>
          </cell>
          <cell r="FG85">
            <v>157664757</v>
          </cell>
          <cell r="FH85">
            <v>0.13539999999999999</v>
          </cell>
          <cell r="FI85">
            <v>0.13539999999999999</v>
          </cell>
          <cell r="FJ85">
            <v>2668405</v>
          </cell>
          <cell r="FK85">
            <v>0</v>
          </cell>
          <cell r="FL85">
            <v>2668405</v>
          </cell>
          <cell r="FM85">
            <v>0</v>
          </cell>
          <cell r="FN85">
            <v>0</v>
          </cell>
          <cell r="FO85">
            <v>0</v>
          </cell>
          <cell r="FP85">
            <v>127967845</v>
          </cell>
          <cell r="FQ85">
            <v>2.0899999999999998E-2</v>
          </cell>
          <cell r="FR85">
            <v>2.0899999999999998E-2</v>
          </cell>
          <cell r="FS85">
            <v>0.15629999999999999</v>
          </cell>
          <cell r="FT85">
            <v>5030</v>
          </cell>
          <cell r="FU85">
            <v>14</v>
          </cell>
          <cell r="FV85">
            <v>5044</v>
          </cell>
          <cell r="FW85">
            <v>24098</v>
          </cell>
          <cell r="FX85">
            <v>0.20931197609760147</v>
          </cell>
        </row>
        <row r="86">
          <cell r="D86" t="str">
            <v>214205</v>
          </cell>
          <cell r="E86">
            <v>0</v>
          </cell>
          <cell r="F86">
            <v>0</v>
          </cell>
          <cell r="G86" t="str">
            <v>381306</v>
          </cell>
          <cell r="H86" t="str">
            <v>Yes</v>
          </cell>
          <cell r="I86">
            <v>0</v>
          </cell>
          <cell r="J86">
            <v>0</v>
          </cell>
          <cell r="K86" t="str">
            <v>Yes</v>
          </cell>
          <cell r="L86">
            <v>0</v>
          </cell>
          <cell r="M86">
            <v>0</v>
          </cell>
          <cell r="N86">
            <v>333069</v>
          </cell>
          <cell r="O86">
            <v>215435</v>
          </cell>
          <cell r="P86">
            <v>0</v>
          </cell>
          <cell r="Q86">
            <v>0</v>
          </cell>
          <cell r="R86">
            <v>0</v>
          </cell>
          <cell r="S86">
            <v>0</v>
          </cell>
          <cell r="T86">
            <v>0</v>
          </cell>
          <cell r="U86">
            <v>0</v>
          </cell>
          <cell r="V86">
            <v>548504</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44446</v>
          </cell>
          <cell r="AN86">
            <v>36333</v>
          </cell>
          <cell r="AO86">
            <v>0</v>
          </cell>
          <cell r="AP86">
            <v>0</v>
          </cell>
          <cell r="AQ86">
            <v>0</v>
          </cell>
          <cell r="AR86">
            <v>0</v>
          </cell>
          <cell r="AS86">
            <v>80779</v>
          </cell>
          <cell r="AT86">
            <v>12276</v>
          </cell>
          <cell r="AU86">
            <v>61220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73496</v>
          </cell>
          <cell r="BK86">
            <v>8870</v>
          </cell>
          <cell r="BL86">
            <v>16036</v>
          </cell>
          <cell r="BM86">
            <v>0</v>
          </cell>
          <cell r="BN86">
            <v>0</v>
          </cell>
          <cell r="BO86">
            <v>0</v>
          </cell>
          <cell r="BP86">
            <v>0</v>
          </cell>
          <cell r="BQ86">
            <v>0</v>
          </cell>
          <cell r="BR86">
            <v>0</v>
          </cell>
          <cell r="BS86">
            <v>31086</v>
          </cell>
          <cell r="BT86">
            <v>66419</v>
          </cell>
          <cell r="BU86">
            <v>0</v>
          </cell>
          <cell r="BV86">
            <v>0</v>
          </cell>
          <cell r="BW86">
            <v>0</v>
          </cell>
          <cell r="BX86">
            <v>0</v>
          </cell>
          <cell r="BY86">
            <v>0</v>
          </cell>
          <cell r="BZ86">
            <v>0</v>
          </cell>
          <cell r="CA86">
            <v>0</v>
          </cell>
          <cell r="CB86">
            <v>0</v>
          </cell>
          <cell r="CC86">
            <v>0</v>
          </cell>
          <cell r="CD86">
            <v>0</v>
          </cell>
          <cell r="CE86">
            <v>122411</v>
          </cell>
          <cell r="CF86">
            <v>205819</v>
          </cell>
          <cell r="CG86">
            <v>252942</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458761</v>
          </cell>
          <cell r="CW86">
            <v>0</v>
          </cell>
          <cell r="CX86">
            <v>0</v>
          </cell>
          <cell r="CY86">
            <v>0</v>
          </cell>
          <cell r="CZ86">
            <v>0</v>
          </cell>
          <cell r="DA86">
            <v>0</v>
          </cell>
          <cell r="DB86">
            <v>0</v>
          </cell>
          <cell r="DC86">
            <v>0</v>
          </cell>
          <cell r="DD86">
            <v>0</v>
          </cell>
          <cell r="DE86">
            <v>0</v>
          </cell>
          <cell r="DF86">
            <v>14520</v>
          </cell>
          <cell r="DG86">
            <v>-11067</v>
          </cell>
          <cell r="DH86">
            <v>0</v>
          </cell>
          <cell r="DI86">
            <v>0</v>
          </cell>
          <cell r="DJ86">
            <v>0</v>
          </cell>
          <cell r="DK86">
            <v>0</v>
          </cell>
          <cell r="DL86">
            <v>0</v>
          </cell>
          <cell r="DM86">
            <v>0</v>
          </cell>
          <cell r="DN86">
            <v>3453</v>
          </cell>
          <cell r="DO86">
            <v>1287404</v>
          </cell>
          <cell r="DP86">
            <v>1287404</v>
          </cell>
          <cell r="DQ86">
            <v>0</v>
          </cell>
          <cell r="DR86">
            <v>0</v>
          </cell>
          <cell r="DS86">
            <v>0</v>
          </cell>
          <cell r="DT86">
            <v>0</v>
          </cell>
          <cell r="DU86">
            <v>0</v>
          </cell>
          <cell r="DV86">
            <v>1287404</v>
          </cell>
          <cell r="DW86">
            <v>0</v>
          </cell>
          <cell r="DX86">
            <v>394718</v>
          </cell>
          <cell r="DY86">
            <v>274112</v>
          </cell>
          <cell r="DZ86">
            <v>262402</v>
          </cell>
          <cell r="EA86">
            <v>366497</v>
          </cell>
          <cell r="EB86">
            <v>0</v>
          </cell>
          <cell r="EC86">
            <v>0</v>
          </cell>
          <cell r="ED86">
            <v>0</v>
          </cell>
          <cell r="EE86">
            <v>0</v>
          </cell>
          <cell r="EF86">
            <v>0</v>
          </cell>
          <cell r="EG86">
            <v>0</v>
          </cell>
          <cell r="EH86">
            <v>1297729</v>
          </cell>
          <cell r="EI86">
            <v>10325</v>
          </cell>
          <cell r="EJ86">
            <v>10325</v>
          </cell>
          <cell r="EK86">
            <v>22321</v>
          </cell>
          <cell r="EL86">
            <v>156022</v>
          </cell>
          <cell r="EM86">
            <v>178343</v>
          </cell>
          <cell r="EN86">
            <v>0</v>
          </cell>
          <cell r="EO86">
            <v>0</v>
          </cell>
          <cell r="EP86">
            <v>0</v>
          </cell>
          <cell r="EQ86">
            <v>178343</v>
          </cell>
          <cell r="ER86">
            <v>0</v>
          </cell>
          <cell r="ES86">
            <v>125591</v>
          </cell>
          <cell r="ET86">
            <v>274466</v>
          </cell>
          <cell r="EU86">
            <v>400057</v>
          </cell>
          <cell r="EV86">
            <v>221714</v>
          </cell>
          <cell r="EW86">
            <v>232039</v>
          </cell>
          <cell r="EX86">
            <v>232039</v>
          </cell>
          <cell r="EY86">
            <v>0</v>
          </cell>
          <cell r="EZ86">
            <v>178343</v>
          </cell>
          <cell r="FA86">
            <v>35678.964614050688</v>
          </cell>
          <cell r="FB86">
            <v>0</v>
          </cell>
          <cell r="FC86">
            <v>196360.0353859493</v>
          </cell>
          <cell r="FD86">
            <v>727685</v>
          </cell>
          <cell r="FE86">
            <v>704890</v>
          </cell>
          <cell r="FF86">
            <v>1432575</v>
          </cell>
          <cell r="FG86">
            <v>13720383</v>
          </cell>
          <cell r="FH86">
            <v>9.9299999999999999E-2</v>
          </cell>
          <cell r="FI86">
            <v>9.9299999999999999E-2</v>
          </cell>
          <cell r="FJ86">
            <v>124341</v>
          </cell>
          <cell r="FK86">
            <v>198253</v>
          </cell>
          <cell r="FL86">
            <v>-73912</v>
          </cell>
          <cell r="FM86">
            <v>0</v>
          </cell>
          <cell r="FN86">
            <v>0</v>
          </cell>
          <cell r="FO86">
            <v>0</v>
          </cell>
          <cell r="FP86">
            <v>4609837</v>
          </cell>
          <cell r="FQ86">
            <v>-1.6E-2</v>
          </cell>
          <cell r="FR86">
            <v>-1.6E-2</v>
          </cell>
          <cell r="FS86">
            <v>8.3299999999999999E-2</v>
          </cell>
          <cell r="FT86">
            <v>275</v>
          </cell>
          <cell r="FU86">
            <v>0</v>
          </cell>
          <cell r="FV86">
            <v>275</v>
          </cell>
          <cell r="FW86">
            <v>1444</v>
          </cell>
          <cell r="FX86">
            <v>0.19044321329639891</v>
          </cell>
        </row>
        <row r="87">
          <cell r="D87" t="str">
            <v>100112</v>
          </cell>
          <cell r="E87">
            <v>0</v>
          </cell>
          <cell r="F87">
            <v>0</v>
          </cell>
          <cell r="G87" t="str">
            <v>381308</v>
          </cell>
          <cell r="H87" t="str">
            <v>No</v>
          </cell>
          <cell r="I87" t="str">
            <v>No</v>
          </cell>
          <cell r="J87" t="str">
            <v>Yes</v>
          </cell>
          <cell r="K87" t="str">
            <v>Yes</v>
          </cell>
          <cell r="L87">
            <v>0</v>
          </cell>
          <cell r="M87">
            <v>0</v>
          </cell>
          <cell r="N87">
            <v>14058</v>
          </cell>
          <cell r="O87">
            <v>239123</v>
          </cell>
          <cell r="P87">
            <v>0</v>
          </cell>
          <cell r="Q87">
            <v>0</v>
          </cell>
          <cell r="R87">
            <v>0</v>
          </cell>
          <cell r="S87">
            <v>2735</v>
          </cell>
          <cell r="T87">
            <v>0</v>
          </cell>
          <cell r="U87">
            <v>0</v>
          </cell>
          <cell r="V87">
            <v>255918</v>
          </cell>
          <cell r="W87">
            <v>0</v>
          </cell>
          <cell r="X87">
            <v>0</v>
          </cell>
          <cell r="Y87">
            <v>33628</v>
          </cell>
          <cell r="Z87">
            <v>1139420</v>
          </cell>
          <cell r="AA87">
            <v>0</v>
          </cell>
          <cell r="AB87">
            <v>0</v>
          </cell>
          <cell r="AC87">
            <v>0</v>
          </cell>
          <cell r="AD87">
            <v>0</v>
          </cell>
          <cell r="AE87">
            <v>1173047</v>
          </cell>
          <cell r="AF87">
            <v>0</v>
          </cell>
          <cell r="AG87">
            <v>0</v>
          </cell>
          <cell r="AH87">
            <v>0</v>
          </cell>
          <cell r="AI87">
            <v>0</v>
          </cell>
          <cell r="AJ87">
            <v>0</v>
          </cell>
          <cell r="AK87">
            <v>0</v>
          </cell>
          <cell r="AL87">
            <v>0</v>
          </cell>
          <cell r="AM87">
            <v>7063</v>
          </cell>
          <cell r="AN87">
            <v>-54264</v>
          </cell>
          <cell r="AO87">
            <v>0</v>
          </cell>
          <cell r="AP87">
            <v>0</v>
          </cell>
          <cell r="AQ87">
            <v>0</v>
          </cell>
          <cell r="AR87">
            <v>0</v>
          </cell>
          <cell r="AS87">
            <v>-47200</v>
          </cell>
          <cell r="AT87">
            <v>270</v>
          </cell>
          <cell r="AU87">
            <v>96768</v>
          </cell>
          <cell r="AV87">
            <v>0</v>
          </cell>
          <cell r="AW87">
            <v>0</v>
          </cell>
          <cell r="AX87">
            <v>1577</v>
          </cell>
          <cell r="AY87">
            <v>77702</v>
          </cell>
          <cell r="AZ87">
            <v>0</v>
          </cell>
          <cell r="BA87">
            <v>0</v>
          </cell>
          <cell r="BB87">
            <v>0</v>
          </cell>
          <cell r="BC87">
            <v>6</v>
          </cell>
          <cell r="BD87">
            <v>0</v>
          </cell>
          <cell r="BE87">
            <v>0</v>
          </cell>
          <cell r="BF87">
            <v>0</v>
          </cell>
          <cell r="BG87">
            <v>0</v>
          </cell>
          <cell r="BH87">
            <v>0</v>
          </cell>
          <cell r="BI87">
            <v>0</v>
          </cell>
          <cell r="BJ87">
            <v>176324</v>
          </cell>
          <cell r="BK87">
            <v>0</v>
          </cell>
          <cell r="BL87">
            <v>40666</v>
          </cell>
          <cell r="BM87">
            <v>0</v>
          </cell>
          <cell r="BN87">
            <v>0</v>
          </cell>
          <cell r="BO87">
            <v>0</v>
          </cell>
          <cell r="BP87">
            <v>39968</v>
          </cell>
          <cell r="BQ87">
            <v>0</v>
          </cell>
          <cell r="BR87">
            <v>0</v>
          </cell>
          <cell r="BS87">
            <v>0</v>
          </cell>
          <cell r="BT87">
            <v>358</v>
          </cell>
          <cell r="BU87">
            <v>0</v>
          </cell>
          <cell r="BV87">
            <v>0</v>
          </cell>
          <cell r="BW87">
            <v>27216</v>
          </cell>
          <cell r="BX87">
            <v>173262</v>
          </cell>
          <cell r="BY87">
            <v>0</v>
          </cell>
          <cell r="BZ87">
            <v>0</v>
          </cell>
          <cell r="CA87">
            <v>0</v>
          </cell>
          <cell r="CB87">
            <v>2540</v>
          </cell>
          <cell r="CC87">
            <v>0</v>
          </cell>
          <cell r="CD87">
            <v>0</v>
          </cell>
          <cell r="CE87">
            <v>284010</v>
          </cell>
          <cell r="CF87">
            <v>107285</v>
          </cell>
          <cell r="CG87">
            <v>337541</v>
          </cell>
          <cell r="CH87">
            <v>0</v>
          </cell>
          <cell r="CI87">
            <v>0</v>
          </cell>
          <cell r="CJ87">
            <v>150474</v>
          </cell>
          <cell r="CK87">
            <v>522728</v>
          </cell>
          <cell r="CL87">
            <v>0</v>
          </cell>
          <cell r="CM87">
            <v>0</v>
          </cell>
          <cell r="CN87">
            <v>0</v>
          </cell>
          <cell r="CO87">
            <v>9288</v>
          </cell>
          <cell r="CP87">
            <v>0</v>
          </cell>
          <cell r="CQ87">
            <v>0</v>
          </cell>
          <cell r="CR87">
            <v>0</v>
          </cell>
          <cell r="CS87">
            <v>0</v>
          </cell>
          <cell r="CT87">
            <v>0</v>
          </cell>
          <cell r="CU87">
            <v>0</v>
          </cell>
          <cell r="CV87">
            <v>1127316</v>
          </cell>
          <cell r="CW87">
            <v>0</v>
          </cell>
          <cell r="CX87">
            <v>0</v>
          </cell>
          <cell r="CY87">
            <v>0</v>
          </cell>
          <cell r="CZ87">
            <v>0</v>
          </cell>
          <cell r="DA87">
            <v>0</v>
          </cell>
          <cell r="DB87">
            <v>0</v>
          </cell>
          <cell r="DC87">
            <v>0</v>
          </cell>
          <cell r="DD87">
            <v>0</v>
          </cell>
          <cell r="DE87">
            <v>0</v>
          </cell>
          <cell r="DF87">
            <v>3074</v>
          </cell>
          <cell r="DG87">
            <v>-20254</v>
          </cell>
          <cell r="DH87">
            <v>0</v>
          </cell>
          <cell r="DI87">
            <v>0</v>
          </cell>
          <cell r="DJ87">
            <v>0</v>
          </cell>
          <cell r="DK87">
            <v>-250</v>
          </cell>
          <cell r="DL87">
            <v>0</v>
          </cell>
          <cell r="DM87">
            <v>0</v>
          </cell>
          <cell r="DN87">
            <v>-17429</v>
          </cell>
          <cell r="DO87">
            <v>2951986</v>
          </cell>
          <cell r="DP87">
            <v>1738971</v>
          </cell>
          <cell r="DQ87">
            <v>0</v>
          </cell>
          <cell r="DR87">
            <v>0</v>
          </cell>
          <cell r="DS87">
            <v>1213015</v>
          </cell>
          <cell r="DT87">
            <v>0</v>
          </cell>
          <cell r="DU87">
            <v>0</v>
          </cell>
          <cell r="DV87">
            <v>2951986</v>
          </cell>
          <cell r="DW87">
            <v>0</v>
          </cell>
          <cell r="DX87">
            <v>39364</v>
          </cell>
          <cell r="DY87">
            <v>193503</v>
          </cell>
          <cell r="DZ87">
            <v>109535</v>
          </cell>
          <cell r="EA87">
            <v>410311</v>
          </cell>
          <cell r="EB87">
            <v>180306</v>
          </cell>
          <cell r="EC87">
            <v>596358</v>
          </cell>
          <cell r="ED87">
            <v>45556</v>
          </cell>
          <cell r="EE87">
            <v>2198091</v>
          </cell>
          <cell r="EF87">
            <v>0</v>
          </cell>
          <cell r="EG87">
            <v>16979</v>
          </cell>
          <cell r="EH87">
            <v>3790001</v>
          </cell>
          <cell r="EI87">
            <v>838015</v>
          </cell>
          <cell r="EJ87">
            <v>838015</v>
          </cell>
          <cell r="EK87">
            <v>2831</v>
          </cell>
          <cell r="EL87">
            <v>117487</v>
          </cell>
          <cell r="EM87">
            <v>120318</v>
          </cell>
          <cell r="EN87">
            <v>0</v>
          </cell>
          <cell r="EO87">
            <v>0</v>
          </cell>
          <cell r="EP87">
            <v>0</v>
          </cell>
          <cell r="EQ87">
            <v>120318</v>
          </cell>
          <cell r="ER87">
            <v>0</v>
          </cell>
          <cell r="ES87">
            <v>103225</v>
          </cell>
          <cell r="ET87">
            <v>1246140</v>
          </cell>
          <cell r="EU87">
            <v>1349365</v>
          </cell>
          <cell r="EV87">
            <v>1229047</v>
          </cell>
          <cell r="EW87">
            <v>2067062</v>
          </cell>
          <cell r="EX87">
            <v>2067062</v>
          </cell>
          <cell r="EY87">
            <v>0</v>
          </cell>
          <cell r="EZ87">
            <v>120318</v>
          </cell>
          <cell r="FA87">
            <v>162870.312395129</v>
          </cell>
          <cell r="FB87">
            <v>0</v>
          </cell>
          <cell r="FC87">
            <v>1904191.6876048711</v>
          </cell>
          <cell r="FD87">
            <v>1639136</v>
          </cell>
          <cell r="FE87">
            <v>0</v>
          </cell>
          <cell r="FF87">
            <v>1639136</v>
          </cell>
          <cell r="FG87">
            <v>20110510</v>
          </cell>
          <cell r="FH87">
            <v>8.1500000000000003E-2</v>
          </cell>
          <cell r="FI87">
            <v>8.1500000000000003E-2</v>
          </cell>
          <cell r="FJ87">
            <v>285602</v>
          </cell>
          <cell r="FK87">
            <v>0</v>
          </cell>
          <cell r="FL87">
            <v>285602</v>
          </cell>
          <cell r="FM87">
            <v>0</v>
          </cell>
          <cell r="FN87">
            <v>0</v>
          </cell>
          <cell r="FO87">
            <v>0</v>
          </cell>
          <cell r="FP87">
            <v>1385895</v>
          </cell>
          <cell r="FQ87">
            <v>0.20610000000000001</v>
          </cell>
          <cell r="FR87">
            <v>0.20610000000000001</v>
          </cell>
          <cell r="FS87">
            <v>0.28760000000000002</v>
          </cell>
          <cell r="FT87">
            <v>95</v>
          </cell>
          <cell r="FU87">
            <v>0</v>
          </cell>
          <cell r="FV87">
            <v>95</v>
          </cell>
          <cell r="FW87">
            <v>324</v>
          </cell>
          <cell r="FX87">
            <v>0.2932098765432099</v>
          </cell>
        </row>
        <row r="88">
          <cell r="D88" t="str">
            <v>090452,
500400113</v>
          </cell>
          <cell r="E88">
            <v>0</v>
          </cell>
          <cell r="F88">
            <v>0</v>
          </cell>
          <cell r="G88" t="str">
            <v>380071</v>
          </cell>
          <cell r="H88" t="str">
            <v>Yes</v>
          </cell>
          <cell r="I88" t="str">
            <v>No</v>
          </cell>
          <cell r="J88" t="str">
            <v>No</v>
          </cell>
          <cell r="K88" t="str">
            <v>Yes</v>
          </cell>
          <cell r="L88">
            <v>0</v>
          </cell>
          <cell r="M88">
            <v>0</v>
          </cell>
          <cell r="N88">
            <v>3235553</v>
          </cell>
          <cell r="O88">
            <v>3052884</v>
          </cell>
          <cell r="P88">
            <v>0</v>
          </cell>
          <cell r="Q88">
            <v>0</v>
          </cell>
          <cell r="R88">
            <v>0</v>
          </cell>
          <cell r="S88">
            <v>0</v>
          </cell>
          <cell r="T88">
            <v>0</v>
          </cell>
          <cell r="U88">
            <v>0</v>
          </cell>
          <cell r="V88">
            <v>6288437</v>
          </cell>
          <cell r="W88">
            <v>0</v>
          </cell>
          <cell r="X88">
            <v>0</v>
          </cell>
          <cell r="Y88">
            <v>1302125</v>
          </cell>
          <cell r="Z88">
            <v>370883</v>
          </cell>
          <cell r="AA88">
            <v>0</v>
          </cell>
          <cell r="AB88">
            <v>0</v>
          </cell>
          <cell r="AC88">
            <v>0</v>
          </cell>
          <cell r="AD88">
            <v>0</v>
          </cell>
          <cell r="AE88">
            <v>1673008</v>
          </cell>
          <cell r="AF88">
            <v>0</v>
          </cell>
          <cell r="AG88">
            <v>0</v>
          </cell>
          <cell r="AH88">
            <v>770117</v>
          </cell>
          <cell r="AI88">
            <v>601136</v>
          </cell>
          <cell r="AJ88">
            <v>0</v>
          </cell>
          <cell r="AK88">
            <v>0</v>
          </cell>
          <cell r="AL88">
            <v>1371252</v>
          </cell>
          <cell r="AM88">
            <v>-39082</v>
          </cell>
          <cell r="AN88">
            <v>-274008</v>
          </cell>
          <cell r="AO88">
            <v>0</v>
          </cell>
          <cell r="AP88">
            <v>0</v>
          </cell>
          <cell r="AQ88">
            <v>0</v>
          </cell>
          <cell r="AR88">
            <v>0</v>
          </cell>
          <cell r="AS88">
            <v>-313089</v>
          </cell>
          <cell r="AT88">
            <v>125437</v>
          </cell>
          <cell r="AU88">
            <v>194564</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320000</v>
          </cell>
          <cell r="BK88">
            <v>454057</v>
          </cell>
          <cell r="BL88">
            <v>294823</v>
          </cell>
          <cell r="BM88">
            <v>0</v>
          </cell>
          <cell r="BN88">
            <v>0</v>
          </cell>
          <cell r="BO88">
            <v>0</v>
          </cell>
          <cell r="BP88">
            <v>0</v>
          </cell>
          <cell r="BQ88">
            <v>0</v>
          </cell>
          <cell r="BR88">
            <v>0</v>
          </cell>
          <cell r="BS88">
            <v>2871</v>
          </cell>
          <cell r="BT88">
            <v>6868</v>
          </cell>
          <cell r="BU88">
            <v>0</v>
          </cell>
          <cell r="BV88">
            <v>0</v>
          </cell>
          <cell r="BW88">
            <v>0</v>
          </cell>
          <cell r="BX88">
            <v>0</v>
          </cell>
          <cell r="BY88">
            <v>0</v>
          </cell>
          <cell r="BZ88">
            <v>0</v>
          </cell>
          <cell r="CA88">
            <v>0</v>
          </cell>
          <cell r="CB88">
            <v>0</v>
          </cell>
          <cell r="CC88">
            <v>0</v>
          </cell>
          <cell r="CD88">
            <v>0</v>
          </cell>
          <cell r="CE88">
            <v>758618</v>
          </cell>
          <cell r="CF88">
            <v>2674371</v>
          </cell>
          <cell r="CG88">
            <v>966859</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3641231</v>
          </cell>
          <cell r="CW88">
            <v>0</v>
          </cell>
          <cell r="CX88">
            <v>0</v>
          </cell>
          <cell r="CY88">
            <v>0</v>
          </cell>
          <cell r="CZ88">
            <v>0</v>
          </cell>
          <cell r="DA88">
            <v>0</v>
          </cell>
          <cell r="DB88">
            <v>0</v>
          </cell>
          <cell r="DC88">
            <v>0</v>
          </cell>
          <cell r="DD88">
            <v>0</v>
          </cell>
          <cell r="DE88">
            <v>0</v>
          </cell>
          <cell r="DF88">
            <v>382428</v>
          </cell>
          <cell r="DG88">
            <v>550996</v>
          </cell>
          <cell r="DH88">
            <v>0</v>
          </cell>
          <cell r="DI88">
            <v>0</v>
          </cell>
          <cell r="DJ88">
            <v>0</v>
          </cell>
          <cell r="DK88">
            <v>0</v>
          </cell>
          <cell r="DL88">
            <v>0</v>
          </cell>
          <cell r="DM88">
            <v>0</v>
          </cell>
          <cell r="DN88">
            <v>933423</v>
          </cell>
          <cell r="DO88">
            <v>14672880</v>
          </cell>
          <cell r="DP88">
            <v>11628619</v>
          </cell>
          <cell r="DQ88">
            <v>0</v>
          </cell>
          <cell r="DR88">
            <v>0</v>
          </cell>
          <cell r="DS88">
            <v>3044261</v>
          </cell>
          <cell r="DT88">
            <v>2163628</v>
          </cell>
          <cell r="DU88">
            <v>0</v>
          </cell>
          <cell r="DV88">
            <v>16836508</v>
          </cell>
          <cell r="DW88">
            <v>0</v>
          </cell>
          <cell r="DX88">
            <v>3572493</v>
          </cell>
          <cell r="DY88">
            <v>2587079</v>
          </cell>
          <cell r="DZ88">
            <v>3006162</v>
          </cell>
          <cell r="EA88">
            <v>1943677</v>
          </cell>
          <cell r="EB88">
            <v>0</v>
          </cell>
          <cell r="EC88">
            <v>0</v>
          </cell>
          <cell r="ED88">
            <v>1571884</v>
          </cell>
          <cell r="EE88">
            <v>812068</v>
          </cell>
          <cell r="EF88">
            <v>0</v>
          </cell>
          <cell r="EG88">
            <v>0</v>
          </cell>
          <cell r="EH88">
            <v>13493361</v>
          </cell>
          <cell r="EI88">
            <v>-1179519</v>
          </cell>
          <cell r="EJ88">
            <v>-3343147</v>
          </cell>
          <cell r="EK88">
            <v>30567</v>
          </cell>
          <cell r="EL88">
            <v>139011</v>
          </cell>
          <cell r="EM88">
            <v>169579</v>
          </cell>
          <cell r="EN88">
            <v>16372</v>
          </cell>
          <cell r="EO88">
            <v>22478</v>
          </cell>
          <cell r="EP88">
            <v>38850</v>
          </cell>
          <cell r="EQ88">
            <v>208429</v>
          </cell>
          <cell r="ER88">
            <v>0</v>
          </cell>
          <cell r="ES88">
            <v>1144680</v>
          </cell>
          <cell r="ET88">
            <v>894071</v>
          </cell>
          <cell r="EU88">
            <v>2038751</v>
          </cell>
          <cell r="EV88">
            <v>1830322</v>
          </cell>
          <cell r="EW88">
            <v>650803</v>
          </cell>
          <cell r="EX88">
            <v>-1512825</v>
          </cell>
          <cell r="EY88">
            <v>38850</v>
          </cell>
          <cell r="EZ88">
            <v>169579</v>
          </cell>
          <cell r="FA88">
            <v>83410.609432120531</v>
          </cell>
          <cell r="FB88">
            <v>0</v>
          </cell>
          <cell r="FC88">
            <v>-83410.609432120531</v>
          </cell>
          <cell r="FD88">
            <v>12252116</v>
          </cell>
          <cell r="FE88">
            <v>0</v>
          </cell>
          <cell r="FF88">
            <v>12252116</v>
          </cell>
          <cell r="FG88">
            <v>90384528</v>
          </cell>
          <cell r="FH88">
            <v>0.1356</v>
          </cell>
          <cell r="FI88">
            <v>0.1356</v>
          </cell>
          <cell r="FJ88">
            <v>537436</v>
          </cell>
          <cell r="FK88">
            <v>0</v>
          </cell>
          <cell r="FL88">
            <v>537436</v>
          </cell>
          <cell r="FM88">
            <v>0</v>
          </cell>
          <cell r="FN88">
            <v>0</v>
          </cell>
          <cell r="FO88">
            <v>0</v>
          </cell>
          <cell r="FP88">
            <v>113783217</v>
          </cell>
          <cell r="FQ88">
            <v>4.7000000000000002E-3</v>
          </cell>
          <cell r="FR88">
            <v>4.7000000000000002E-3</v>
          </cell>
          <cell r="FS88">
            <v>0.14030000000000001</v>
          </cell>
          <cell r="FT88">
            <v>4039</v>
          </cell>
          <cell r="FU88">
            <v>0</v>
          </cell>
          <cell r="FV88">
            <v>4039</v>
          </cell>
          <cell r="FW88">
            <v>14225</v>
          </cell>
          <cell r="FX88">
            <v>0.28393673110720563</v>
          </cell>
        </row>
        <row r="89">
          <cell r="D89" t="str">
            <v/>
          </cell>
          <cell r="E89" t="str">
            <v/>
          </cell>
          <cell r="F89" t="str">
            <v/>
          </cell>
          <cell r="G89" t="str">
            <v/>
          </cell>
          <cell r="H89" t="str">
            <v/>
          </cell>
          <cell r="I89" t="str">
            <v/>
          </cell>
          <cell r="J89" t="str">
            <v/>
          </cell>
          <cell r="K89" t="str">
            <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t="str">
            <v/>
          </cell>
          <cell r="DR89" t="str">
            <v/>
          </cell>
          <cell r="DS89">
            <v>0</v>
          </cell>
          <cell r="DT89" t="str">
            <v/>
          </cell>
          <cell r="DU89" t="str">
            <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row>
        <row r="90">
          <cell r="D90" t="str">
            <v/>
          </cell>
          <cell r="E90" t="str">
            <v/>
          </cell>
          <cell r="F90" t="str">
            <v/>
          </cell>
          <cell r="G90" t="str">
            <v/>
          </cell>
          <cell r="H90" t="str">
            <v/>
          </cell>
          <cell r="I90" t="str">
            <v/>
          </cell>
          <cell r="J90" t="str">
            <v/>
          </cell>
          <cell r="K90" t="str">
            <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t="str">
            <v/>
          </cell>
          <cell r="DR90" t="str">
            <v/>
          </cell>
          <cell r="DS90">
            <v>0</v>
          </cell>
          <cell r="DT90" t="str">
            <v/>
          </cell>
          <cell r="DU90" t="str">
            <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row>
        <row r="91">
          <cell r="D91" t="str">
            <v/>
          </cell>
          <cell r="E91" t="str">
            <v/>
          </cell>
          <cell r="F91" t="str">
            <v/>
          </cell>
          <cell r="G91" t="str">
            <v/>
          </cell>
          <cell r="H91" t="str">
            <v/>
          </cell>
          <cell r="I91" t="str">
            <v/>
          </cell>
          <cell r="J91" t="str">
            <v/>
          </cell>
          <cell r="K91" t="str">
            <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t="str">
            <v/>
          </cell>
          <cell r="DR91" t="str">
            <v/>
          </cell>
          <cell r="DS91">
            <v>0</v>
          </cell>
          <cell r="DT91" t="str">
            <v/>
          </cell>
          <cell r="DU91" t="str">
            <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row>
        <row r="92">
          <cell r="D92" t="str">
            <v/>
          </cell>
          <cell r="E92" t="str">
            <v/>
          </cell>
          <cell r="F92" t="str">
            <v/>
          </cell>
          <cell r="G92" t="str">
            <v/>
          </cell>
          <cell r="H92" t="str">
            <v/>
          </cell>
          <cell r="I92" t="str">
            <v/>
          </cell>
          <cell r="J92" t="str">
            <v/>
          </cell>
          <cell r="K92" t="str">
            <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t="str">
            <v/>
          </cell>
          <cell r="DR92" t="str">
            <v/>
          </cell>
          <cell r="DS92">
            <v>0</v>
          </cell>
          <cell r="DT92" t="str">
            <v/>
          </cell>
          <cell r="DU92" t="str">
            <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row>
        <row r="93">
          <cell r="D93" t="str">
            <v/>
          </cell>
          <cell r="E93" t="str">
            <v/>
          </cell>
          <cell r="F93" t="str">
            <v/>
          </cell>
          <cell r="G93" t="str">
            <v/>
          </cell>
          <cell r="H93" t="str">
            <v/>
          </cell>
          <cell r="I93" t="str">
            <v/>
          </cell>
          <cell r="J93" t="str">
            <v/>
          </cell>
          <cell r="K93" t="str">
            <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t="str">
            <v/>
          </cell>
          <cell r="DR93" t="str">
            <v/>
          </cell>
          <cell r="DS93">
            <v>0</v>
          </cell>
          <cell r="DT93" t="str">
            <v/>
          </cell>
          <cell r="DU93" t="str">
            <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row>
        <row r="94">
          <cell r="D94" t="str">
            <v/>
          </cell>
          <cell r="E94" t="str">
            <v/>
          </cell>
          <cell r="F94" t="str">
            <v/>
          </cell>
          <cell r="G94" t="str">
            <v/>
          </cell>
          <cell r="H94" t="str">
            <v/>
          </cell>
          <cell r="I94" t="str">
            <v/>
          </cell>
          <cell r="J94" t="str">
            <v/>
          </cell>
          <cell r="K94" t="str">
            <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t="str">
            <v/>
          </cell>
          <cell r="DR94" t="str">
            <v/>
          </cell>
          <cell r="DS94">
            <v>0</v>
          </cell>
          <cell r="DT94" t="str">
            <v/>
          </cell>
          <cell r="DU94" t="str">
            <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row>
        <row r="95">
          <cell r="D95" t="str">
            <v/>
          </cell>
          <cell r="E95" t="str">
            <v/>
          </cell>
          <cell r="F95" t="str">
            <v/>
          </cell>
          <cell r="G95" t="str">
            <v/>
          </cell>
          <cell r="H95" t="str">
            <v/>
          </cell>
          <cell r="I95" t="str">
            <v/>
          </cell>
          <cell r="J95" t="str">
            <v/>
          </cell>
          <cell r="K95" t="str">
            <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t="str">
            <v/>
          </cell>
          <cell r="DR95" t="str">
            <v/>
          </cell>
          <cell r="DS95">
            <v>0</v>
          </cell>
          <cell r="DT95" t="str">
            <v/>
          </cell>
          <cell r="DU95" t="str">
            <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row>
        <row r="96">
          <cell r="D96" t="str">
            <v/>
          </cell>
          <cell r="E96" t="str">
            <v/>
          </cell>
          <cell r="F96" t="str">
            <v/>
          </cell>
          <cell r="G96" t="str">
            <v/>
          </cell>
          <cell r="H96" t="str">
            <v/>
          </cell>
          <cell r="I96" t="str">
            <v/>
          </cell>
          <cell r="J96" t="str">
            <v/>
          </cell>
          <cell r="K96" t="str">
            <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t="str">
            <v/>
          </cell>
          <cell r="DR96" t="str">
            <v/>
          </cell>
          <cell r="DS96">
            <v>0</v>
          </cell>
          <cell r="DT96" t="str">
            <v/>
          </cell>
          <cell r="DU96" t="str">
            <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row>
        <row r="97">
          <cell r="D97" t="str">
            <v/>
          </cell>
          <cell r="E97" t="str">
            <v/>
          </cell>
          <cell r="F97" t="str">
            <v/>
          </cell>
          <cell r="G97" t="str">
            <v/>
          </cell>
          <cell r="H97" t="str">
            <v/>
          </cell>
          <cell r="I97" t="str">
            <v/>
          </cell>
          <cell r="J97" t="str">
            <v/>
          </cell>
          <cell r="K97" t="str">
            <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t="str">
            <v/>
          </cell>
          <cell r="DR97" t="str">
            <v/>
          </cell>
          <cell r="DS97">
            <v>0</v>
          </cell>
          <cell r="DT97" t="str">
            <v/>
          </cell>
          <cell r="DU97" t="str">
            <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row>
        <row r="98">
          <cell r="D98" t="str">
            <v/>
          </cell>
          <cell r="E98" t="str">
            <v/>
          </cell>
          <cell r="F98" t="str">
            <v/>
          </cell>
          <cell r="G98" t="str">
            <v/>
          </cell>
          <cell r="H98" t="str">
            <v/>
          </cell>
          <cell r="I98" t="str">
            <v/>
          </cell>
          <cell r="J98" t="str">
            <v/>
          </cell>
          <cell r="K98" t="str">
            <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t="str">
            <v/>
          </cell>
          <cell r="DR98" t="str">
            <v/>
          </cell>
          <cell r="DS98">
            <v>0</v>
          </cell>
          <cell r="DT98" t="str">
            <v/>
          </cell>
          <cell r="DU98" t="str">
            <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row>
        <row r="99">
          <cell r="D99" t="str">
            <v/>
          </cell>
          <cell r="E99" t="str">
            <v/>
          </cell>
          <cell r="F99" t="str">
            <v/>
          </cell>
          <cell r="G99" t="str">
            <v/>
          </cell>
          <cell r="H99" t="str">
            <v/>
          </cell>
          <cell r="I99" t="str">
            <v/>
          </cell>
          <cell r="J99" t="str">
            <v/>
          </cell>
          <cell r="K99" t="str">
            <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t="str">
            <v/>
          </cell>
          <cell r="DR99" t="str">
            <v/>
          </cell>
          <cell r="DS99">
            <v>0</v>
          </cell>
          <cell r="DT99" t="str">
            <v/>
          </cell>
          <cell r="DU99" t="str">
            <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row>
        <row r="100">
          <cell r="D100" t="str">
            <v/>
          </cell>
          <cell r="E100" t="str">
            <v/>
          </cell>
          <cell r="F100" t="str">
            <v/>
          </cell>
          <cell r="G100" t="str">
            <v/>
          </cell>
          <cell r="H100" t="str">
            <v/>
          </cell>
          <cell r="I100" t="str">
            <v/>
          </cell>
          <cell r="J100" t="str">
            <v/>
          </cell>
          <cell r="K100" t="str">
            <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t="str">
            <v/>
          </cell>
          <cell r="DR100" t="str">
            <v/>
          </cell>
          <cell r="DS100">
            <v>0</v>
          </cell>
          <cell r="DT100" t="str">
            <v/>
          </cell>
          <cell r="DU100" t="str">
            <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row>
        <row r="101">
          <cell r="D101" t="str">
            <v/>
          </cell>
          <cell r="E101" t="str">
            <v/>
          </cell>
          <cell r="F101" t="str">
            <v/>
          </cell>
          <cell r="G101" t="str">
            <v/>
          </cell>
          <cell r="H101" t="str">
            <v/>
          </cell>
          <cell r="I101" t="str">
            <v/>
          </cell>
          <cell r="J101" t="str">
            <v/>
          </cell>
          <cell r="K101" t="str">
            <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t="str">
            <v/>
          </cell>
          <cell r="DR101" t="str">
            <v/>
          </cell>
          <cell r="DS101">
            <v>0</v>
          </cell>
          <cell r="DT101" t="str">
            <v/>
          </cell>
          <cell r="DU101" t="str">
            <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row>
        <row r="102">
          <cell r="D102" t="str">
            <v/>
          </cell>
          <cell r="E102" t="str">
            <v/>
          </cell>
          <cell r="F102" t="str">
            <v/>
          </cell>
          <cell r="G102" t="str">
            <v/>
          </cell>
          <cell r="H102" t="str">
            <v/>
          </cell>
          <cell r="I102" t="str">
            <v/>
          </cell>
          <cell r="J102" t="str">
            <v/>
          </cell>
          <cell r="K102" t="str">
            <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t="str">
            <v/>
          </cell>
          <cell r="DR102" t="str">
            <v/>
          </cell>
          <cell r="DS102">
            <v>0</v>
          </cell>
          <cell r="DT102" t="str">
            <v/>
          </cell>
          <cell r="DU102" t="str">
            <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row>
        <row r="103">
          <cell r="D103" t="str">
            <v/>
          </cell>
          <cell r="E103" t="str">
            <v/>
          </cell>
          <cell r="F103" t="str">
            <v/>
          </cell>
          <cell r="G103" t="str">
            <v/>
          </cell>
          <cell r="H103" t="str">
            <v/>
          </cell>
          <cell r="I103" t="str">
            <v/>
          </cell>
          <cell r="J103" t="str">
            <v/>
          </cell>
          <cell r="K103" t="str">
            <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t="str">
            <v/>
          </cell>
          <cell r="DR103" t="str">
            <v/>
          </cell>
          <cell r="DS103">
            <v>0</v>
          </cell>
          <cell r="DT103" t="str">
            <v/>
          </cell>
          <cell r="DU103" t="str">
            <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row>
        <row r="104">
          <cell r="D104" t="str">
            <v/>
          </cell>
          <cell r="E104" t="str">
            <v/>
          </cell>
          <cell r="F104" t="str">
            <v/>
          </cell>
          <cell r="G104" t="str">
            <v/>
          </cell>
          <cell r="H104" t="str">
            <v/>
          </cell>
          <cell r="I104" t="str">
            <v/>
          </cell>
          <cell r="J104" t="str">
            <v/>
          </cell>
          <cell r="K104" t="str">
            <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t="str">
            <v/>
          </cell>
          <cell r="DR104" t="str">
            <v/>
          </cell>
          <cell r="DS104">
            <v>0</v>
          </cell>
          <cell r="DT104" t="str">
            <v/>
          </cell>
          <cell r="DU104" t="str">
            <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row>
        <row r="105">
          <cell r="D105" t="str">
            <v/>
          </cell>
          <cell r="E105" t="str">
            <v/>
          </cell>
          <cell r="F105" t="str">
            <v/>
          </cell>
          <cell r="G105" t="str">
            <v/>
          </cell>
          <cell r="H105" t="str">
            <v/>
          </cell>
          <cell r="I105" t="str">
            <v/>
          </cell>
          <cell r="J105" t="str">
            <v/>
          </cell>
          <cell r="K105" t="str">
            <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t="str">
            <v/>
          </cell>
          <cell r="DR105" t="str">
            <v/>
          </cell>
          <cell r="DS105">
            <v>0</v>
          </cell>
          <cell r="DT105" t="str">
            <v/>
          </cell>
          <cell r="DU105" t="str">
            <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row>
        <row r="106">
          <cell r="D106" t="str">
            <v/>
          </cell>
          <cell r="E106" t="str">
            <v/>
          </cell>
          <cell r="F106" t="str">
            <v/>
          </cell>
          <cell r="G106" t="str">
            <v/>
          </cell>
          <cell r="H106" t="str">
            <v/>
          </cell>
          <cell r="I106" t="str">
            <v/>
          </cell>
          <cell r="J106" t="str">
            <v/>
          </cell>
          <cell r="K106" t="str">
            <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t="str">
            <v/>
          </cell>
          <cell r="DR106" t="str">
            <v/>
          </cell>
          <cell r="DS106">
            <v>0</v>
          </cell>
          <cell r="DT106" t="str">
            <v/>
          </cell>
          <cell r="DU106" t="str">
            <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row>
        <row r="107">
          <cell r="D107" t="str">
            <v/>
          </cell>
          <cell r="E107" t="str">
            <v/>
          </cell>
          <cell r="F107" t="str">
            <v/>
          </cell>
          <cell r="G107" t="str">
            <v/>
          </cell>
          <cell r="H107" t="str">
            <v/>
          </cell>
          <cell r="I107" t="str">
            <v/>
          </cell>
          <cell r="J107" t="str">
            <v/>
          </cell>
          <cell r="K107" t="str">
            <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t="str">
            <v/>
          </cell>
          <cell r="DR107" t="str">
            <v/>
          </cell>
          <cell r="DS107">
            <v>0</v>
          </cell>
          <cell r="DT107" t="str">
            <v/>
          </cell>
          <cell r="DU107" t="str">
            <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row>
        <row r="108">
          <cell r="D108" t="str">
            <v/>
          </cell>
          <cell r="E108" t="str">
            <v/>
          </cell>
          <cell r="F108" t="str">
            <v/>
          </cell>
          <cell r="G108" t="str">
            <v/>
          </cell>
          <cell r="H108" t="str">
            <v/>
          </cell>
          <cell r="I108" t="str">
            <v/>
          </cell>
          <cell r="J108" t="str">
            <v/>
          </cell>
          <cell r="K108" t="str">
            <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t="str">
            <v/>
          </cell>
          <cell r="DR108" t="str">
            <v/>
          </cell>
          <cell r="DS108">
            <v>0</v>
          </cell>
          <cell r="DT108" t="str">
            <v/>
          </cell>
          <cell r="DU108" t="str">
            <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row>
        <row r="109">
          <cell r="D109" t="str">
            <v/>
          </cell>
          <cell r="E109" t="str">
            <v/>
          </cell>
          <cell r="F109" t="str">
            <v/>
          </cell>
          <cell r="G109" t="str">
            <v/>
          </cell>
          <cell r="H109" t="str">
            <v/>
          </cell>
          <cell r="I109" t="str">
            <v/>
          </cell>
          <cell r="J109" t="str">
            <v/>
          </cell>
          <cell r="K109" t="str">
            <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t="str">
            <v/>
          </cell>
          <cell r="DR109" t="str">
            <v/>
          </cell>
          <cell r="DS109">
            <v>0</v>
          </cell>
          <cell r="DT109" t="str">
            <v/>
          </cell>
          <cell r="DU109" t="str">
            <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row>
        <row r="110">
          <cell r="D110" t="str">
            <v/>
          </cell>
          <cell r="E110" t="str">
            <v/>
          </cell>
          <cell r="F110" t="str">
            <v/>
          </cell>
          <cell r="G110" t="str">
            <v/>
          </cell>
          <cell r="H110" t="str">
            <v/>
          </cell>
          <cell r="I110" t="str">
            <v/>
          </cell>
          <cell r="J110" t="str">
            <v/>
          </cell>
          <cell r="K110" t="str">
            <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t="str">
            <v/>
          </cell>
          <cell r="DR110" t="str">
            <v/>
          </cell>
          <cell r="DS110">
            <v>0</v>
          </cell>
          <cell r="DT110" t="str">
            <v/>
          </cell>
          <cell r="DU110" t="str">
            <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row>
        <row r="111">
          <cell r="D111" t="str">
            <v/>
          </cell>
          <cell r="E111" t="str">
            <v/>
          </cell>
          <cell r="F111" t="str">
            <v/>
          </cell>
          <cell r="G111" t="str">
            <v/>
          </cell>
          <cell r="H111" t="str">
            <v/>
          </cell>
          <cell r="I111" t="str">
            <v/>
          </cell>
          <cell r="J111" t="str">
            <v/>
          </cell>
          <cell r="K111" t="str">
            <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t="str">
            <v/>
          </cell>
          <cell r="DR111" t="str">
            <v/>
          </cell>
          <cell r="DS111">
            <v>0</v>
          </cell>
          <cell r="DT111" t="str">
            <v/>
          </cell>
          <cell r="DU111" t="str">
            <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row>
        <row r="112">
          <cell r="D112" t="str">
            <v/>
          </cell>
          <cell r="E112" t="str">
            <v/>
          </cell>
          <cell r="F112" t="str">
            <v/>
          </cell>
          <cell r="G112" t="str">
            <v/>
          </cell>
          <cell r="H112" t="str">
            <v/>
          </cell>
          <cell r="I112" t="str">
            <v/>
          </cell>
          <cell r="J112" t="str">
            <v/>
          </cell>
          <cell r="K112" t="str">
            <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t="str">
            <v/>
          </cell>
          <cell r="DR112" t="str">
            <v/>
          </cell>
          <cell r="DS112">
            <v>0</v>
          </cell>
          <cell r="DT112" t="str">
            <v/>
          </cell>
          <cell r="DU112" t="str">
            <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row>
        <row r="113">
          <cell r="D113" t="str">
            <v/>
          </cell>
          <cell r="E113" t="str">
            <v/>
          </cell>
          <cell r="F113" t="str">
            <v/>
          </cell>
          <cell r="G113" t="str">
            <v/>
          </cell>
          <cell r="H113" t="str">
            <v/>
          </cell>
          <cell r="I113" t="str">
            <v/>
          </cell>
          <cell r="J113" t="str">
            <v/>
          </cell>
          <cell r="K113" t="str">
            <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t="str">
            <v/>
          </cell>
          <cell r="DR113" t="str">
            <v/>
          </cell>
          <cell r="DS113">
            <v>0</v>
          </cell>
          <cell r="DT113" t="str">
            <v/>
          </cell>
          <cell r="DU113" t="str">
            <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row>
        <row r="114">
          <cell r="D114" t="str">
            <v/>
          </cell>
          <cell r="E114" t="str">
            <v/>
          </cell>
          <cell r="F114" t="str">
            <v/>
          </cell>
          <cell r="G114" t="str">
            <v/>
          </cell>
          <cell r="H114" t="str">
            <v/>
          </cell>
          <cell r="I114" t="str">
            <v/>
          </cell>
          <cell r="J114" t="str">
            <v/>
          </cell>
          <cell r="K114" t="str">
            <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t="str">
            <v/>
          </cell>
          <cell r="DR114" t="str">
            <v/>
          </cell>
          <cell r="DS114">
            <v>0</v>
          </cell>
          <cell r="DT114" t="str">
            <v/>
          </cell>
          <cell r="DU114" t="str">
            <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row>
        <row r="115">
          <cell r="D115" t="str">
            <v/>
          </cell>
          <cell r="E115" t="str">
            <v/>
          </cell>
          <cell r="F115" t="str">
            <v/>
          </cell>
          <cell r="G115" t="str">
            <v/>
          </cell>
          <cell r="H115" t="str">
            <v/>
          </cell>
          <cell r="I115" t="str">
            <v/>
          </cell>
          <cell r="J115" t="str">
            <v/>
          </cell>
          <cell r="K115" t="str">
            <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t="str">
            <v/>
          </cell>
          <cell r="DR115" t="str">
            <v/>
          </cell>
          <cell r="DS115">
            <v>0</v>
          </cell>
          <cell r="DT115" t="str">
            <v/>
          </cell>
          <cell r="DU115" t="str">
            <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row>
        <row r="116">
          <cell r="D116" t="str">
            <v/>
          </cell>
          <cell r="E116" t="str">
            <v/>
          </cell>
          <cell r="F116" t="str">
            <v/>
          </cell>
          <cell r="G116" t="str">
            <v/>
          </cell>
          <cell r="H116" t="str">
            <v/>
          </cell>
          <cell r="I116" t="str">
            <v/>
          </cell>
          <cell r="J116" t="str">
            <v/>
          </cell>
          <cell r="K116" t="str">
            <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t="str">
            <v/>
          </cell>
          <cell r="DR116" t="str">
            <v/>
          </cell>
          <cell r="DS116">
            <v>0</v>
          </cell>
          <cell r="DT116" t="str">
            <v/>
          </cell>
          <cell r="DU116" t="str">
            <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row>
        <row r="117">
          <cell r="D117" t="str">
            <v/>
          </cell>
          <cell r="E117" t="str">
            <v/>
          </cell>
          <cell r="F117" t="str">
            <v/>
          </cell>
          <cell r="G117" t="str">
            <v/>
          </cell>
          <cell r="H117" t="str">
            <v/>
          </cell>
          <cell r="I117" t="str">
            <v/>
          </cell>
          <cell r="J117" t="str">
            <v/>
          </cell>
          <cell r="K117" t="str">
            <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t="str">
            <v/>
          </cell>
          <cell r="DR117" t="str">
            <v/>
          </cell>
          <cell r="DS117">
            <v>0</v>
          </cell>
          <cell r="DT117" t="str">
            <v/>
          </cell>
          <cell r="DU117" t="str">
            <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row>
        <row r="118">
          <cell r="D118" t="str">
            <v/>
          </cell>
          <cell r="E118" t="str">
            <v/>
          </cell>
          <cell r="F118" t="str">
            <v/>
          </cell>
          <cell r="G118" t="str">
            <v/>
          </cell>
          <cell r="H118" t="str">
            <v/>
          </cell>
          <cell r="I118" t="str">
            <v/>
          </cell>
          <cell r="J118" t="str">
            <v/>
          </cell>
          <cell r="K118" t="str">
            <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t="str">
            <v/>
          </cell>
          <cell r="DR118" t="str">
            <v/>
          </cell>
          <cell r="DS118">
            <v>0</v>
          </cell>
          <cell r="DT118" t="str">
            <v/>
          </cell>
          <cell r="DU118" t="str">
            <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row>
        <row r="119">
          <cell r="D119" t="str">
            <v/>
          </cell>
          <cell r="E119" t="str">
            <v/>
          </cell>
          <cell r="F119" t="str">
            <v/>
          </cell>
          <cell r="G119" t="str">
            <v/>
          </cell>
          <cell r="H119" t="str">
            <v/>
          </cell>
          <cell r="I119" t="str">
            <v/>
          </cell>
          <cell r="J119" t="str">
            <v/>
          </cell>
          <cell r="K119" t="str">
            <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t="str">
            <v/>
          </cell>
          <cell r="DR119" t="str">
            <v/>
          </cell>
          <cell r="DS119">
            <v>0</v>
          </cell>
          <cell r="DT119" t="str">
            <v/>
          </cell>
          <cell r="DU119" t="str">
            <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row>
        <row r="120">
          <cell r="D120" t="str">
            <v/>
          </cell>
          <cell r="E120" t="str">
            <v/>
          </cell>
          <cell r="F120" t="str">
            <v/>
          </cell>
          <cell r="G120" t="str">
            <v/>
          </cell>
          <cell r="H120" t="str">
            <v/>
          </cell>
          <cell r="I120" t="str">
            <v/>
          </cell>
          <cell r="J120" t="str">
            <v/>
          </cell>
          <cell r="K120" t="str">
            <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t="str">
            <v/>
          </cell>
          <cell r="DR120" t="str">
            <v/>
          </cell>
          <cell r="DS120">
            <v>0</v>
          </cell>
          <cell r="DT120" t="str">
            <v/>
          </cell>
          <cell r="DU120" t="str">
            <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row>
        <row r="121">
          <cell r="D121" t="str">
            <v/>
          </cell>
          <cell r="E121" t="str">
            <v/>
          </cell>
          <cell r="F121" t="str">
            <v/>
          </cell>
          <cell r="G121" t="str">
            <v/>
          </cell>
          <cell r="H121" t="str">
            <v/>
          </cell>
          <cell r="I121" t="str">
            <v/>
          </cell>
          <cell r="J121" t="str">
            <v/>
          </cell>
          <cell r="K121" t="str">
            <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t="str">
            <v/>
          </cell>
          <cell r="DR121" t="str">
            <v/>
          </cell>
          <cell r="DS121">
            <v>0</v>
          </cell>
          <cell r="DT121" t="str">
            <v/>
          </cell>
          <cell r="DU121" t="str">
            <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row>
        <row r="122">
          <cell r="D122" t="str">
            <v/>
          </cell>
          <cell r="E122" t="str">
            <v/>
          </cell>
          <cell r="F122" t="str">
            <v/>
          </cell>
          <cell r="G122" t="str">
            <v/>
          </cell>
          <cell r="H122" t="str">
            <v/>
          </cell>
          <cell r="I122" t="str">
            <v/>
          </cell>
          <cell r="J122" t="str">
            <v/>
          </cell>
          <cell r="K122" t="str">
            <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t="str">
            <v/>
          </cell>
          <cell r="DR122" t="str">
            <v/>
          </cell>
          <cell r="DS122">
            <v>0</v>
          </cell>
          <cell r="DT122" t="str">
            <v/>
          </cell>
          <cell r="DU122" t="str">
            <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row>
        <row r="123">
          <cell r="D123" t="str">
            <v/>
          </cell>
          <cell r="E123" t="str">
            <v/>
          </cell>
          <cell r="F123" t="str">
            <v/>
          </cell>
          <cell r="G123" t="str">
            <v/>
          </cell>
          <cell r="H123" t="str">
            <v/>
          </cell>
          <cell r="I123" t="str">
            <v/>
          </cell>
          <cell r="J123" t="str">
            <v/>
          </cell>
          <cell r="K123" t="str">
            <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t="str">
            <v/>
          </cell>
          <cell r="DR123" t="str">
            <v/>
          </cell>
          <cell r="DS123">
            <v>0</v>
          </cell>
          <cell r="DT123" t="str">
            <v/>
          </cell>
          <cell r="DU123" t="str">
            <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row>
        <row r="124">
          <cell r="D124" t="str">
            <v/>
          </cell>
          <cell r="E124" t="str">
            <v/>
          </cell>
          <cell r="F124" t="str">
            <v/>
          </cell>
          <cell r="G124" t="str">
            <v/>
          </cell>
          <cell r="H124" t="str">
            <v/>
          </cell>
          <cell r="I124" t="str">
            <v/>
          </cell>
          <cell r="J124" t="str">
            <v/>
          </cell>
          <cell r="K124" t="str">
            <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t="str">
            <v/>
          </cell>
          <cell r="DR124" t="str">
            <v/>
          </cell>
          <cell r="DS124">
            <v>0</v>
          </cell>
          <cell r="DT124" t="str">
            <v/>
          </cell>
          <cell r="DU124" t="str">
            <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row>
        <row r="125">
          <cell r="D125" t="str">
            <v/>
          </cell>
          <cell r="E125" t="str">
            <v/>
          </cell>
          <cell r="F125" t="str">
            <v/>
          </cell>
          <cell r="G125" t="str">
            <v/>
          </cell>
          <cell r="H125" t="str">
            <v/>
          </cell>
          <cell r="I125" t="str">
            <v/>
          </cell>
          <cell r="J125" t="str">
            <v/>
          </cell>
          <cell r="K125" t="str">
            <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t="str">
            <v/>
          </cell>
          <cell r="DR125" t="str">
            <v/>
          </cell>
          <cell r="DS125">
            <v>0</v>
          </cell>
          <cell r="DT125" t="str">
            <v/>
          </cell>
          <cell r="DU125" t="str">
            <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row>
        <row r="126">
          <cell r="D126" t="str">
            <v/>
          </cell>
          <cell r="E126" t="str">
            <v/>
          </cell>
          <cell r="F126" t="str">
            <v/>
          </cell>
          <cell r="G126" t="str">
            <v/>
          </cell>
          <cell r="H126" t="str">
            <v/>
          </cell>
          <cell r="I126" t="str">
            <v/>
          </cell>
          <cell r="J126" t="str">
            <v/>
          </cell>
          <cell r="K126" t="str">
            <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t="str">
            <v/>
          </cell>
          <cell r="DR126" t="str">
            <v/>
          </cell>
          <cell r="DS126">
            <v>0</v>
          </cell>
          <cell r="DT126" t="str">
            <v/>
          </cell>
          <cell r="DU126" t="str">
            <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row>
        <row r="127">
          <cell r="D127" t="str">
            <v/>
          </cell>
          <cell r="E127" t="str">
            <v/>
          </cell>
          <cell r="F127" t="str">
            <v/>
          </cell>
          <cell r="G127" t="str">
            <v/>
          </cell>
          <cell r="H127" t="str">
            <v/>
          </cell>
          <cell r="I127" t="str">
            <v/>
          </cell>
          <cell r="J127" t="str">
            <v/>
          </cell>
          <cell r="K127" t="str">
            <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t="str">
            <v/>
          </cell>
          <cell r="DR127" t="str">
            <v/>
          </cell>
          <cell r="DS127">
            <v>0</v>
          </cell>
          <cell r="DT127" t="str">
            <v/>
          </cell>
          <cell r="DU127" t="str">
            <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row>
        <row r="128">
          <cell r="D128" t="str">
            <v/>
          </cell>
          <cell r="E128" t="str">
            <v/>
          </cell>
          <cell r="F128" t="str">
            <v/>
          </cell>
          <cell r="G128" t="str">
            <v/>
          </cell>
          <cell r="H128" t="str">
            <v/>
          </cell>
          <cell r="I128" t="str">
            <v/>
          </cell>
          <cell r="J128" t="str">
            <v/>
          </cell>
          <cell r="K128" t="str">
            <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t="str">
            <v/>
          </cell>
          <cell r="DR128" t="str">
            <v/>
          </cell>
          <cell r="DS128">
            <v>0</v>
          </cell>
          <cell r="DT128" t="str">
            <v/>
          </cell>
          <cell r="DU128" t="str">
            <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row>
        <row r="129">
          <cell r="D129" t="str">
            <v/>
          </cell>
          <cell r="E129" t="str">
            <v/>
          </cell>
          <cell r="F129" t="str">
            <v/>
          </cell>
          <cell r="G129" t="str">
            <v/>
          </cell>
          <cell r="H129" t="str">
            <v/>
          </cell>
          <cell r="I129" t="str">
            <v/>
          </cell>
          <cell r="J129" t="str">
            <v/>
          </cell>
          <cell r="K129" t="str">
            <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t="str">
            <v/>
          </cell>
          <cell r="DR129" t="str">
            <v/>
          </cell>
          <cell r="DS129">
            <v>0</v>
          </cell>
          <cell r="DT129" t="str">
            <v/>
          </cell>
          <cell r="DU129" t="str">
            <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row>
        <row r="130">
          <cell r="D130" t="str">
            <v/>
          </cell>
          <cell r="E130" t="str">
            <v/>
          </cell>
          <cell r="F130" t="str">
            <v/>
          </cell>
          <cell r="G130" t="str">
            <v/>
          </cell>
          <cell r="H130" t="str">
            <v/>
          </cell>
          <cell r="I130" t="str">
            <v/>
          </cell>
          <cell r="J130" t="str">
            <v/>
          </cell>
          <cell r="K130" t="str">
            <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t="str">
            <v/>
          </cell>
          <cell r="DR130" t="str">
            <v/>
          </cell>
          <cell r="DS130">
            <v>0</v>
          </cell>
          <cell r="DT130" t="str">
            <v/>
          </cell>
          <cell r="DU130" t="str">
            <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row>
        <row r="131">
          <cell r="D131" t="str">
            <v/>
          </cell>
          <cell r="E131" t="str">
            <v/>
          </cell>
          <cell r="F131" t="str">
            <v/>
          </cell>
          <cell r="G131" t="str">
            <v/>
          </cell>
          <cell r="H131" t="str">
            <v/>
          </cell>
          <cell r="I131" t="str">
            <v/>
          </cell>
          <cell r="J131" t="str">
            <v/>
          </cell>
          <cell r="K131" t="str">
            <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t="str">
            <v/>
          </cell>
          <cell r="DR131" t="str">
            <v/>
          </cell>
          <cell r="DS131">
            <v>0</v>
          </cell>
          <cell r="DT131" t="str">
            <v/>
          </cell>
          <cell r="DU131" t="str">
            <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row>
        <row r="132">
          <cell r="D132" t="str">
            <v/>
          </cell>
          <cell r="E132" t="str">
            <v/>
          </cell>
          <cell r="F132" t="str">
            <v/>
          </cell>
          <cell r="G132" t="str">
            <v/>
          </cell>
          <cell r="H132" t="str">
            <v/>
          </cell>
          <cell r="I132" t="str">
            <v/>
          </cell>
          <cell r="J132" t="str">
            <v/>
          </cell>
          <cell r="K132" t="str">
            <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t="str">
            <v/>
          </cell>
          <cell r="DR132" t="str">
            <v/>
          </cell>
          <cell r="DS132">
            <v>0</v>
          </cell>
          <cell r="DT132" t="str">
            <v/>
          </cell>
          <cell r="DU132" t="str">
            <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row>
        <row r="133">
          <cell r="D133" t="str">
            <v/>
          </cell>
          <cell r="E133" t="str">
            <v/>
          </cell>
          <cell r="F133" t="str">
            <v/>
          </cell>
          <cell r="G133" t="str">
            <v/>
          </cell>
          <cell r="H133" t="str">
            <v/>
          </cell>
          <cell r="I133" t="str">
            <v/>
          </cell>
          <cell r="J133" t="str">
            <v/>
          </cell>
          <cell r="K133" t="str">
            <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t="str">
            <v/>
          </cell>
          <cell r="DR133" t="str">
            <v/>
          </cell>
          <cell r="DS133">
            <v>0</v>
          </cell>
          <cell r="DT133" t="str">
            <v/>
          </cell>
          <cell r="DU133" t="str">
            <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row>
        <row r="134">
          <cell r="D134" t="str">
            <v/>
          </cell>
          <cell r="E134" t="str">
            <v/>
          </cell>
          <cell r="F134" t="str">
            <v/>
          </cell>
          <cell r="G134" t="str">
            <v/>
          </cell>
          <cell r="H134" t="str">
            <v/>
          </cell>
          <cell r="I134" t="str">
            <v/>
          </cell>
          <cell r="J134" t="str">
            <v/>
          </cell>
          <cell r="K134" t="str">
            <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t="str">
            <v/>
          </cell>
          <cell r="DR134" t="str">
            <v/>
          </cell>
          <cell r="DS134">
            <v>0</v>
          </cell>
          <cell r="DT134" t="str">
            <v/>
          </cell>
          <cell r="DU134" t="str">
            <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row>
        <row r="135">
          <cell r="D135" t="str">
            <v/>
          </cell>
          <cell r="E135" t="str">
            <v/>
          </cell>
          <cell r="F135" t="str">
            <v/>
          </cell>
          <cell r="G135" t="str">
            <v/>
          </cell>
          <cell r="H135" t="str">
            <v/>
          </cell>
          <cell r="I135" t="str">
            <v/>
          </cell>
          <cell r="J135" t="str">
            <v/>
          </cell>
          <cell r="K135" t="str">
            <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t="str">
            <v/>
          </cell>
          <cell r="DR135" t="str">
            <v/>
          </cell>
          <cell r="DS135">
            <v>0</v>
          </cell>
          <cell r="DT135" t="str">
            <v/>
          </cell>
          <cell r="DU135" t="str">
            <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row>
        <row r="136">
          <cell r="D136" t="str">
            <v/>
          </cell>
          <cell r="E136" t="str">
            <v/>
          </cell>
          <cell r="F136" t="str">
            <v/>
          </cell>
          <cell r="G136" t="str">
            <v/>
          </cell>
          <cell r="H136" t="str">
            <v/>
          </cell>
          <cell r="I136" t="str">
            <v/>
          </cell>
          <cell r="J136" t="str">
            <v/>
          </cell>
          <cell r="K136" t="str">
            <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t="str">
            <v/>
          </cell>
          <cell r="DR136" t="str">
            <v/>
          </cell>
          <cell r="DS136">
            <v>0</v>
          </cell>
          <cell r="DT136" t="str">
            <v/>
          </cell>
          <cell r="DU136" t="str">
            <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row>
        <row r="137">
          <cell r="D137" t="str">
            <v/>
          </cell>
          <cell r="E137" t="str">
            <v/>
          </cell>
          <cell r="F137" t="str">
            <v/>
          </cell>
          <cell r="G137" t="str">
            <v/>
          </cell>
          <cell r="H137" t="str">
            <v/>
          </cell>
          <cell r="I137" t="str">
            <v/>
          </cell>
          <cell r="J137" t="str">
            <v/>
          </cell>
          <cell r="K137" t="str">
            <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t="str">
            <v/>
          </cell>
          <cell r="DR137" t="str">
            <v/>
          </cell>
          <cell r="DS137">
            <v>0</v>
          </cell>
          <cell r="DT137" t="str">
            <v/>
          </cell>
          <cell r="DU137" t="str">
            <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row>
        <row r="138">
          <cell r="D138" t="str">
            <v/>
          </cell>
          <cell r="E138" t="str">
            <v/>
          </cell>
          <cell r="F138" t="str">
            <v/>
          </cell>
          <cell r="G138" t="str">
            <v/>
          </cell>
          <cell r="H138" t="str">
            <v/>
          </cell>
          <cell r="I138" t="str">
            <v/>
          </cell>
          <cell r="J138" t="str">
            <v/>
          </cell>
          <cell r="K138" t="str">
            <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t="str">
            <v/>
          </cell>
          <cell r="DR138" t="str">
            <v/>
          </cell>
          <cell r="DS138">
            <v>0</v>
          </cell>
          <cell r="DT138" t="str">
            <v/>
          </cell>
          <cell r="DU138" t="str">
            <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row>
        <row r="139">
          <cell r="D139" t="str">
            <v/>
          </cell>
          <cell r="E139" t="str">
            <v/>
          </cell>
          <cell r="F139" t="str">
            <v/>
          </cell>
          <cell r="G139" t="str">
            <v/>
          </cell>
          <cell r="H139" t="str">
            <v/>
          </cell>
          <cell r="I139" t="str">
            <v/>
          </cell>
          <cell r="J139" t="str">
            <v/>
          </cell>
          <cell r="K139" t="str">
            <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t="str">
            <v/>
          </cell>
          <cell r="DR139" t="str">
            <v/>
          </cell>
          <cell r="DS139">
            <v>0</v>
          </cell>
          <cell r="DT139" t="str">
            <v/>
          </cell>
          <cell r="DU139" t="str">
            <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row>
        <row r="140">
          <cell r="D140" t="str">
            <v/>
          </cell>
          <cell r="E140" t="str">
            <v/>
          </cell>
          <cell r="F140" t="str">
            <v/>
          </cell>
          <cell r="G140" t="str">
            <v/>
          </cell>
          <cell r="H140" t="str">
            <v/>
          </cell>
          <cell r="I140" t="str">
            <v/>
          </cell>
          <cell r="J140" t="str">
            <v/>
          </cell>
          <cell r="K140" t="str">
            <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t="str">
            <v/>
          </cell>
          <cell r="DR140" t="str">
            <v/>
          </cell>
          <cell r="DS140">
            <v>0</v>
          </cell>
          <cell r="DT140" t="str">
            <v/>
          </cell>
          <cell r="DU140" t="str">
            <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row>
        <row r="141">
          <cell r="D141" t="str">
            <v/>
          </cell>
          <cell r="E141" t="str">
            <v/>
          </cell>
          <cell r="F141" t="str">
            <v/>
          </cell>
          <cell r="G141" t="str">
            <v/>
          </cell>
          <cell r="H141" t="str">
            <v/>
          </cell>
          <cell r="I141" t="str">
            <v/>
          </cell>
          <cell r="J141" t="str">
            <v/>
          </cell>
          <cell r="K141" t="str">
            <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t="str">
            <v/>
          </cell>
          <cell r="DR141" t="str">
            <v/>
          </cell>
          <cell r="DS141">
            <v>0</v>
          </cell>
          <cell r="DT141" t="str">
            <v/>
          </cell>
          <cell r="DU141" t="str">
            <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row>
        <row r="142">
          <cell r="D142" t="str">
            <v/>
          </cell>
          <cell r="E142" t="str">
            <v/>
          </cell>
          <cell r="F142" t="str">
            <v/>
          </cell>
          <cell r="G142" t="str">
            <v/>
          </cell>
          <cell r="H142" t="str">
            <v/>
          </cell>
          <cell r="I142" t="str">
            <v/>
          </cell>
          <cell r="J142" t="str">
            <v/>
          </cell>
          <cell r="K142" t="str">
            <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t="str">
            <v/>
          </cell>
          <cell r="DR142" t="str">
            <v/>
          </cell>
          <cell r="DS142">
            <v>0</v>
          </cell>
          <cell r="DT142" t="str">
            <v/>
          </cell>
          <cell r="DU142" t="str">
            <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row>
        <row r="143">
          <cell r="D143" t="str">
            <v/>
          </cell>
          <cell r="E143" t="str">
            <v/>
          </cell>
          <cell r="F143" t="str">
            <v/>
          </cell>
          <cell r="G143" t="str">
            <v/>
          </cell>
          <cell r="H143" t="str">
            <v/>
          </cell>
          <cell r="I143" t="str">
            <v/>
          </cell>
          <cell r="J143" t="str">
            <v/>
          </cell>
          <cell r="K143" t="str">
            <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t="str">
            <v/>
          </cell>
          <cell r="DR143" t="str">
            <v/>
          </cell>
          <cell r="DS143">
            <v>0</v>
          </cell>
          <cell r="DT143" t="str">
            <v/>
          </cell>
          <cell r="DU143" t="str">
            <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row>
        <row r="144">
          <cell r="D144" t="str">
            <v/>
          </cell>
          <cell r="E144" t="str">
            <v/>
          </cell>
          <cell r="F144" t="str">
            <v/>
          </cell>
          <cell r="G144" t="str">
            <v/>
          </cell>
          <cell r="H144" t="str">
            <v/>
          </cell>
          <cell r="I144" t="str">
            <v/>
          </cell>
          <cell r="J144" t="str">
            <v/>
          </cell>
          <cell r="K144" t="str">
            <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t="str">
            <v/>
          </cell>
          <cell r="DR144" t="str">
            <v/>
          </cell>
          <cell r="DS144">
            <v>0</v>
          </cell>
          <cell r="DT144" t="str">
            <v/>
          </cell>
          <cell r="DU144" t="str">
            <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row>
        <row r="145">
          <cell r="D145" t="str">
            <v/>
          </cell>
          <cell r="E145" t="str">
            <v/>
          </cell>
          <cell r="F145" t="str">
            <v/>
          </cell>
          <cell r="G145" t="str">
            <v/>
          </cell>
          <cell r="H145" t="str">
            <v/>
          </cell>
          <cell r="I145" t="str">
            <v/>
          </cell>
          <cell r="J145" t="str">
            <v/>
          </cell>
          <cell r="K145" t="str">
            <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t="str">
            <v/>
          </cell>
          <cell r="DR145" t="str">
            <v/>
          </cell>
          <cell r="DS145">
            <v>0</v>
          </cell>
          <cell r="DT145" t="str">
            <v/>
          </cell>
          <cell r="DU145" t="str">
            <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row>
        <row r="146">
          <cell r="D146" t="str">
            <v/>
          </cell>
          <cell r="E146" t="str">
            <v/>
          </cell>
          <cell r="F146" t="str">
            <v/>
          </cell>
          <cell r="G146" t="str">
            <v/>
          </cell>
          <cell r="H146" t="str">
            <v/>
          </cell>
          <cell r="I146" t="str">
            <v/>
          </cell>
          <cell r="J146" t="str">
            <v/>
          </cell>
          <cell r="K146" t="str">
            <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t="str">
            <v/>
          </cell>
          <cell r="DR146" t="str">
            <v/>
          </cell>
          <cell r="DS146">
            <v>0</v>
          </cell>
          <cell r="DT146" t="str">
            <v/>
          </cell>
          <cell r="DU146" t="str">
            <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row>
        <row r="147">
          <cell r="D147" t="str">
            <v/>
          </cell>
          <cell r="E147" t="str">
            <v/>
          </cell>
          <cell r="F147" t="str">
            <v/>
          </cell>
          <cell r="G147" t="str">
            <v/>
          </cell>
          <cell r="H147" t="str">
            <v/>
          </cell>
          <cell r="I147" t="str">
            <v/>
          </cell>
          <cell r="J147" t="str">
            <v/>
          </cell>
          <cell r="K147" t="str">
            <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t="str">
            <v/>
          </cell>
          <cell r="DR147" t="str">
            <v/>
          </cell>
          <cell r="DS147">
            <v>0</v>
          </cell>
          <cell r="DT147" t="str">
            <v/>
          </cell>
          <cell r="DU147" t="str">
            <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row>
        <row r="148">
          <cell r="D148" t="str">
            <v/>
          </cell>
          <cell r="E148" t="str">
            <v/>
          </cell>
          <cell r="F148" t="str">
            <v/>
          </cell>
          <cell r="G148" t="str">
            <v/>
          </cell>
          <cell r="H148" t="str">
            <v/>
          </cell>
          <cell r="I148" t="str">
            <v/>
          </cell>
          <cell r="J148" t="str">
            <v/>
          </cell>
          <cell r="K148" t="str">
            <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t="str">
            <v/>
          </cell>
          <cell r="DR148" t="str">
            <v/>
          </cell>
          <cell r="DS148">
            <v>0</v>
          </cell>
          <cell r="DT148" t="str">
            <v/>
          </cell>
          <cell r="DU148" t="str">
            <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row>
        <row r="149">
          <cell r="D149" t="str">
            <v/>
          </cell>
          <cell r="E149" t="str">
            <v/>
          </cell>
          <cell r="F149" t="str">
            <v/>
          </cell>
          <cell r="G149" t="str">
            <v/>
          </cell>
          <cell r="H149" t="str">
            <v/>
          </cell>
          <cell r="I149" t="str">
            <v/>
          </cell>
          <cell r="J149" t="str">
            <v/>
          </cell>
          <cell r="K149" t="str">
            <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t="str">
            <v/>
          </cell>
          <cell r="DR149" t="str">
            <v/>
          </cell>
          <cell r="DS149">
            <v>0</v>
          </cell>
          <cell r="DT149" t="str">
            <v/>
          </cell>
          <cell r="DU149" t="str">
            <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row>
        <row r="150">
          <cell r="D150" t="str">
            <v/>
          </cell>
          <cell r="E150" t="str">
            <v/>
          </cell>
          <cell r="F150" t="str">
            <v/>
          </cell>
          <cell r="G150" t="str">
            <v/>
          </cell>
          <cell r="H150" t="str">
            <v/>
          </cell>
          <cell r="I150" t="str">
            <v/>
          </cell>
          <cell r="J150" t="str">
            <v/>
          </cell>
          <cell r="K150" t="str">
            <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t="str">
            <v/>
          </cell>
          <cell r="DR150" t="str">
            <v/>
          </cell>
          <cell r="DS150">
            <v>0</v>
          </cell>
          <cell r="DT150" t="str">
            <v/>
          </cell>
          <cell r="DU150" t="str">
            <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row>
        <row r="151">
          <cell r="D151" t="str">
            <v/>
          </cell>
          <cell r="E151" t="str">
            <v/>
          </cell>
          <cell r="F151" t="str">
            <v/>
          </cell>
          <cell r="G151" t="str">
            <v/>
          </cell>
          <cell r="H151" t="str">
            <v/>
          </cell>
          <cell r="I151" t="str">
            <v/>
          </cell>
          <cell r="J151" t="str">
            <v/>
          </cell>
          <cell r="K151" t="str">
            <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t="str">
            <v/>
          </cell>
          <cell r="DR151" t="str">
            <v/>
          </cell>
          <cell r="DS151">
            <v>0</v>
          </cell>
          <cell r="DT151" t="str">
            <v/>
          </cell>
          <cell r="DU151" t="str">
            <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row>
        <row r="152">
          <cell r="D152" t="str">
            <v/>
          </cell>
          <cell r="E152" t="str">
            <v/>
          </cell>
          <cell r="F152" t="str">
            <v/>
          </cell>
          <cell r="G152" t="str">
            <v/>
          </cell>
          <cell r="H152" t="str">
            <v/>
          </cell>
          <cell r="I152" t="str">
            <v/>
          </cell>
          <cell r="J152" t="str">
            <v/>
          </cell>
          <cell r="K152" t="str">
            <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t="str">
            <v/>
          </cell>
          <cell r="DR152" t="str">
            <v/>
          </cell>
          <cell r="DS152">
            <v>0</v>
          </cell>
          <cell r="DT152" t="str">
            <v/>
          </cell>
          <cell r="DU152" t="str">
            <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row>
        <row r="153">
          <cell r="D153" t="str">
            <v/>
          </cell>
          <cell r="E153" t="str">
            <v/>
          </cell>
          <cell r="F153" t="str">
            <v/>
          </cell>
          <cell r="G153" t="str">
            <v/>
          </cell>
          <cell r="H153" t="str">
            <v/>
          </cell>
          <cell r="I153" t="str">
            <v/>
          </cell>
          <cell r="J153" t="str">
            <v/>
          </cell>
          <cell r="K153" t="str">
            <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t="str">
            <v/>
          </cell>
          <cell r="DR153" t="str">
            <v/>
          </cell>
          <cell r="DS153">
            <v>0</v>
          </cell>
          <cell r="DT153" t="str">
            <v/>
          </cell>
          <cell r="DU153" t="str">
            <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row>
        <row r="154">
          <cell r="D154" t="str">
            <v/>
          </cell>
          <cell r="E154" t="str">
            <v/>
          </cell>
          <cell r="F154" t="str">
            <v/>
          </cell>
          <cell r="G154" t="str">
            <v/>
          </cell>
          <cell r="H154" t="str">
            <v/>
          </cell>
          <cell r="I154" t="str">
            <v/>
          </cell>
          <cell r="J154" t="str">
            <v/>
          </cell>
          <cell r="K154" t="str">
            <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t="str">
            <v/>
          </cell>
          <cell r="DR154" t="str">
            <v/>
          </cell>
          <cell r="DS154">
            <v>0</v>
          </cell>
          <cell r="DT154" t="str">
            <v/>
          </cell>
          <cell r="DU154" t="str">
            <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row>
        <row r="155">
          <cell r="D155" t="str">
            <v/>
          </cell>
          <cell r="E155" t="str">
            <v/>
          </cell>
          <cell r="F155" t="str">
            <v/>
          </cell>
          <cell r="G155" t="str">
            <v/>
          </cell>
          <cell r="H155" t="str">
            <v/>
          </cell>
          <cell r="I155" t="str">
            <v/>
          </cell>
          <cell r="J155" t="str">
            <v/>
          </cell>
          <cell r="K155" t="str">
            <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t="str">
            <v/>
          </cell>
          <cell r="DR155" t="str">
            <v/>
          </cell>
          <cell r="DS155">
            <v>0</v>
          </cell>
          <cell r="DT155" t="str">
            <v/>
          </cell>
          <cell r="DU155" t="str">
            <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row>
        <row r="156">
          <cell r="D156" t="str">
            <v/>
          </cell>
          <cell r="E156" t="str">
            <v/>
          </cell>
          <cell r="F156" t="str">
            <v/>
          </cell>
          <cell r="G156" t="str">
            <v/>
          </cell>
          <cell r="H156" t="str">
            <v/>
          </cell>
          <cell r="I156" t="str">
            <v/>
          </cell>
          <cell r="J156" t="str">
            <v/>
          </cell>
          <cell r="K156" t="str">
            <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t="str">
            <v/>
          </cell>
          <cell r="DR156" t="str">
            <v/>
          </cell>
          <cell r="DS156">
            <v>0</v>
          </cell>
          <cell r="DT156" t="str">
            <v/>
          </cell>
          <cell r="DU156" t="str">
            <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0</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0</v>
          </cell>
        </row>
        <row r="157">
          <cell r="D157" t="str">
            <v/>
          </cell>
          <cell r="E157" t="str">
            <v/>
          </cell>
          <cell r="F157" t="str">
            <v/>
          </cell>
          <cell r="G157" t="str">
            <v/>
          </cell>
          <cell r="H157" t="str">
            <v/>
          </cell>
          <cell r="I157" t="str">
            <v/>
          </cell>
          <cell r="J157" t="str">
            <v/>
          </cell>
          <cell r="K157" t="str">
            <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t="str">
            <v/>
          </cell>
          <cell r="DR157" t="str">
            <v/>
          </cell>
          <cell r="DS157">
            <v>0</v>
          </cell>
          <cell r="DT157" t="str">
            <v/>
          </cell>
          <cell r="DU157" t="str">
            <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0</v>
          </cell>
          <cell r="FK157">
            <v>0</v>
          </cell>
          <cell r="FL157">
            <v>0</v>
          </cell>
          <cell r="FM157">
            <v>0</v>
          </cell>
          <cell r="FN157">
            <v>0</v>
          </cell>
          <cell r="FO157">
            <v>0</v>
          </cell>
          <cell r="FP157">
            <v>0</v>
          </cell>
          <cell r="FQ157">
            <v>0</v>
          </cell>
          <cell r="FR157">
            <v>0</v>
          </cell>
          <cell r="FS157">
            <v>0</v>
          </cell>
          <cell r="FT157">
            <v>0</v>
          </cell>
          <cell r="FU157">
            <v>0</v>
          </cell>
          <cell r="FV157">
            <v>0</v>
          </cell>
          <cell r="FW157">
            <v>0</v>
          </cell>
          <cell r="FX157">
            <v>0</v>
          </cell>
        </row>
        <row r="158">
          <cell r="D158" t="str">
            <v/>
          </cell>
          <cell r="E158" t="str">
            <v/>
          </cell>
          <cell r="F158" t="str">
            <v/>
          </cell>
          <cell r="G158" t="str">
            <v/>
          </cell>
          <cell r="H158" t="str">
            <v/>
          </cell>
          <cell r="I158" t="str">
            <v/>
          </cell>
          <cell r="J158" t="str">
            <v/>
          </cell>
          <cell r="K158" t="str">
            <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t="str">
            <v/>
          </cell>
          <cell r="DR158" t="str">
            <v/>
          </cell>
          <cell r="DS158">
            <v>0</v>
          </cell>
          <cell r="DT158" t="str">
            <v/>
          </cell>
          <cell r="DU158" t="str">
            <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v>
          </cell>
        </row>
        <row r="159">
          <cell r="D159" t="str">
            <v/>
          </cell>
          <cell r="E159" t="str">
            <v/>
          </cell>
          <cell r="F159" t="str">
            <v/>
          </cell>
          <cell r="G159" t="str">
            <v/>
          </cell>
          <cell r="H159" t="str">
            <v/>
          </cell>
          <cell r="I159" t="str">
            <v/>
          </cell>
          <cell r="J159" t="str">
            <v/>
          </cell>
          <cell r="K159" t="str">
            <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t="str">
            <v/>
          </cell>
          <cell r="DR159" t="str">
            <v/>
          </cell>
          <cell r="DS159">
            <v>0</v>
          </cell>
          <cell r="DT159" t="str">
            <v/>
          </cell>
          <cell r="DU159" t="str">
            <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0</v>
          </cell>
        </row>
        <row r="160">
          <cell r="D160" t="str">
            <v/>
          </cell>
          <cell r="E160" t="str">
            <v/>
          </cell>
          <cell r="F160" t="str">
            <v/>
          </cell>
          <cell r="G160" t="str">
            <v/>
          </cell>
          <cell r="H160" t="str">
            <v/>
          </cell>
          <cell r="I160" t="str">
            <v/>
          </cell>
          <cell r="J160" t="str">
            <v/>
          </cell>
          <cell r="K160" t="str">
            <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t="str">
            <v/>
          </cell>
          <cell r="DR160" t="str">
            <v/>
          </cell>
          <cell r="DS160">
            <v>0</v>
          </cell>
          <cell r="DT160" t="str">
            <v/>
          </cell>
          <cell r="DU160" t="str">
            <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0</v>
          </cell>
        </row>
        <row r="161">
          <cell r="D161" t="str">
            <v/>
          </cell>
          <cell r="E161" t="str">
            <v/>
          </cell>
          <cell r="F161" t="str">
            <v/>
          </cell>
          <cell r="G161" t="str">
            <v/>
          </cell>
          <cell r="H161" t="str">
            <v/>
          </cell>
          <cell r="I161" t="str">
            <v/>
          </cell>
          <cell r="J161" t="str">
            <v/>
          </cell>
          <cell r="K161" t="str">
            <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t="str">
            <v/>
          </cell>
          <cell r="DR161" t="str">
            <v/>
          </cell>
          <cell r="DS161">
            <v>0</v>
          </cell>
          <cell r="DT161" t="str">
            <v/>
          </cell>
          <cell r="DU161" t="str">
            <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0</v>
          </cell>
          <cell r="FK161">
            <v>0</v>
          </cell>
          <cell r="FL161">
            <v>0</v>
          </cell>
          <cell r="FM161">
            <v>0</v>
          </cell>
          <cell r="FN161">
            <v>0</v>
          </cell>
          <cell r="FO161">
            <v>0</v>
          </cell>
          <cell r="FP161">
            <v>0</v>
          </cell>
          <cell r="FQ161">
            <v>0</v>
          </cell>
          <cell r="FR161">
            <v>0</v>
          </cell>
          <cell r="FS161">
            <v>0</v>
          </cell>
          <cell r="FT161">
            <v>0</v>
          </cell>
          <cell r="FU161">
            <v>0</v>
          </cell>
          <cell r="FV161">
            <v>0</v>
          </cell>
          <cell r="FW161">
            <v>0</v>
          </cell>
          <cell r="FX161">
            <v>0</v>
          </cell>
        </row>
        <row r="162">
          <cell r="D162" t="str">
            <v/>
          </cell>
          <cell r="E162" t="str">
            <v/>
          </cell>
          <cell r="F162" t="str">
            <v/>
          </cell>
          <cell r="G162" t="str">
            <v/>
          </cell>
          <cell r="H162" t="str">
            <v/>
          </cell>
          <cell r="I162" t="str">
            <v/>
          </cell>
          <cell r="J162" t="str">
            <v/>
          </cell>
          <cell r="K162" t="str">
            <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t="str">
            <v/>
          </cell>
          <cell r="DR162" t="str">
            <v/>
          </cell>
          <cell r="DS162">
            <v>0</v>
          </cell>
          <cell r="DT162" t="str">
            <v/>
          </cell>
          <cell r="DU162" t="str">
            <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0</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row>
        <row r="163">
          <cell r="D163" t="str">
            <v/>
          </cell>
          <cell r="E163" t="str">
            <v/>
          </cell>
          <cell r="F163" t="str">
            <v/>
          </cell>
          <cell r="G163" t="str">
            <v/>
          </cell>
          <cell r="H163" t="str">
            <v/>
          </cell>
          <cell r="I163" t="str">
            <v/>
          </cell>
          <cell r="J163" t="str">
            <v/>
          </cell>
          <cell r="K163" t="str">
            <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t="str">
            <v/>
          </cell>
          <cell r="DR163" t="str">
            <v/>
          </cell>
          <cell r="DS163">
            <v>0</v>
          </cell>
          <cell r="DT163" t="str">
            <v/>
          </cell>
          <cell r="DU163" t="str">
            <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row>
        <row r="164">
          <cell r="D164" t="str">
            <v/>
          </cell>
          <cell r="E164" t="str">
            <v/>
          </cell>
          <cell r="F164" t="str">
            <v/>
          </cell>
          <cell r="G164" t="str">
            <v/>
          </cell>
          <cell r="H164" t="str">
            <v/>
          </cell>
          <cell r="I164" t="str">
            <v/>
          </cell>
          <cell r="J164" t="str">
            <v/>
          </cell>
          <cell r="K164" t="str">
            <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t="str">
            <v/>
          </cell>
          <cell r="DR164" t="str">
            <v/>
          </cell>
          <cell r="DS164">
            <v>0</v>
          </cell>
          <cell r="DT164" t="str">
            <v/>
          </cell>
          <cell r="DU164" t="str">
            <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row>
        <row r="165">
          <cell r="D165" t="str">
            <v/>
          </cell>
          <cell r="E165" t="str">
            <v/>
          </cell>
          <cell r="F165" t="str">
            <v/>
          </cell>
          <cell r="G165" t="str">
            <v/>
          </cell>
          <cell r="H165" t="str">
            <v/>
          </cell>
          <cell r="I165" t="str">
            <v/>
          </cell>
          <cell r="J165" t="str">
            <v/>
          </cell>
          <cell r="K165" t="str">
            <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t="str">
            <v/>
          </cell>
          <cell r="DR165" t="str">
            <v/>
          </cell>
          <cell r="DS165">
            <v>0</v>
          </cell>
          <cell r="DT165" t="str">
            <v/>
          </cell>
          <cell r="DU165" t="str">
            <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0</v>
          </cell>
          <cell r="FK165">
            <v>0</v>
          </cell>
          <cell r="FL165">
            <v>0</v>
          </cell>
          <cell r="FM165">
            <v>0</v>
          </cell>
          <cell r="FN165">
            <v>0</v>
          </cell>
          <cell r="FO165">
            <v>0</v>
          </cell>
          <cell r="FP165">
            <v>0</v>
          </cell>
          <cell r="FQ165">
            <v>0</v>
          </cell>
          <cell r="FR165">
            <v>0</v>
          </cell>
          <cell r="FS165">
            <v>0</v>
          </cell>
          <cell r="FT165">
            <v>0</v>
          </cell>
          <cell r="FU165">
            <v>0</v>
          </cell>
          <cell r="FV165">
            <v>0</v>
          </cell>
          <cell r="FW165">
            <v>0</v>
          </cell>
          <cell r="FX165">
            <v>0</v>
          </cell>
        </row>
        <row r="166">
          <cell r="D166" t="str">
            <v/>
          </cell>
          <cell r="E166" t="str">
            <v/>
          </cell>
          <cell r="F166" t="str">
            <v/>
          </cell>
          <cell r="G166" t="str">
            <v/>
          </cell>
          <cell r="H166" t="str">
            <v/>
          </cell>
          <cell r="I166" t="str">
            <v/>
          </cell>
          <cell r="J166" t="str">
            <v/>
          </cell>
          <cell r="K166" t="str">
            <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t="str">
            <v/>
          </cell>
          <cell r="DR166" t="str">
            <v/>
          </cell>
          <cell r="DS166">
            <v>0</v>
          </cell>
          <cell r="DT166" t="str">
            <v/>
          </cell>
          <cell r="DU166" t="str">
            <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row>
        <row r="167">
          <cell r="D167" t="str">
            <v/>
          </cell>
          <cell r="E167" t="str">
            <v/>
          </cell>
          <cell r="F167" t="str">
            <v/>
          </cell>
          <cell r="G167" t="str">
            <v/>
          </cell>
          <cell r="H167" t="str">
            <v/>
          </cell>
          <cell r="I167" t="str">
            <v/>
          </cell>
          <cell r="J167" t="str">
            <v/>
          </cell>
          <cell r="K167" t="str">
            <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t="str">
            <v/>
          </cell>
          <cell r="DR167" t="str">
            <v/>
          </cell>
          <cell r="DS167">
            <v>0</v>
          </cell>
          <cell r="DT167" t="str">
            <v/>
          </cell>
          <cell r="DU167" t="str">
            <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row>
        <row r="168">
          <cell r="D168" t="str">
            <v/>
          </cell>
          <cell r="E168" t="str">
            <v/>
          </cell>
          <cell r="F168" t="str">
            <v/>
          </cell>
          <cell r="G168" t="str">
            <v/>
          </cell>
          <cell r="H168" t="str">
            <v/>
          </cell>
          <cell r="I168" t="str">
            <v/>
          </cell>
          <cell r="J168" t="str">
            <v/>
          </cell>
          <cell r="K168" t="str">
            <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t="str">
            <v/>
          </cell>
          <cell r="DR168" t="str">
            <v/>
          </cell>
          <cell r="DS168">
            <v>0</v>
          </cell>
          <cell r="DT168" t="str">
            <v/>
          </cell>
          <cell r="DU168" t="str">
            <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row>
        <row r="169">
          <cell r="D169" t="str">
            <v/>
          </cell>
          <cell r="E169" t="str">
            <v/>
          </cell>
          <cell r="F169" t="str">
            <v/>
          </cell>
          <cell r="G169" t="str">
            <v/>
          </cell>
          <cell r="H169" t="str">
            <v/>
          </cell>
          <cell r="I169" t="str">
            <v/>
          </cell>
          <cell r="J169" t="str">
            <v/>
          </cell>
          <cell r="K169" t="str">
            <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t="str">
            <v/>
          </cell>
          <cell r="DR169" t="str">
            <v/>
          </cell>
          <cell r="DS169">
            <v>0</v>
          </cell>
          <cell r="DT169" t="str">
            <v/>
          </cell>
          <cell r="DU169" t="str">
            <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row>
        <row r="170">
          <cell r="D170" t="str">
            <v/>
          </cell>
          <cell r="E170" t="str">
            <v/>
          </cell>
          <cell r="F170" t="str">
            <v/>
          </cell>
          <cell r="G170" t="str">
            <v/>
          </cell>
          <cell r="H170" t="str">
            <v/>
          </cell>
          <cell r="I170" t="str">
            <v/>
          </cell>
          <cell r="J170" t="str">
            <v/>
          </cell>
          <cell r="K170" t="str">
            <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t="str">
            <v/>
          </cell>
          <cell r="DR170" t="str">
            <v/>
          </cell>
          <cell r="DS170">
            <v>0</v>
          </cell>
          <cell r="DT170" t="str">
            <v/>
          </cell>
          <cell r="DU170" t="str">
            <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row>
        <row r="171">
          <cell r="D171" t="str">
            <v/>
          </cell>
          <cell r="E171" t="str">
            <v/>
          </cell>
          <cell r="F171" t="str">
            <v/>
          </cell>
          <cell r="G171" t="str">
            <v/>
          </cell>
          <cell r="H171" t="str">
            <v/>
          </cell>
          <cell r="I171" t="str">
            <v/>
          </cell>
          <cell r="J171" t="str">
            <v/>
          </cell>
          <cell r="K171" t="str">
            <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t="str">
            <v/>
          </cell>
          <cell r="DR171" t="str">
            <v/>
          </cell>
          <cell r="DS171">
            <v>0</v>
          </cell>
          <cell r="DT171" t="str">
            <v/>
          </cell>
          <cell r="DU171" t="str">
            <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row>
        <row r="172">
          <cell r="D172" t="str">
            <v/>
          </cell>
          <cell r="E172" t="str">
            <v/>
          </cell>
          <cell r="F172" t="str">
            <v/>
          </cell>
          <cell r="G172" t="str">
            <v/>
          </cell>
          <cell r="H172" t="str">
            <v/>
          </cell>
          <cell r="I172" t="str">
            <v/>
          </cell>
          <cell r="J172" t="str">
            <v/>
          </cell>
          <cell r="K172" t="str">
            <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t="str">
            <v/>
          </cell>
          <cell r="DR172" t="str">
            <v/>
          </cell>
          <cell r="DS172">
            <v>0</v>
          </cell>
          <cell r="DT172" t="str">
            <v/>
          </cell>
          <cell r="DU172" t="str">
            <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row>
        <row r="173">
          <cell r="D173" t="str">
            <v/>
          </cell>
          <cell r="E173" t="str">
            <v/>
          </cell>
          <cell r="F173" t="str">
            <v/>
          </cell>
          <cell r="G173" t="str">
            <v/>
          </cell>
          <cell r="H173" t="str">
            <v/>
          </cell>
          <cell r="I173" t="str">
            <v/>
          </cell>
          <cell r="J173" t="str">
            <v/>
          </cell>
          <cell r="K173" t="str">
            <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t="str">
            <v/>
          </cell>
          <cell r="DR173" t="str">
            <v/>
          </cell>
          <cell r="DS173">
            <v>0</v>
          </cell>
          <cell r="DT173" t="str">
            <v/>
          </cell>
          <cell r="DU173" t="str">
            <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row>
        <row r="174">
          <cell r="D174" t="str">
            <v/>
          </cell>
          <cell r="E174" t="str">
            <v/>
          </cell>
          <cell r="F174" t="str">
            <v/>
          </cell>
          <cell r="G174" t="str">
            <v/>
          </cell>
          <cell r="H174" t="str">
            <v/>
          </cell>
          <cell r="I174" t="str">
            <v/>
          </cell>
          <cell r="J174" t="str">
            <v/>
          </cell>
          <cell r="K174" t="str">
            <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t="str">
            <v/>
          </cell>
          <cell r="DR174" t="str">
            <v/>
          </cell>
          <cell r="DS174">
            <v>0</v>
          </cell>
          <cell r="DT174" t="str">
            <v/>
          </cell>
          <cell r="DU174" t="str">
            <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row>
        <row r="175">
          <cell r="D175" t="str">
            <v/>
          </cell>
          <cell r="E175" t="str">
            <v/>
          </cell>
          <cell r="F175" t="str">
            <v/>
          </cell>
          <cell r="G175" t="str">
            <v/>
          </cell>
          <cell r="H175" t="str">
            <v/>
          </cell>
          <cell r="I175" t="str">
            <v/>
          </cell>
          <cell r="J175" t="str">
            <v/>
          </cell>
          <cell r="K175" t="str">
            <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t="str">
            <v/>
          </cell>
          <cell r="DR175" t="str">
            <v/>
          </cell>
          <cell r="DS175">
            <v>0</v>
          </cell>
          <cell r="DT175" t="str">
            <v/>
          </cell>
          <cell r="DU175" t="str">
            <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row>
        <row r="176">
          <cell r="D176" t="str">
            <v/>
          </cell>
          <cell r="E176" t="str">
            <v/>
          </cell>
          <cell r="F176" t="str">
            <v/>
          </cell>
          <cell r="G176" t="str">
            <v/>
          </cell>
          <cell r="H176" t="str">
            <v/>
          </cell>
          <cell r="I176" t="str">
            <v/>
          </cell>
          <cell r="J176" t="str">
            <v/>
          </cell>
          <cell r="K176" t="str">
            <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t="str">
            <v/>
          </cell>
          <cell r="DR176" t="str">
            <v/>
          </cell>
          <cell r="DS176">
            <v>0</v>
          </cell>
          <cell r="DT176" t="str">
            <v/>
          </cell>
          <cell r="DU176" t="str">
            <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row>
        <row r="177">
          <cell r="D177" t="str">
            <v/>
          </cell>
          <cell r="E177" t="str">
            <v/>
          </cell>
          <cell r="F177" t="str">
            <v/>
          </cell>
          <cell r="G177" t="str">
            <v/>
          </cell>
          <cell r="H177" t="str">
            <v/>
          </cell>
          <cell r="I177" t="str">
            <v/>
          </cell>
          <cell r="J177" t="str">
            <v/>
          </cell>
          <cell r="K177" t="str">
            <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t="str">
            <v/>
          </cell>
          <cell r="DR177" t="str">
            <v/>
          </cell>
          <cell r="DS177">
            <v>0</v>
          </cell>
          <cell r="DT177" t="str">
            <v/>
          </cell>
          <cell r="DU177" t="str">
            <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row>
        <row r="178">
          <cell r="D178" t="str">
            <v/>
          </cell>
          <cell r="E178" t="str">
            <v/>
          </cell>
          <cell r="F178" t="str">
            <v/>
          </cell>
          <cell r="G178" t="str">
            <v/>
          </cell>
          <cell r="H178" t="str">
            <v/>
          </cell>
          <cell r="I178" t="str">
            <v/>
          </cell>
          <cell r="J178" t="str">
            <v/>
          </cell>
          <cell r="K178" t="str">
            <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t="str">
            <v/>
          </cell>
          <cell r="DR178" t="str">
            <v/>
          </cell>
          <cell r="DS178">
            <v>0</v>
          </cell>
          <cell r="DT178" t="str">
            <v/>
          </cell>
          <cell r="DU178" t="str">
            <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row>
        <row r="179">
          <cell r="D179" t="str">
            <v/>
          </cell>
          <cell r="E179" t="str">
            <v/>
          </cell>
          <cell r="F179" t="str">
            <v/>
          </cell>
          <cell r="G179" t="str">
            <v/>
          </cell>
          <cell r="H179" t="str">
            <v/>
          </cell>
          <cell r="I179" t="str">
            <v/>
          </cell>
          <cell r="J179" t="str">
            <v/>
          </cell>
          <cell r="K179" t="str">
            <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t="str">
            <v/>
          </cell>
          <cell r="DR179" t="str">
            <v/>
          </cell>
          <cell r="DS179">
            <v>0</v>
          </cell>
          <cell r="DT179" t="str">
            <v/>
          </cell>
          <cell r="DU179" t="str">
            <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0</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row>
        <row r="180">
          <cell r="D180" t="str">
            <v/>
          </cell>
          <cell r="E180" t="str">
            <v/>
          </cell>
          <cell r="F180" t="str">
            <v/>
          </cell>
          <cell r="G180" t="str">
            <v/>
          </cell>
          <cell r="H180" t="str">
            <v/>
          </cell>
          <cell r="I180" t="str">
            <v/>
          </cell>
          <cell r="J180" t="str">
            <v/>
          </cell>
          <cell r="K180" t="str">
            <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t="str">
            <v/>
          </cell>
          <cell r="DR180" t="str">
            <v/>
          </cell>
          <cell r="DS180">
            <v>0</v>
          </cell>
          <cell r="DT180" t="str">
            <v/>
          </cell>
          <cell r="DU180" t="str">
            <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row>
        <row r="181">
          <cell r="D181" t="str">
            <v/>
          </cell>
          <cell r="E181" t="str">
            <v/>
          </cell>
          <cell r="F181" t="str">
            <v/>
          </cell>
          <cell r="G181" t="str">
            <v/>
          </cell>
          <cell r="H181" t="str">
            <v/>
          </cell>
          <cell r="I181" t="str">
            <v/>
          </cell>
          <cell r="J181" t="str">
            <v/>
          </cell>
          <cell r="K181" t="str">
            <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t="str">
            <v/>
          </cell>
          <cell r="DR181" t="str">
            <v/>
          </cell>
          <cell r="DS181">
            <v>0</v>
          </cell>
          <cell r="DT181" t="str">
            <v/>
          </cell>
          <cell r="DU181" t="str">
            <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row>
        <row r="182">
          <cell r="D182" t="str">
            <v/>
          </cell>
          <cell r="E182" t="str">
            <v/>
          </cell>
          <cell r="F182" t="str">
            <v/>
          </cell>
          <cell r="G182" t="str">
            <v/>
          </cell>
          <cell r="H182" t="str">
            <v/>
          </cell>
          <cell r="I182" t="str">
            <v/>
          </cell>
          <cell r="J182" t="str">
            <v/>
          </cell>
          <cell r="K182" t="str">
            <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t="str">
            <v/>
          </cell>
          <cell r="DR182" t="str">
            <v/>
          </cell>
          <cell r="DS182">
            <v>0</v>
          </cell>
          <cell r="DT182" t="str">
            <v/>
          </cell>
          <cell r="DU182" t="str">
            <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0</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row>
        <row r="183">
          <cell r="D183" t="str">
            <v/>
          </cell>
          <cell r="E183" t="str">
            <v/>
          </cell>
          <cell r="F183" t="str">
            <v/>
          </cell>
          <cell r="G183" t="str">
            <v/>
          </cell>
          <cell r="H183" t="str">
            <v/>
          </cell>
          <cell r="I183" t="str">
            <v/>
          </cell>
          <cell r="J183" t="str">
            <v/>
          </cell>
          <cell r="K183" t="str">
            <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t="str">
            <v/>
          </cell>
          <cell r="DR183" t="str">
            <v/>
          </cell>
          <cell r="DS183">
            <v>0</v>
          </cell>
          <cell r="DT183" t="str">
            <v/>
          </cell>
          <cell r="DU183" t="str">
            <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v>0</v>
          </cell>
          <cell r="FD183">
            <v>0</v>
          </cell>
          <cell r="FE183">
            <v>0</v>
          </cell>
          <cell r="FF183">
            <v>0</v>
          </cell>
          <cell r="FG183">
            <v>0</v>
          </cell>
          <cell r="FH183">
            <v>0</v>
          </cell>
          <cell r="FI183">
            <v>0</v>
          </cell>
          <cell r="FJ183">
            <v>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row>
        <row r="184">
          <cell r="D184" t="str">
            <v/>
          </cell>
          <cell r="E184" t="str">
            <v/>
          </cell>
          <cell r="F184" t="str">
            <v/>
          </cell>
          <cell r="G184" t="str">
            <v/>
          </cell>
          <cell r="H184" t="str">
            <v/>
          </cell>
          <cell r="I184" t="str">
            <v/>
          </cell>
          <cell r="J184" t="str">
            <v/>
          </cell>
          <cell r="K184" t="str">
            <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t="str">
            <v/>
          </cell>
          <cell r="DR184" t="str">
            <v/>
          </cell>
          <cell r="DS184">
            <v>0</v>
          </cell>
          <cell r="DT184" t="str">
            <v/>
          </cell>
          <cell r="DU184" t="str">
            <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row>
        <row r="185">
          <cell r="D185" t="str">
            <v/>
          </cell>
          <cell r="E185" t="str">
            <v/>
          </cell>
          <cell r="F185" t="str">
            <v/>
          </cell>
          <cell r="G185" t="str">
            <v/>
          </cell>
          <cell r="H185" t="str">
            <v/>
          </cell>
          <cell r="I185" t="str">
            <v/>
          </cell>
          <cell r="J185" t="str">
            <v/>
          </cell>
          <cell r="K185" t="str">
            <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t="str">
            <v/>
          </cell>
          <cell r="DR185" t="str">
            <v/>
          </cell>
          <cell r="DS185">
            <v>0</v>
          </cell>
          <cell r="DT185" t="str">
            <v/>
          </cell>
          <cell r="DU185" t="str">
            <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row>
        <row r="186">
          <cell r="D186" t="str">
            <v/>
          </cell>
          <cell r="E186" t="str">
            <v/>
          </cell>
          <cell r="F186" t="str">
            <v/>
          </cell>
          <cell r="G186" t="str">
            <v/>
          </cell>
          <cell r="H186" t="str">
            <v/>
          </cell>
          <cell r="I186" t="str">
            <v/>
          </cell>
          <cell r="J186" t="str">
            <v/>
          </cell>
          <cell r="K186" t="str">
            <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t="str">
            <v/>
          </cell>
          <cell r="DR186" t="str">
            <v/>
          </cell>
          <cell r="DS186">
            <v>0</v>
          </cell>
          <cell r="DT186" t="str">
            <v/>
          </cell>
          <cell r="DU186" t="str">
            <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row>
        <row r="187">
          <cell r="D187" t="str">
            <v/>
          </cell>
          <cell r="E187" t="str">
            <v/>
          </cell>
          <cell r="F187" t="str">
            <v/>
          </cell>
          <cell r="G187" t="str">
            <v/>
          </cell>
          <cell r="H187" t="str">
            <v/>
          </cell>
          <cell r="I187" t="str">
            <v/>
          </cell>
          <cell r="J187" t="str">
            <v/>
          </cell>
          <cell r="K187" t="str">
            <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t="str">
            <v/>
          </cell>
          <cell r="DR187" t="str">
            <v/>
          </cell>
          <cell r="DS187">
            <v>0</v>
          </cell>
          <cell r="DT187" t="str">
            <v/>
          </cell>
          <cell r="DU187" t="str">
            <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0</v>
          </cell>
          <cell r="FL187">
            <v>0</v>
          </cell>
          <cell r="FM187">
            <v>0</v>
          </cell>
          <cell r="FN187">
            <v>0</v>
          </cell>
          <cell r="FO187">
            <v>0</v>
          </cell>
          <cell r="FP187">
            <v>0</v>
          </cell>
          <cell r="FQ187">
            <v>0</v>
          </cell>
          <cell r="FR187">
            <v>0</v>
          </cell>
          <cell r="FS187">
            <v>0</v>
          </cell>
          <cell r="FT187">
            <v>0</v>
          </cell>
          <cell r="FU187">
            <v>0</v>
          </cell>
          <cell r="FV187">
            <v>0</v>
          </cell>
          <cell r="FW187">
            <v>0</v>
          </cell>
          <cell r="FX187">
            <v>0</v>
          </cell>
        </row>
        <row r="188">
          <cell r="D188" t="str">
            <v/>
          </cell>
          <cell r="E188" t="str">
            <v/>
          </cell>
          <cell r="F188" t="str">
            <v/>
          </cell>
          <cell r="G188" t="str">
            <v/>
          </cell>
          <cell r="H188" t="str">
            <v/>
          </cell>
          <cell r="I188" t="str">
            <v/>
          </cell>
          <cell r="J188" t="str">
            <v/>
          </cell>
          <cell r="K188" t="str">
            <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t="str">
            <v/>
          </cell>
          <cell r="DR188" t="str">
            <v/>
          </cell>
          <cell r="DS188">
            <v>0</v>
          </cell>
          <cell r="DT188" t="str">
            <v/>
          </cell>
          <cell r="DU188" t="str">
            <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0</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row>
        <row r="189">
          <cell r="D189" t="str">
            <v/>
          </cell>
          <cell r="E189" t="str">
            <v/>
          </cell>
          <cell r="F189" t="str">
            <v/>
          </cell>
          <cell r="G189" t="str">
            <v/>
          </cell>
          <cell r="H189" t="str">
            <v/>
          </cell>
          <cell r="I189" t="str">
            <v/>
          </cell>
          <cell r="J189" t="str">
            <v/>
          </cell>
          <cell r="K189" t="str">
            <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t="str">
            <v/>
          </cell>
          <cell r="DR189" t="str">
            <v/>
          </cell>
          <cell r="DS189">
            <v>0</v>
          </cell>
          <cell r="DT189" t="str">
            <v/>
          </cell>
          <cell r="DU189" t="str">
            <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row>
        <row r="190">
          <cell r="D190" t="str">
            <v/>
          </cell>
          <cell r="E190" t="str">
            <v/>
          </cell>
          <cell r="F190" t="str">
            <v/>
          </cell>
          <cell r="G190" t="str">
            <v/>
          </cell>
          <cell r="H190" t="str">
            <v/>
          </cell>
          <cell r="I190" t="str">
            <v/>
          </cell>
          <cell r="J190" t="str">
            <v/>
          </cell>
          <cell r="K190" t="str">
            <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t="str">
            <v/>
          </cell>
          <cell r="DR190" t="str">
            <v/>
          </cell>
          <cell r="DS190">
            <v>0</v>
          </cell>
          <cell r="DT190" t="str">
            <v/>
          </cell>
          <cell r="DU190" t="str">
            <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cell r="FJ190">
            <v>0</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row>
        <row r="191">
          <cell r="D191" t="str">
            <v/>
          </cell>
          <cell r="E191" t="str">
            <v/>
          </cell>
          <cell r="F191" t="str">
            <v/>
          </cell>
          <cell r="G191" t="str">
            <v/>
          </cell>
          <cell r="H191" t="str">
            <v/>
          </cell>
          <cell r="I191" t="str">
            <v/>
          </cell>
          <cell r="J191" t="str">
            <v/>
          </cell>
          <cell r="K191" t="str">
            <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t="str">
            <v/>
          </cell>
          <cell r="DR191" t="str">
            <v/>
          </cell>
          <cell r="DS191">
            <v>0</v>
          </cell>
          <cell r="DT191" t="str">
            <v/>
          </cell>
          <cell r="DU191" t="str">
            <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row>
        <row r="192">
          <cell r="D192" t="str">
            <v/>
          </cell>
          <cell r="E192" t="str">
            <v/>
          </cell>
          <cell r="F192" t="str">
            <v/>
          </cell>
          <cell r="G192" t="str">
            <v/>
          </cell>
          <cell r="H192" t="str">
            <v/>
          </cell>
          <cell r="I192" t="str">
            <v/>
          </cell>
          <cell r="J192" t="str">
            <v/>
          </cell>
          <cell r="K192" t="str">
            <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t="str">
            <v/>
          </cell>
          <cell r="DR192" t="str">
            <v/>
          </cell>
          <cell r="DS192">
            <v>0</v>
          </cell>
          <cell r="DT192" t="str">
            <v/>
          </cell>
          <cell r="DU192" t="str">
            <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row>
        <row r="193">
          <cell r="D193" t="str">
            <v/>
          </cell>
          <cell r="E193" t="str">
            <v/>
          </cell>
          <cell r="F193" t="str">
            <v/>
          </cell>
          <cell r="G193" t="str">
            <v/>
          </cell>
          <cell r="H193" t="str">
            <v/>
          </cell>
          <cell r="I193" t="str">
            <v/>
          </cell>
          <cell r="J193" t="str">
            <v/>
          </cell>
          <cell r="K193" t="str">
            <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t="str">
            <v/>
          </cell>
          <cell r="DR193" t="str">
            <v/>
          </cell>
          <cell r="DS193">
            <v>0</v>
          </cell>
          <cell r="DT193" t="str">
            <v/>
          </cell>
          <cell r="DU193" t="str">
            <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row>
        <row r="194">
          <cell r="D194" t="str">
            <v/>
          </cell>
          <cell r="E194" t="str">
            <v/>
          </cell>
          <cell r="F194" t="str">
            <v/>
          </cell>
          <cell r="G194" t="str">
            <v/>
          </cell>
          <cell r="H194" t="str">
            <v/>
          </cell>
          <cell r="I194" t="str">
            <v/>
          </cell>
          <cell r="J194" t="str">
            <v/>
          </cell>
          <cell r="K194" t="str">
            <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t="str">
            <v/>
          </cell>
          <cell r="DR194" t="str">
            <v/>
          </cell>
          <cell r="DS194">
            <v>0</v>
          </cell>
          <cell r="DT194" t="str">
            <v/>
          </cell>
          <cell r="DU194" t="str">
            <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row>
        <row r="195">
          <cell r="D195" t="str">
            <v/>
          </cell>
          <cell r="E195" t="str">
            <v/>
          </cell>
          <cell r="F195" t="str">
            <v/>
          </cell>
          <cell r="G195" t="str">
            <v/>
          </cell>
          <cell r="H195" t="str">
            <v/>
          </cell>
          <cell r="I195" t="str">
            <v/>
          </cell>
          <cell r="J195" t="str">
            <v/>
          </cell>
          <cell r="K195" t="str">
            <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t="str">
            <v/>
          </cell>
          <cell r="DR195" t="str">
            <v/>
          </cell>
          <cell r="DS195">
            <v>0</v>
          </cell>
          <cell r="DT195" t="str">
            <v/>
          </cell>
          <cell r="DU195" t="str">
            <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row>
        <row r="196">
          <cell r="D196" t="str">
            <v/>
          </cell>
          <cell r="E196" t="str">
            <v/>
          </cell>
          <cell r="F196" t="str">
            <v/>
          </cell>
          <cell r="G196" t="str">
            <v/>
          </cell>
          <cell r="H196" t="str">
            <v/>
          </cell>
          <cell r="I196" t="str">
            <v/>
          </cell>
          <cell r="J196" t="str">
            <v/>
          </cell>
          <cell r="K196" t="str">
            <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t="str">
            <v/>
          </cell>
          <cell r="DR196" t="str">
            <v/>
          </cell>
          <cell r="DS196">
            <v>0</v>
          </cell>
          <cell r="DT196" t="str">
            <v/>
          </cell>
          <cell r="DU196" t="str">
            <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row>
        <row r="197">
          <cell r="D197" t="str">
            <v/>
          </cell>
          <cell r="E197" t="str">
            <v/>
          </cell>
          <cell r="F197" t="str">
            <v/>
          </cell>
          <cell r="G197" t="str">
            <v/>
          </cell>
          <cell r="H197" t="str">
            <v/>
          </cell>
          <cell r="I197" t="str">
            <v/>
          </cell>
          <cell r="J197" t="str">
            <v/>
          </cell>
          <cell r="K197" t="str">
            <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t="str">
            <v/>
          </cell>
          <cell r="DR197" t="str">
            <v/>
          </cell>
          <cell r="DS197">
            <v>0</v>
          </cell>
          <cell r="DT197" t="str">
            <v/>
          </cell>
          <cell r="DU197" t="str">
            <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cell r="EW197">
            <v>0</v>
          </cell>
          <cell r="EX197">
            <v>0</v>
          </cell>
          <cell r="EY197">
            <v>0</v>
          </cell>
          <cell r="EZ197">
            <v>0</v>
          </cell>
          <cell r="FA197">
            <v>0</v>
          </cell>
          <cell r="FB197">
            <v>0</v>
          </cell>
          <cell r="FC197">
            <v>0</v>
          </cell>
          <cell r="FD197">
            <v>0</v>
          </cell>
          <cell r="FE197">
            <v>0</v>
          </cell>
          <cell r="FF197">
            <v>0</v>
          </cell>
          <cell r="FG197">
            <v>0</v>
          </cell>
          <cell r="FH197">
            <v>0</v>
          </cell>
          <cell r="FI197">
            <v>0</v>
          </cell>
          <cell r="FJ197">
            <v>0</v>
          </cell>
          <cell r="FK197">
            <v>0</v>
          </cell>
          <cell r="FL197">
            <v>0</v>
          </cell>
          <cell r="FM197">
            <v>0</v>
          </cell>
          <cell r="FN197">
            <v>0</v>
          </cell>
          <cell r="FO197">
            <v>0</v>
          </cell>
          <cell r="FP197">
            <v>0</v>
          </cell>
          <cell r="FQ197">
            <v>0</v>
          </cell>
          <cell r="FR197">
            <v>0</v>
          </cell>
          <cell r="FS197">
            <v>0</v>
          </cell>
          <cell r="FT197">
            <v>0</v>
          </cell>
          <cell r="FU197">
            <v>0</v>
          </cell>
          <cell r="FV197">
            <v>0</v>
          </cell>
          <cell r="FW197">
            <v>0</v>
          </cell>
          <cell r="FX197">
            <v>0</v>
          </cell>
        </row>
        <row r="198">
          <cell r="D198" t="str">
            <v/>
          </cell>
          <cell r="E198" t="str">
            <v/>
          </cell>
          <cell r="F198" t="str">
            <v/>
          </cell>
          <cell r="G198" t="str">
            <v/>
          </cell>
          <cell r="H198" t="str">
            <v/>
          </cell>
          <cell r="I198" t="str">
            <v/>
          </cell>
          <cell r="J198" t="str">
            <v/>
          </cell>
          <cell r="K198" t="str">
            <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t="str">
            <v/>
          </cell>
          <cell r="DR198" t="str">
            <v/>
          </cell>
          <cell r="DS198">
            <v>0</v>
          </cell>
          <cell r="DT198" t="str">
            <v/>
          </cell>
          <cell r="DU198" t="str">
            <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v>
          </cell>
          <cell r="FE198">
            <v>0</v>
          </cell>
          <cell r="FF198">
            <v>0</v>
          </cell>
          <cell r="FG198">
            <v>0</v>
          </cell>
          <cell r="FH198">
            <v>0</v>
          </cell>
          <cell r="FI198">
            <v>0</v>
          </cell>
          <cell r="FJ198">
            <v>0</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v>
          </cell>
        </row>
        <row r="199">
          <cell r="D199" t="str">
            <v/>
          </cell>
          <cell r="E199" t="str">
            <v/>
          </cell>
          <cell r="F199" t="str">
            <v/>
          </cell>
          <cell r="G199" t="str">
            <v/>
          </cell>
          <cell r="H199" t="str">
            <v/>
          </cell>
          <cell r="I199" t="str">
            <v/>
          </cell>
          <cell r="J199" t="str">
            <v/>
          </cell>
          <cell r="K199" t="str">
            <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t="str">
            <v/>
          </cell>
          <cell r="DR199" t="str">
            <v/>
          </cell>
          <cell r="DS199">
            <v>0</v>
          </cell>
          <cell r="DT199" t="str">
            <v/>
          </cell>
          <cell r="DU199" t="str">
            <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cell r="FC199">
            <v>0</v>
          </cell>
          <cell r="FD199">
            <v>0</v>
          </cell>
          <cell r="FE199">
            <v>0</v>
          </cell>
          <cell r="FF199">
            <v>0</v>
          </cell>
          <cell r="FG199">
            <v>0</v>
          </cell>
          <cell r="FH199">
            <v>0</v>
          </cell>
          <cell r="FI199">
            <v>0</v>
          </cell>
          <cell r="FJ199">
            <v>0</v>
          </cell>
          <cell r="FK199">
            <v>0</v>
          </cell>
          <cell r="FL199">
            <v>0</v>
          </cell>
          <cell r="FM199">
            <v>0</v>
          </cell>
          <cell r="FN199">
            <v>0</v>
          </cell>
          <cell r="FO199">
            <v>0</v>
          </cell>
          <cell r="FP199">
            <v>0</v>
          </cell>
          <cell r="FQ199">
            <v>0</v>
          </cell>
          <cell r="FR199">
            <v>0</v>
          </cell>
          <cell r="FS199">
            <v>0</v>
          </cell>
          <cell r="FT199">
            <v>0</v>
          </cell>
          <cell r="FU199">
            <v>0</v>
          </cell>
          <cell r="FV199">
            <v>0</v>
          </cell>
          <cell r="FW199">
            <v>0</v>
          </cell>
          <cell r="FX199">
            <v>0</v>
          </cell>
        </row>
        <row r="200">
          <cell r="D200" t="str">
            <v/>
          </cell>
          <cell r="E200" t="str">
            <v/>
          </cell>
          <cell r="F200" t="str">
            <v/>
          </cell>
          <cell r="G200" t="str">
            <v/>
          </cell>
          <cell r="H200" t="str">
            <v/>
          </cell>
          <cell r="I200" t="str">
            <v/>
          </cell>
          <cell r="J200" t="str">
            <v/>
          </cell>
          <cell r="K200" t="str">
            <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t="str">
            <v/>
          </cell>
          <cell r="DR200" t="str">
            <v/>
          </cell>
          <cell r="DS200">
            <v>0</v>
          </cell>
          <cell r="DT200" t="str">
            <v/>
          </cell>
          <cell r="DU200" t="str">
            <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cell r="FA200">
            <v>0</v>
          </cell>
          <cell r="FB200">
            <v>0</v>
          </cell>
          <cell r="FC200">
            <v>0</v>
          </cell>
          <cell r="FD200">
            <v>0</v>
          </cell>
          <cell r="FE200">
            <v>0</v>
          </cell>
          <cell r="FF200">
            <v>0</v>
          </cell>
          <cell r="FG200">
            <v>0</v>
          </cell>
          <cell r="FH200">
            <v>0</v>
          </cell>
          <cell r="FI200">
            <v>0</v>
          </cell>
          <cell r="FJ200">
            <v>0</v>
          </cell>
          <cell r="FK200">
            <v>0</v>
          </cell>
          <cell r="FL200">
            <v>0</v>
          </cell>
          <cell r="FM200">
            <v>0</v>
          </cell>
          <cell r="FN200">
            <v>0</v>
          </cell>
          <cell r="FO200">
            <v>0</v>
          </cell>
          <cell r="FP200">
            <v>0</v>
          </cell>
          <cell r="FQ200">
            <v>0</v>
          </cell>
          <cell r="FR200">
            <v>0</v>
          </cell>
          <cell r="FS200">
            <v>0</v>
          </cell>
          <cell r="FT200">
            <v>0</v>
          </cell>
          <cell r="FU200">
            <v>0</v>
          </cell>
          <cell r="FV200">
            <v>0</v>
          </cell>
          <cell r="FW200">
            <v>0</v>
          </cell>
          <cell r="FX200">
            <v>0</v>
          </cell>
        </row>
        <row r="201">
          <cell r="D201" t="str">
            <v/>
          </cell>
          <cell r="E201" t="str">
            <v/>
          </cell>
          <cell r="F201" t="str">
            <v/>
          </cell>
          <cell r="G201" t="str">
            <v/>
          </cell>
          <cell r="H201" t="str">
            <v/>
          </cell>
          <cell r="I201" t="str">
            <v/>
          </cell>
          <cell r="J201" t="str">
            <v/>
          </cell>
          <cell r="K201" t="str">
            <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t="str">
            <v/>
          </cell>
          <cell r="DR201" t="str">
            <v/>
          </cell>
          <cell r="DS201">
            <v>0</v>
          </cell>
          <cell r="DT201" t="str">
            <v/>
          </cell>
          <cell r="DU201" t="str">
            <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cell r="FC201">
            <v>0</v>
          </cell>
          <cell r="FD201">
            <v>0</v>
          </cell>
          <cell r="FE201">
            <v>0</v>
          </cell>
          <cell r="FF201">
            <v>0</v>
          </cell>
          <cell r="FG201">
            <v>0</v>
          </cell>
          <cell r="FH201">
            <v>0</v>
          </cell>
          <cell r="FI201">
            <v>0</v>
          </cell>
          <cell r="FJ201">
            <v>0</v>
          </cell>
          <cell r="FK201">
            <v>0</v>
          </cell>
          <cell r="FL201">
            <v>0</v>
          </cell>
          <cell r="FM201">
            <v>0</v>
          </cell>
          <cell r="FN201">
            <v>0</v>
          </cell>
          <cell r="FO201">
            <v>0</v>
          </cell>
          <cell r="FP201">
            <v>0</v>
          </cell>
          <cell r="FQ201">
            <v>0</v>
          </cell>
          <cell r="FR201">
            <v>0</v>
          </cell>
          <cell r="FS201">
            <v>0</v>
          </cell>
          <cell r="FT201">
            <v>0</v>
          </cell>
          <cell r="FU201">
            <v>0</v>
          </cell>
          <cell r="FV201">
            <v>0</v>
          </cell>
          <cell r="FW201">
            <v>0</v>
          </cell>
          <cell r="FX201">
            <v>0</v>
          </cell>
        </row>
        <row r="202">
          <cell r="D202" t="str">
            <v/>
          </cell>
          <cell r="E202" t="str">
            <v/>
          </cell>
          <cell r="F202" t="str">
            <v/>
          </cell>
          <cell r="G202" t="str">
            <v/>
          </cell>
          <cell r="H202" t="str">
            <v/>
          </cell>
          <cell r="I202" t="str">
            <v/>
          </cell>
          <cell r="J202" t="str">
            <v/>
          </cell>
          <cell r="K202" t="str">
            <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t="str">
            <v/>
          </cell>
          <cell r="DR202" t="str">
            <v/>
          </cell>
          <cell r="DS202">
            <v>0</v>
          </cell>
          <cell r="DT202" t="str">
            <v/>
          </cell>
          <cell r="DU202" t="str">
            <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0</v>
          </cell>
          <cell r="FG202">
            <v>0</v>
          </cell>
          <cell r="FH202">
            <v>0</v>
          </cell>
          <cell r="FI202">
            <v>0</v>
          </cell>
          <cell r="FJ202">
            <v>0</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row>
        <row r="203">
          <cell r="D203" t="str">
            <v/>
          </cell>
          <cell r="E203" t="str">
            <v/>
          </cell>
          <cell r="F203" t="str">
            <v/>
          </cell>
          <cell r="G203" t="str">
            <v/>
          </cell>
          <cell r="H203" t="str">
            <v/>
          </cell>
          <cell r="I203" t="str">
            <v/>
          </cell>
          <cell r="J203" t="str">
            <v/>
          </cell>
          <cell r="K203" t="str">
            <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t="str">
            <v/>
          </cell>
          <cell r="DR203" t="str">
            <v/>
          </cell>
          <cell r="DS203">
            <v>0</v>
          </cell>
          <cell r="DT203" t="str">
            <v/>
          </cell>
          <cell r="DU203" t="str">
            <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row>
        <row r="204">
          <cell r="D204" t="str">
            <v/>
          </cell>
          <cell r="E204" t="str">
            <v/>
          </cell>
          <cell r="F204" t="str">
            <v/>
          </cell>
          <cell r="G204" t="str">
            <v/>
          </cell>
          <cell r="H204" t="str">
            <v/>
          </cell>
          <cell r="I204" t="str">
            <v/>
          </cell>
          <cell r="J204" t="str">
            <v/>
          </cell>
          <cell r="K204" t="str">
            <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t="str">
            <v/>
          </cell>
          <cell r="DR204" t="str">
            <v/>
          </cell>
          <cell r="DS204">
            <v>0</v>
          </cell>
          <cell r="DT204" t="str">
            <v/>
          </cell>
          <cell r="DU204" t="str">
            <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row>
        <row r="205">
          <cell r="D205" t="str">
            <v/>
          </cell>
          <cell r="E205" t="str">
            <v/>
          </cell>
          <cell r="F205" t="str">
            <v/>
          </cell>
          <cell r="G205" t="str">
            <v/>
          </cell>
          <cell r="H205" t="str">
            <v/>
          </cell>
          <cell r="I205" t="str">
            <v/>
          </cell>
          <cell r="J205" t="str">
            <v/>
          </cell>
          <cell r="K205" t="str">
            <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t="str">
            <v/>
          </cell>
          <cell r="DR205" t="str">
            <v/>
          </cell>
          <cell r="DS205">
            <v>0</v>
          </cell>
          <cell r="DT205" t="str">
            <v/>
          </cell>
          <cell r="DU205" t="str">
            <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row>
        <row r="206">
          <cell r="D206" t="str">
            <v/>
          </cell>
          <cell r="E206" t="str">
            <v/>
          </cell>
          <cell r="F206" t="str">
            <v/>
          </cell>
          <cell r="G206" t="str">
            <v/>
          </cell>
          <cell r="H206" t="str">
            <v/>
          </cell>
          <cell r="I206" t="str">
            <v/>
          </cell>
          <cell r="J206" t="str">
            <v/>
          </cell>
          <cell r="K206" t="str">
            <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t="str">
            <v/>
          </cell>
          <cell r="DR206" t="str">
            <v/>
          </cell>
          <cell r="DS206">
            <v>0</v>
          </cell>
          <cell r="DT206" t="str">
            <v/>
          </cell>
          <cell r="DU206" t="str">
            <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v>
          </cell>
          <cell r="FW206">
            <v>0</v>
          </cell>
          <cell r="FX206">
            <v>0</v>
          </cell>
        </row>
        <row r="207">
          <cell r="D207" t="str">
            <v/>
          </cell>
          <cell r="E207" t="str">
            <v/>
          </cell>
          <cell r="F207" t="str">
            <v/>
          </cell>
          <cell r="G207" t="str">
            <v/>
          </cell>
          <cell r="H207" t="str">
            <v/>
          </cell>
          <cell r="I207" t="str">
            <v/>
          </cell>
          <cell r="J207" t="str">
            <v/>
          </cell>
          <cell r="K207" t="str">
            <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t="str">
            <v/>
          </cell>
          <cell r="DR207" t="str">
            <v/>
          </cell>
          <cell r="DS207">
            <v>0</v>
          </cell>
          <cell r="DT207" t="str">
            <v/>
          </cell>
          <cell r="DU207" t="str">
            <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cell r="FC207">
            <v>0</v>
          </cell>
          <cell r="FD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row>
        <row r="208">
          <cell r="D208" t="str">
            <v/>
          </cell>
          <cell r="E208" t="str">
            <v/>
          </cell>
          <cell r="F208" t="str">
            <v/>
          </cell>
          <cell r="G208" t="str">
            <v/>
          </cell>
          <cell r="H208" t="str">
            <v/>
          </cell>
          <cell r="I208" t="str">
            <v/>
          </cell>
          <cell r="J208" t="str">
            <v/>
          </cell>
          <cell r="K208" t="str">
            <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t="str">
            <v/>
          </cell>
          <cell r="DR208" t="str">
            <v/>
          </cell>
          <cell r="DS208">
            <v>0</v>
          </cell>
          <cell r="DT208" t="str">
            <v/>
          </cell>
          <cell r="DU208" t="str">
            <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cell r="FX208">
            <v>0</v>
          </cell>
        </row>
        <row r="209">
          <cell r="D209" t="str">
            <v/>
          </cell>
          <cell r="E209" t="str">
            <v/>
          </cell>
          <cell r="F209" t="str">
            <v/>
          </cell>
          <cell r="G209" t="str">
            <v/>
          </cell>
          <cell r="H209" t="str">
            <v/>
          </cell>
          <cell r="I209" t="str">
            <v/>
          </cell>
          <cell r="J209" t="str">
            <v/>
          </cell>
          <cell r="K209" t="str">
            <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t="str">
            <v/>
          </cell>
          <cell r="DR209" t="str">
            <v/>
          </cell>
          <cell r="DS209">
            <v>0</v>
          </cell>
          <cell r="DT209" t="str">
            <v/>
          </cell>
          <cell r="DU209" t="str">
            <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cell r="FM209">
            <v>0</v>
          </cell>
          <cell r="FN209">
            <v>0</v>
          </cell>
          <cell r="FO209">
            <v>0</v>
          </cell>
          <cell r="FP209">
            <v>0</v>
          </cell>
          <cell r="FQ209">
            <v>0</v>
          </cell>
          <cell r="FR209">
            <v>0</v>
          </cell>
          <cell r="FS209">
            <v>0</v>
          </cell>
          <cell r="FT209">
            <v>0</v>
          </cell>
          <cell r="FU209">
            <v>0</v>
          </cell>
          <cell r="FV209">
            <v>0</v>
          </cell>
          <cell r="FW209">
            <v>0</v>
          </cell>
          <cell r="FX209">
            <v>0</v>
          </cell>
        </row>
        <row r="210">
          <cell r="D210" t="str">
            <v/>
          </cell>
          <cell r="E210" t="str">
            <v/>
          </cell>
          <cell r="F210" t="str">
            <v/>
          </cell>
          <cell r="G210" t="str">
            <v/>
          </cell>
          <cell r="H210" t="str">
            <v/>
          </cell>
          <cell r="I210" t="str">
            <v/>
          </cell>
          <cell r="J210" t="str">
            <v/>
          </cell>
          <cell r="K210" t="str">
            <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t="str">
            <v/>
          </cell>
          <cell r="DR210" t="str">
            <v/>
          </cell>
          <cell r="DS210">
            <v>0</v>
          </cell>
          <cell r="DT210" t="str">
            <v/>
          </cell>
          <cell r="DU210" t="str">
            <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cell r="FC210">
            <v>0</v>
          </cell>
          <cell r="FD210">
            <v>0</v>
          </cell>
          <cell r="FE210">
            <v>0</v>
          </cell>
          <cell r="FF210">
            <v>0</v>
          </cell>
          <cell r="FG210">
            <v>0</v>
          </cell>
          <cell r="FH210">
            <v>0</v>
          </cell>
          <cell r="FI210">
            <v>0</v>
          </cell>
          <cell r="FJ210">
            <v>0</v>
          </cell>
          <cell r="FK210">
            <v>0</v>
          </cell>
          <cell r="FL210">
            <v>0</v>
          </cell>
          <cell r="FM210">
            <v>0</v>
          </cell>
          <cell r="FN210">
            <v>0</v>
          </cell>
          <cell r="FO210">
            <v>0</v>
          </cell>
          <cell r="FP210">
            <v>0</v>
          </cell>
          <cell r="FQ210">
            <v>0</v>
          </cell>
          <cell r="FR210">
            <v>0</v>
          </cell>
          <cell r="FS210">
            <v>0</v>
          </cell>
          <cell r="FT210">
            <v>0</v>
          </cell>
          <cell r="FU210">
            <v>0</v>
          </cell>
          <cell r="FV210">
            <v>0</v>
          </cell>
          <cell r="FW210">
            <v>0</v>
          </cell>
          <cell r="FX210">
            <v>0</v>
          </cell>
        </row>
        <row r="211">
          <cell r="D211" t="str">
            <v/>
          </cell>
          <cell r="E211" t="str">
            <v/>
          </cell>
          <cell r="F211" t="str">
            <v/>
          </cell>
          <cell r="G211" t="str">
            <v/>
          </cell>
          <cell r="H211" t="str">
            <v/>
          </cell>
          <cell r="I211" t="str">
            <v/>
          </cell>
          <cell r="J211" t="str">
            <v/>
          </cell>
          <cell r="K211" t="str">
            <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t="str">
            <v/>
          </cell>
          <cell r="DR211" t="str">
            <v/>
          </cell>
          <cell r="DS211">
            <v>0</v>
          </cell>
          <cell r="DT211" t="str">
            <v/>
          </cell>
          <cell r="DU211" t="str">
            <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cell r="FC211">
            <v>0</v>
          </cell>
          <cell r="FD211">
            <v>0</v>
          </cell>
          <cell r="FE211">
            <v>0</v>
          </cell>
          <cell r="FF211">
            <v>0</v>
          </cell>
          <cell r="FG211">
            <v>0</v>
          </cell>
          <cell r="FH211">
            <v>0</v>
          </cell>
          <cell r="FI211">
            <v>0</v>
          </cell>
          <cell r="FJ211">
            <v>0</v>
          </cell>
          <cell r="FK211">
            <v>0</v>
          </cell>
          <cell r="FL211">
            <v>0</v>
          </cell>
          <cell r="FM211">
            <v>0</v>
          </cell>
          <cell r="FN211">
            <v>0</v>
          </cell>
          <cell r="FO211">
            <v>0</v>
          </cell>
          <cell r="FP211">
            <v>0</v>
          </cell>
          <cell r="FQ211">
            <v>0</v>
          </cell>
          <cell r="FR211">
            <v>0</v>
          </cell>
          <cell r="FS211">
            <v>0</v>
          </cell>
          <cell r="FT211">
            <v>0</v>
          </cell>
          <cell r="FU211">
            <v>0</v>
          </cell>
          <cell r="FV211">
            <v>0</v>
          </cell>
          <cell r="FW211">
            <v>0</v>
          </cell>
          <cell r="FX211">
            <v>0</v>
          </cell>
        </row>
        <row r="212">
          <cell r="D212" t="str">
            <v/>
          </cell>
          <cell r="E212" t="str">
            <v/>
          </cell>
          <cell r="F212" t="str">
            <v/>
          </cell>
          <cell r="G212" t="str">
            <v/>
          </cell>
          <cell r="H212" t="str">
            <v/>
          </cell>
          <cell r="I212" t="str">
            <v/>
          </cell>
          <cell r="J212" t="str">
            <v/>
          </cell>
          <cell r="K212" t="str">
            <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t="str">
            <v/>
          </cell>
          <cell r="DR212" t="str">
            <v/>
          </cell>
          <cell r="DS212">
            <v>0</v>
          </cell>
          <cell r="DT212" t="str">
            <v/>
          </cell>
          <cell r="DU212" t="str">
            <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cell r="FA212">
            <v>0</v>
          </cell>
          <cell r="FB212">
            <v>0</v>
          </cell>
          <cell r="FC212">
            <v>0</v>
          </cell>
          <cell r="FD212">
            <v>0</v>
          </cell>
          <cell r="FE212">
            <v>0</v>
          </cell>
          <cell r="FF212">
            <v>0</v>
          </cell>
          <cell r="FG212">
            <v>0</v>
          </cell>
          <cell r="FH212">
            <v>0</v>
          </cell>
          <cell r="FI212">
            <v>0</v>
          </cell>
          <cell r="FJ212">
            <v>0</v>
          </cell>
          <cell r="FK212">
            <v>0</v>
          </cell>
          <cell r="FL212">
            <v>0</v>
          </cell>
          <cell r="FM212">
            <v>0</v>
          </cell>
          <cell r="FN212">
            <v>0</v>
          </cell>
          <cell r="FO212">
            <v>0</v>
          </cell>
          <cell r="FP212">
            <v>0</v>
          </cell>
          <cell r="FQ212">
            <v>0</v>
          </cell>
          <cell r="FR212">
            <v>0</v>
          </cell>
          <cell r="FS212">
            <v>0</v>
          </cell>
          <cell r="FT212">
            <v>0</v>
          </cell>
          <cell r="FU212">
            <v>0</v>
          </cell>
          <cell r="FV212">
            <v>0</v>
          </cell>
          <cell r="FW212">
            <v>0</v>
          </cell>
          <cell r="FX212">
            <v>0</v>
          </cell>
        </row>
        <row r="213">
          <cell r="D213" t="str">
            <v/>
          </cell>
          <cell r="E213" t="str">
            <v/>
          </cell>
          <cell r="F213" t="str">
            <v/>
          </cell>
          <cell r="G213" t="str">
            <v/>
          </cell>
          <cell r="H213" t="str">
            <v/>
          </cell>
          <cell r="I213" t="str">
            <v/>
          </cell>
          <cell r="J213" t="str">
            <v/>
          </cell>
          <cell r="K213" t="str">
            <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t="str">
            <v/>
          </cell>
          <cell r="DR213" t="str">
            <v/>
          </cell>
          <cell r="DS213">
            <v>0</v>
          </cell>
          <cell r="DT213" t="str">
            <v/>
          </cell>
          <cell r="DU213" t="str">
            <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v>0</v>
          </cell>
          <cell r="FD213">
            <v>0</v>
          </cell>
          <cell r="FE213">
            <v>0</v>
          </cell>
          <cell r="FF213">
            <v>0</v>
          </cell>
          <cell r="FG213">
            <v>0</v>
          </cell>
          <cell r="FH213">
            <v>0</v>
          </cell>
          <cell r="FI213">
            <v>0</v>
          </cell>
          <cell r="FJ213">
            <v>0</v>
          </cell>
          <cell r="FK213">
            <v>0</v>
          </cell>
          <cell r="FL213">
            <v>0</v>
          </cell>
          <cell r="FM213">
            <v>0</v>
          </cell>
          <cell r="FN213">
            <v>0</v>
          </cell>
          <cell r="FO213">
            <v>0</v>
          </cell>
          <cell r="FP213">
            <v>0</v>
          </cell>
          <cell r="FQ213">
            <v>0</v>
          </cell>
          <cell r="FR213">
            <v>0</v>
          </cell>
          <cell r="FS213">
            <v>0</v>
          </cell>
          <cell r="FT213">
            <v>0</v>
          </cell>
          <cell r="FU213">
            <v>0</v>
          </cell>
          <cell r="FV213">
            <v>0</v>
          </cell>
          <cell r="FW213">
            <v>0</v>
          </cell>
          <cell r="FX213">
            <v>0</v>
          </cell>
        </row>
        <row r="214">
          <cell r="D214" t="str">
            <v/>
          </cell>
          <cell r="E214" t="str">
            <v/>
          </cell>
          <cell r="F214" t="str">
            <v/>
          </cell>
          <cell r="G214" t="str">
            <v/>
          </cell>
          <cell r="H214" t="str">
            <v/>
          </cell>
          <cell r="I214" t="str">
            <v/>
          </cell>
          <cell r="J214" t="str">
            <v/>
          </cell>
          <cell r="K214" t="str">
            <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t="str">
            <v/>
          </cell>
          <cell r="DR214" t="str">
            <v/>
          </cell>
          <cell r="DS214">
            <v>0</v>
          </cell>
          <cell r="DT214" t="str">
            <v/>
          </cell>
          <cell r="DU214" t="str">
            <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v>
          </cell>
          <cell r="FQ214">
            <v>0</v>
          </cell>
          <cell r="FR214">
            <v>0</v>
          </cell>
          <cell r="FS214">
            <v>0</v>
          </cell>
          <cell r="FT214">
            <v>0</v>
          </cell>
          <cell r="FU214">
            <v>0</v>
          </cell>
          <cell r="FV214">
            <v>0</v>
          </cell>
          <cell r="FW214">
            <v>0</v>
          </cell>
          <cell r="FX214">
            <v>0</v>
          </cell>
        </row>
        <row r="215">
          <cell r="D215" t="str">
            <v/>
          </cell>
          <cell r="E215" t="str">
            <v/>
          </cell>
          <cell r="F215" t="str">
            <v/>
          </cell>
          <cell r="G215" t="str">
            <v/>
          </cell>
          <cell r="H215" t="str">
            <v/>
          </cell>
          <cell r="I215" t="str">
            <v/>
          </cell>
          <cell r="J215" t="str">
            <v/>
          </cell>
          <cell r="K215" t="str">
            <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t="str">
            <v/>
          </cell>
          <cell r="DR215" t="str">
            <v/>
          </cell>
          <cell r="DS215">
            <v>0</v>
          </cell>
          <cell r="DT215" t="str">
            <v/>
          </cell>
          <cell r="DU215" t="str">
            <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v>
          </cell>
          <cell r="FQ215">
            <v>0</v>
          </cell>
          <cell r="FR215">
            <v>0</v>
          </cell>
          <cell r="FS215">
            <v>0</v>
          </cell>
          <cell r="FT215">
            <v>0</v>
          </cell>
          <cell r="FU215">
            <v>0</v>
          </cell>
          <cell r="FV215">
            <v>0</v>
          </cell>
          <cell r="FW215">
            <v>0</v>
          </cell>
          <cell r="FX215">
            <v>0</v>
          </cell>
        </row>
        <row r="216">
          <cell r="D216" t="str">
            <v/>
          </cell>
          <cell r="E216" t="str">
            <v/>
          </cell>
          <cell r="F216" t="str">
            <v/>
          </cell>
          <cell r="G216" t="str">
            <v/>
          </cell>
          <cell r="H216" t="str">
            <v/>
          </cell>
          <cell r="I216" t="str">
            <v/>
          </cell>
          <cell r="J216" t="str">
            <v/>
          </cell>
          <cell r="K216" t="str">
            <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t="str">
            <v/>
          </cell>
          <cell r="DR216" t="str">
            <v/>
          </cell>
          <cell r="DS216">
            <v>0</v>
          </cell>
          <cell r="DT216" t="str">
            <v/>
          </cell>
          <cell r="DU216" t="str">
            <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cell r="FA216">
            <v>0</v>
          </cell>
          <cell r="FB216">
            <v>0</v>
          </cell>
          <cell r="FC216">
            <v>0</v>
          </cell>
          <cell r="FD216">
            <v>0</v>
          </cell>
          <cell r="FE216">
            <v>0</v>
          </cell>
          <cell r="FF216">
            <v>0</v>
          </cell>
          <cell r="FG216">
            <v>0</v>
          </cell>
          <cell r="FH216">
            <v>0</v>
          </cell>
          <cell r="FI216">
            <v>0</v>
          </cell>
          <cell r="FJ216">
            <v>0</v>
          </cell>
          <cell r="FK216">
            <v>0</v>
          </cell>
          <cell r="FL216">
            <v>0</v>
          </cell>
          <cell r="FM216">
            <v>0</v>
          </cell>
          <cell r="FN216">
            <v>0</v>
          </cell>
          <cell r="FO216">
            <v>0</v>
          </cell>
          <cell r="FP216">
            <v>0</v>
          </cell>
          <cell r="FQ216">
            <v>0</v>
          </cell>
          <cell r="FR216">
            <v>0</v>
          </cell>
          <cell r="FS216">
            <v>0</v>
          </cell>
          <cell r="FT216">
            <v>0</v>
          </cell>
          <cell r="FU216">
            <v>0</v>
          </cell>
          <cell r="FV216">
            <v>0</v>
          </cell>
          <cell r="FW216">
            <v>0</v>
          </cell>
          <cell r="FX216">
            <v>0</v>
          </cell>
        </row>
        <row r="217">
          <cell r="D217" t="str">
            <v/>
          </cell>
          <cell r="E217" t="str">
            <v/>
          </cell>
          <cell r="F217" t="str">
            <v/>
          </cell>
          <cell r="G217" t="str">
            <v/>
          </cell>
          <cell r="H217" t="str">
            <v/>
          </cell>
          <cell r="I217" t="str">
            <v/>
          </cell>
          <cell r="J217" t="str">
            <v/>
          </cell>
          <cell r="K217" t="str">
            <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t="str">
            <v/>
          </cell>
          <cell r="DR217" t="str">
            <v/>
          </cell>
          <cell r="DS217">
            <v>0</v>
          </cell>
          <cell r="DT217" t="str">
            <v/>
          </cell>
          <cell r="DU217" t="str">
            <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cell r="FJ217">
            <v>0</v>
          </cell>
          <cell r="FK217">
            <v>0</v>
          </cell>
          <cell r="FL217">
            <v>0</v>
          </cell>
          <cell r="FM217">
            <v>0</v>
          </cell>
          <cell r="FN217">
            <v>0</v>
          </cell>
          <cell r="FO217">
            <v>0</v>
          </cell>
          <cell r="FP217">
            <v>0</v>
          </cell>
          <cell r="FQ217">
            <v>0</v>
          </cell>
          <cell r="FR217">
            <v>0</v>
          </cell>
          <cell r="FS217">
            <v>0</v>
          </cell>
          <cell r="FT217">
            <v>0</v>
          </cell>
          <cell r="FU217">
            <v>0</v>
          </cell>
          <cell r="FV217">
            <v>0</v>
          </cell>
          <cell r="FW217">
            <v>0</v>
          </cell>
          <cell r="FX217">
            <v>0</v>
          </cell>
        </row>
        <row r="218">
          <cell r="D218" t="str">
            <v/>
          </cell>
          <cell r="E218" t="str">
            <v/>
          </cell>
          <cell r="F218" t="str">
            <v/>
          </cell>
          <cell r="G218" t="str">
            <v/>
          </cell>
          <cell r="H218" t="str">
            <v/>
          </cell>
          <cell r="I218" t="str">
            <v/>
          </cell>
          <cell r="J218" t="str">
            <v/>
          </cell>
          <cell r="K218" t="str">
            <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t="str">
            <v/>
          </cell>
          <cell r="DR218" t="str">
            <v/>
          </cell>
          <cell r="DS218">
            <v>0</v>
          </cell>
          <cell r="DT218" t="str">
            <v/>
          </cell>
          <cell r="DU218" t="str">
            <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v>
          </cell>
        </row>
        <row r="219">
          <cell r="D219" t="str">
            <v/>
          </cell>
          <cell r="E219" t="str">
            <v/>
          </cell>
          <cell r="F219" t="str">
            <v/>
          </cell>
          <cell r="G219" t="str">
            <v/>
          </cell>
          <cell r="H219" t="str">
            <v/>
          </cell>
          <cell r="I219" t="str">
            <v/>
          </cell>
          <cell r="J219" t="str">
            <v/>
          </cell>
          <cell r="K219" t="str">
            <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t="str">
            <v/>
          </cell>
          <cell r="DR219" t="str">
            <v/>
          </cell>
          <cell r="DS219">
            <v>0</v>
          </cell>
          <cell r="DT219" t="str">
            <v/>
          </cell>
          <cell r="DU219" t="str">
            <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row>
        <row r="220">
          <cell r="D220" t="str">
            <v/>
          </cell>
          <cell r="E220" t="str">
            <v/>
          </cell>
          <cell r="F220" t="str">
            <v/>
          </cell>
          <cell r="G220" t="str">
            <v/>
          </cell>
          <cell r="H220" t="str">
            <v/>
          </cell>
          <cell r="I220" t="str">
            <v/>
          </cell>
          <cell r="J220" t="str">
            <v/>
          </cell>
          <cell r="K220" t="str">
            <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t="str">
            <v/>
          </cell>
          <cell r="DR220" t="str">
            <v/>
          </cell>
          <cell r="DS220">
            <v>0</v>
          </cell>
          <cell r="DT220" t="str">
            <v/>
          </cell>
          <cell r="DU220" t="str">
            <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R220">
            <v>0</v>
          </cell>
          <cell r="FS220">
            <v>0</v>
          </cell>
          <cell r="FT220">
            <v>0</v>
          </cell>
          <cell r="FU220">
            <v>0</v>
          </cell>
          <cell r="FV220">
            <v>0</v>
          </cell>
          <cell r="FW220">
            <v>0</v>
          </cell>
          <cell r="FX220">
            <v>0</v>
          </cell>
        </row>
        <row r="221">
          <cell r="D221" t="str">
            <v/>
          </cell>
          <cell r="E221" t="str">
            <v/>
          </cell>
          <cell r="F221" t="str">
            <v/>
          </cell>
          <cell r="G221" t="str">
            <v/>
          </cell>
          <cell r="H221" t="str">
            <v/>
          </cell>
          <cell r="I221" t="str">
            <v/>
          </cell>
          <cell r="J221" t="str">
            <v/>
          </cell>
          <cell r="K221" t="str">
            <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t="str">
            <v/>
          </cell>
          <cell r="DR221" t="str">
            <v/>
          </cell>
          <cell r="DS221">
            <v>0</v>
          </cell>
          <cell r="DT221" t="str">
            <v/>
          </cell>
          <cell r="DU221" t="str">
            <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cell r="FJ221">
            <v>0</v>
          </cell>
          <cell r="FK221">
            <v>0</v>
          </cell>
          <cell r="FL221">
            <v>0</v>
          </cell>
          <cell r="FM221">
            <v>0</v>
          </cell>
          <cell r="FN221">
            <v>0</v>
          </cell>
          <cell r="FO221">
            <v>0</v>
          </cell>
          <cell r="FP221">
            <v>0</v>
          </cell>
          <cell r="FQ221">
            <v>0</v>
          </cell>
          <cell r="FR221">
            <v>0</v>
          </cell>
          <cell r="FS221">
            <v>0</v>
          </cell>
          <cell r="FT221">
            <v>0</v>
          </cell>
          <cell r="FU221">
            <v>0</v>
          </cell>
          <cell r="FV221">
            <v>0</v>
          </cell>
          <cell r="FW221">
            <v>0</v>
          </cell>
          <cell r="FX221">
            <v>0</v>
          </cell>
        </row>
        <row r="222">
          <cell r="D222" t="str">
            <v/>
          </cell>
          <cell r="E222" t="str">
            <v/>
          </cell>
          <cell r="F222" t="str">
            <v/>
          </cell>
          <cell r="G222" t="str">
            <v/>
          </cell>
          <cell r="H222" t="str">
            <v/>
          </cell>
          <cell r="I222" t="str">
            <v/>
          </cell>
          <cell r="J222" t="str">
            <v/>
          </cell>
          <cell r="K222" t="str">
            <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t="str">
            <v/>
          </cell>
          <cell r="DR222" t="str">
            <v/>
          </cell>
          <cell r="DS222">
            <v>0</v>
          </cell>
          <cell r="DT222" t="str">
            <v/>
          </cell>
          <cell r="DU222" t="str">
            <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row>
        <row r="223">
          <cell r="D223" t="str">
            <v/>
          </cell>
          <cell r="E223" t="str">
            <v/>
          </cell>
          <cell r="F223" t="str">
            <v/>
          </cell>
          <cell r="G223" t="str">
            <v/>
          </cell>
          <cell r="H223" t="str">
            <v/>
          </cell>
          <cell r="I223" t="str">
            <v/>
          </cell>
          <cell r="J223" t="str">
            <v/>
          </cell>
          <cell r="K223" t="str">
            <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t="str">
            <v/>
          </cell>
          <cell r="DR223" t="str">
            <v/>
          </cell>
          <cell r="DS223">
            <v>0</v>
          </cell>
          <cell r="DT223" t="str">
            <v/>
          </cell>
          <cell r="DU223" t="str">
            <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cell r="FO223">
            <v>0</v>
          </cell>
          <cell r="FP223">
            <v>0</v>
          </cell>
          <cell r="FQ223">
            <v>0</v>
          </cell>
          <cell r="FR223">
            <v>0</v>
          </cell>
          <cell r="FS223">
            <v>0</v>
          </cell>
          <cell r="FT223">
            <v>0</v>
          </cell>
          <cell r="FU223">
            <v>0</v>
          </cell>
          <cell r="FV223">
            <v>0</v>
          </cell>
          <cell r="FW223">
            <v>0</v>
          </cell>
          <cell r="FX223">
            <v>0</v>
          </cell>
        </row>
        <row r="224">
          <cell r="D224" t="str">
            <v/>
          </cell>
          <cell r="E224" t="str">
            <v/>
          </cell>
          <cell r="F224" t="str">
            <v/>
          </cell>
          <cell r="G224" t="str">
            <v/>
          </cell>
          <cell r="H224" t="str">
            <v/>
          </cell>
          <cell r="I224" t="str">
            <v/>
          </cell>
          <cell r="J224" t="str">
            <v/>
          </cell>
          <cell r="K224" t="str">
            <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t="str">
            <v/>
          </cell>
          <cell r="DR224" t="str">
            <v/>
          </cell>
          <cell r="DS224">
            <v>0</v>
          </cell>
          <cell r="DT224" t="str">
            <v/>
          </cell>
          <cell r="DU224" t="str">
            <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row>
        <row r="225">
          <cell r="D225" t="str">
            <v/>
          </cell>
          <cell r="E225" t="str">
            <v/>
          </cell>
          <cell r="F225" t="str">
            <v/>
          </cell>
          <cell r="G225" t="str">
            <v/>
          </cell>
          <cell r="H225" t="str">
            <v/>
          </cell>
          <cell r="I225" t="str">
            <v/>
          </cell>
          <cell r="J225" t="str">
            <v/>
          </cell>
          <cell r="K225" t="str">
            <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t="str">
            <v/>
          </cell>
          <cell r="DR225" t="str">
            <v/>
          </cell>
          <cell r="DS225">
            <v>0</v>
          </cell>
          <cell r="DT225" t="str">
            <v/>
          </cell>
          <cell r="DU225" t="str">
            <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cell r="FJ225">
            <v>0</v>
          </cell>
          <cell r="FK225">
            <v>0</v>
          </cell>
          <cell r="FL225">
            <v>0</v>
          </cell>
          <cell r="FM225">
            <v>0</v>
          </cell>
          <cell r="FN225">
            <v>0</v>
          </cell>
          <cell r="FO225">
            <v>0</v>
          </cell>
          <cell r="FP225">
            <v>0</v>
          </cell>
          <cell r="FQ225">
            <v>0</v>
          </cell>
          <cell r="FR225">
            <v>0</v>
          </cell>
          <cell r="FS225">
            <v>0</v>
          </cell>
          <cell r="FT225">
            <v>0</v>
          </cell>
          <cell r="FU225">
            <v>0</v>
          </cell>
          <cell r="FV225">
            <v>0</v>
          </cell>
          <cell r="FW225">
            <v>0</v>
          </cell>
          <cell r="FX225">
            <v>0</v>
          </cell>
        </row>
        <row r="226">
          <cell r="D226" t="str">
            <v/>
          </cell>
          <cell r="E226" t="str">
            <v/>
          </cell>
          <cell r="F226" t="str">
            <v/>
          </cell>
          <cell r="G226" t="str">
            <v/>
          </cell>
          <cell r="H226" t="str">
            <v/>
          </cell>
          <cell r="I226" t="str">
            <v/>
          </cell>
          <cell r="J226" t="str">
            <v/>
          </cell>
          <cell r="K226" t="str">
            <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t="str">
            <v/>
          </cell>
          <cell r="DR226" t="str">
            <v/>
          </cell>
          <cell r="DS226">
            <v>0</v>
          </cell>
          <cell r="DT226" t="str">
            <v/>
          </cell>
          <cell r="DU226" t="str">
            <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v>
          </cell>
          <cell r="FW226">
            <v>0</v>
          </cell>
          <cell r="FX226">
            <v>0</v>
          </cell>
        </row>
        <row r="227">
          <cell r="D227" t="str">
            <v/>
          </cell>
          <cell r="E227" t="str">
            <v/>
          </cell>
          <cell r="F227" t="str">
            <v/>
          </cell>
          <cell r="G227" t="str">
            <v/>
          </cell>
          <cell r="H227" t="str">
            <v/>
          </cell>
          <cell r="I227" t="str">
            <v/>
          </cell>
          <cell r="J227" t="str">
            <v/>
          </cell>
          <cell r="K227" t="str">
            <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t="str">
            <v/>
          </cell>
          <cell r="DR227" t="str">
            <v/>
          </cell>
          <cell r="DS227">
            <v>0</v>
          </cell>
          <cell r="DT227" t="str">
            <v/>
          </cell>
          <cell r="DU227" t="str">
            <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cell r="FJ227">
            <v>0</v>
          </cell>
          <cell r="FK227">
            <v>0</v>
          </cell>
          <cell r="FL227">
            <v>0</v>
          </cell>
          <cell r="FM227">
            <v>0</v>
          </cell>
          <cell r="FN227">
            <v>0</v>
          </cell>
          <cell r="FO227">
            <v>0</v>
          </cell>
          <cell r="FP227">
            <v>0</v>
          </cell>
          <cell r="FQ227">
            <v>0</v>
          </cell>
          <cell r="FR227">
            <v>0</v>
          </cell>
          <cell r="FS227">
            <v>0</v>
          </cell>
          <cell r="FT227">
            <v>0</v>
          </cell>
          <cell r="FU227">
            <v>0</v>
          </cell>
          <cell r="FV227">
            <v>0</v>
          </cell>
          <cell r="FW227">
            <v>0</v>
          </cell>
          <cell r="FX227">
            <v>0</v>
          </cell>
        </row>
        <row r="228">
          <cell r="D228" t="str">
            <v/>
          </cell>
          <cell r="E228" t="str">
            <v/>
          </cell>
          <cell r="F228" t="str">
            <v/>
          </cell>
          <cell r="G228" t="str">
            <v/>
          </cell>
          <cell r="H228" t="str">
            <v/>
          </cell>
          <cell r="I228" t="str">
            <v/>
          </cell>
          <cell r="J228" t="str">
            <v/>
          </cell>
          <cell r="K228" t="str">
            <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t="str">
            <v/>
          </cell>
          <cell r="DR228" t="str">
            <v/>
          </cell>
          <cell r="DS228">
            <v>0</v>
          </cell>
          <cell r="DT228" t="str">
            <v/>
          </cell>
          <cell r="DU228" t="str">
            <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C228">
            <v>0</v>
          </cell>
          <cell r="FD228">
            <v>0</v>
          </cell>
          <cell r="FE228">
            <v>0</v>
          </cell>
          <cell r="FF228">
            <v>0</v>
          </cell>
          <cell r="FG228">
            <v>0</v>
          </cell>
          <cell r="FH228">
            <v>0</v>
          </cell>
          <cell r="FI228">
            <v>0</v>
          </cell>
          <cell r="FJ228">
            <v>0</v>
          </cell>
          <cell r="FK228">
            <v>0</v>
          </cell>
          <cell r="FL228">
            <v>0</v>
          </cell>
          <cell r="FM228">
            <v>0</v>
          </cell>
          <cell r="FN228">
            <v>0</v>
          </cell>
          <cell r="FO228">
            <v>0</v>
          </cell>
          <cell r="FP228">
            <v>0</v>
          </cell>
          <cell r="FQ228">
            <v>0</v>
          </cell>
          <cell r="FR228">
            <v>0</v>
          </cell>
          <cell r="FS228">
            <v>0</v>
          </cell>
          <cell r="FT228">
            <v>0</v>
          </cell>
          <cell r="FU228">
            <v>0</v>
          </cell>
          <cell r="FV228">
            <v>0</v>
          </cell>
          <cell r="FW228">
            <v>0</v>
          </cell>
          <cell r="FX228">
            <v>0</v>
          </cell>
        </row>
        <row r="229">
          <cell r="D229" t="str">
            <v/>
          </cell>
          <cell r="E229" t="str">
            <v/>
          </cell>
          <cell r="F229" t="str">
            <v/>
          </cell>
          <cell r="G229" t="str">
            <v/>
          </cell>
          <cell r="H229" t="str">
            <v/>
          </cell>
          <cell r="I229" t="str">
            <v/>
          </cell>
          <cell r="J229" t="str">
            <v/>
          </cell>
          <cell r="K229" t="str">
            <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t="str">
            <v/>
          </cell>
          <cell r="DR229" t="str">
            <v/>
          </cell>
          <cell r="DS229">
            <v>0</v>
          </cell>
          <cell r="DT229" t="str">
            <v/>
          </cell>
          <cell r="DU229" t="str">
            <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cell r="FC229">
            <v>0</v>
          </cell>
          <cell r="FD229">
            <v>0</v>
          </cell>
          <cell r="FE229">
            <v>0</v>
          </cell>
          <cell r="FF229">
            <v>0</v>
          </cell>
          <cell r="FG229">
            <v>0</v>
          </cell>
          <cell r="FH229">
            <v>0</v>
          </cell>
          <cell r="FI229">
            <v>0</v>
          </cell>
          <cell r="FJ229">
            <v>0</v>
          </cell>
          <cell r="FK229">
            <v>0</v>
          </cell>
          <cell r="FL229">
            <v>0</v>
          </cell>
          <cell r="FM229">
            <v>0</v>
          </cell>
          <cell r="FN229">
            <v>0</v>
          </cell>
          <cell r="FO229">
            <v>0</v>
          </cell>
          <cell r="FP229">
            <v>0</v>
          </cell>
          <cell r="FQ229">
            <v>0</v>
          </cell>
          <cell r="FR229">
            <v>0</v>
          </cell>
          <cell r="FS229">
            <v>0</v>
          </cell>
          <cell r="FT229">
            <v>0</v>
          </cell>
          <cell r="FU229">
            <v>0</v>
          </cell>
          <cell r="FV229">
            <v>0</v>
          </cell>
          <cell r="FW229">
            <v>0</v>
          </cell>
          <cell r="FX229">
            <v>0</v>
          </cell>
        </row>
        <row r="230">
          <cell r="D230" t="str">
            <v/>
          </cell>
          <cell r="E230" t="str">
            <v/>
          </cell>
          <cell r="F230" t="str">
            <v/>
          </cell>
          <cell r="G230" t="str">
            <v/>
          </cell>
          <cell r="H230" t="str">
            <v/>
          </cell>
          <cell r="I230" t="str">
            <v/>
          </cell>
          <cell r="J230" t="str">
            <v/>
          </cell>
          <cell r="K230" t="str">
            <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t="str">
            <v/>
          </cell>
          <cell r="DR230" t="str">
            <v/>
          </cell>
          <cell r="DS230">
            <v>0</v>
          </cell>
          <cell r="DT230" t="str">
            <v/>
          </cell>
          <cell r="DU230" t="str">
            <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C230">
            <v>0</v>
          </cell>
          <cell r="FD230">
            <v>0</v>
          </cell>
          <cell r="FE230">
            <v>0</v>
          </cell>
          <cell r="FF230">
            <v>0</v>
          </cell>
          <cell r="FG230">
            <v>0</v>
          </cell>
          <cell r="FH230">
            <v>0</v>
          </cell>
          <cell r="FI230">
            <v>0</v>
          </cell>
          <cell r="FJ230">
            <v>0</v>
          </cell>
          <cell r="FK230">
            <v>0</v>
          </cell>
          <cell r="FL230">
            <v>0</v>
          </cell>
          <cell r="FM230">
            <v>0</v>
          </cell>
          <cell r="FN230">
            <v>0</v>
          </cell>
          <cell r="FO230">
            <v>0</v>
          </cell>
          <cell r="FP230">
            <v>0</v>
          </cell>
          <cell r="FQ230">
            <v>0</v>
          </cell>
          <cell r="FR230">
            <v>0</v>
          </cell>
          <cell r="FS230">
            <v>0</v>
          </cell>
          <cell r="FT230">
            <v>0</v>
          </cell>
          <cell r="FU230">
            <v>0</v>
          </cell>
          <cell r="FV230">
            <v>0</v>
          </cell>
          <cell r="FW230">
            <v>0</v>
          </cell>
          <cell r="FX230">
            <v>0</v>
          </cell>
        </row>
        <row r="231">
          <cell r="D231" t="str">
            <v/>
          </cell>
          <cell r="E231" t="str">
            <v/>
          </cell>
          <cell r="F231" t="str">
            <v/>
          </cell>
          <cell r="G231" t="str">
            <v/>
          </cell>
          <cell r="H231" t="str">
            <v/>
          </cell>
          <cell r="I231" t="str">
            <v/>
          </cell>
          <cell r="J231" t="str">
            <v/>
          </cell>
          <cell r="K231" t="str">
            <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t="str">
            <v/>
          </cell>
          <cell r="DR231" t="str">
            <v/>
          </cell>
          <cell r="DS231">
            <v>0</v>
          </cell>
          <cell r="DT231" t="str">
            <v/>
          </cell>
          <cell r="DU231" t="str">
            <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cell r="FC231">
            <v>0</v>
          </cell>
          <cell r="FD231">
            <v>0</v>
          </cell>
          <cell r="FE231">
            <v>0</v>
          </cell>
          <cell r="FF231">
            <v>0</v>
          </cell>
          <cell r="FG231">
            <v>0</v>
          </cell>
          <cell r="FH231">
            <v>0</v>
          </cell>
          <cell r="FI231">
            <v>0</v>
          </cell>
          <cell r="FJ231">
            <v>0</v>
          </cell>
          <cell r="FK231">
            <v>0</v>
          </cell>
          <cell r="FL231">
            <v>0</v>
          </cell>
          <cell r="FM231">
            <v>0</v>
          </cell>
          <cell r="FN231">
            <v>0</v>
          </cell>
          <cell r="FO231">
            <v>0</v>
          </cell>
          <cell r="FP231">
            <v>0</v>
          </cell>
          <cell r="FQ231">
            <v>0</v>
          </cell>
          <cell r="FR231">
            <v>0</v>
          </cell>
          <cell r="FS231">
            <v>0</v>
          </cell>
          <cell r="FT231">
            <v>0</v>
          </cell>
          <cell r="FU231">
            <v>0</v>
          </cell>
          <cell r="FV231">
            <v>0</v>
          </cell>
          <cell r="FW231">
            <v>0</v>
          </cell>
          <cell r="FX231">
            <v>0</v>
          </cell>
        </row>
        <row r="232">
          <cell r="D232" t="str">
            <v/>
          </cell>
          <cell r="E232" t="str">
            <v/>
          </cell>
          <cell r="F232" t="str">
            <v/>
          </cell>
          <cell r="G232" t="str">
            <v/>
          </cell>
          <cell r="H232" t="str">
            <v/>
          </cell>
          <cell r="I232" t="str">
            <v/>
          </cell>
          <cell r="J232" t="str">
            <v/>
          </cell>
          <cell r="K232" t="str">
            <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t="str">
            <v/>
          </cell>
          <cell r="DR232" t="str">
            <v/>
          </cell>
          <cell r="DS232">
            <v>0</v>
          </cell>
          <cell r="DT232" t="str">
            <v/>
          </cell>
          <cell r="DU232" t="str">
            <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row>
        <row r="233">
          <cell r="D233" t="str">
            <v/>
          </cell>
          <cell r="E233" t="str">
            <v/>
          </cell>
          <cell r="F233" t="str">
            <v/>
          </cell>
          <cell r="G233" t="str">
            <v/>
          </cell>
          <cell r="H233" t="str">
            <v/>
          </cell>
          <cell r="I233" t="str">
            <v/>
          </cell>
          <cell r="J233" t="str">
            <v/>
          </cell>
          <cell r="K233" t="str">
            <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t="str">
            <v/>
          </cell>
          <cell r="DR233" t="str">
            <v/>
          </cell>
          <cell r="DS233">
            <v>0</v>
          </cell>
          <cell r="DT233" t="str">
            <v/>
          </cell>
          <cell r="DU233" t="str">
            <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cell r="FO233">
            <v>0</v>
          </cell>
          <cell r="FP233">
            <v>0</v>
          </cell>
          <cell r="FQ233">
            <v>0</v>
          </cell>
          <cell r="FR233">
            <v>0</v>
          </cell>
          <cell r="FS233">
            <v>0</v>
          </cell>
          <cell r="FT233">
            <v>0</v>
          </cell>
          <cell r="FU233">
            <v>0</v>
          </cell>
          <cell r="FV233">
            <v>0</v>
          </cell>
          <cell r="FW233">
            <v>0</v>
          </cell>
          <cell r="FX233">
            <v>0</v>
          </cell>
        </row>
        <row r="234">
          <cell r="D234" t="str">
            <v/>
          </cell>
          <cell r="E234" t="str">
            <v/>
          </cell>
          <cell r="F234" t="str">
            <v/>
          </cell>
          <cell r="G234" t="str">
            <v/>
          </cell>
          <cell r="H234" t="str">
            <v/>
          </cell>
          <cell r="I234" t="str">
            <v/>
          </cell>
          <cell r="J234" t="str">
            <v/>
          </cell>
          <cell r="K234" t="str">
            <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t="str">
            <v/>
          </cell>
          <cell r="DR234" t="str">
            <v/>
          </cell>
          <cell r="DS234">
            <v>0</v>
          </cell>
          <cell r="DT234" t="str">
            <v/>
          </cell>
          <cell r="DU234" t="str">
            <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row>
        <row r="235">
          <cell r="D235" t="str">
            <v/>
          </cell>
          <cell r="E235" t="str">
            <v/>
          </cell>
          <cell r="F235" t="str">
            <v/>
          </cell>
          <cell r="G235" t="str">
            <v/>
          </cell>
          <cell r="H235" t="str">
            <v/>
          </cell>
          <cell r="I235" t="str">
            <v/>
          </cell>
          <cell r="J235" t="str">
            <v/>
          </cell>
          <cell r="K235" t="str">
            <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t="str">
            <v/>
          </cell>
          <cell r="DR235" t="str">
            <v/>
          </cell>
          <cell r="DS235">
            <v>0</v>
          </cell>
          <cell r="DT235" t="str">
            <v/>
          </cell>
          <cell r="DU235" t="str">
            <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row>
        <row r="236">
          <cell r="D236" t="str">
            <v/>
          </cell>
          <cell r="E236" t="str">
            <v/>
          </cell>
          <cell r="F236" t="str">
            <v/>
          </cell>
          <cell r="G236" t="str">
            <v/>
          </cell>
          <cell r="H236" t="str">
            <v/>
          </cell>
          <cell r="I236" t="str">
            <v/>
          </cell>
          <cell r="J236" t="str">
            <v/>
          </cell>
          <cell r="K236" t="str">
            <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t="str">
            <v/>
          </cell>
          <cell r="DR236" t="str">
            <v/>
          </cell>
          <cell r="DS236">
            <v>0</v>
          </cell>
          <cell r="DT236" t="str">
            <v/>
          </cell>
          <cell r="DU236" t="str">
            <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row>
        <row r="237">
          <cell r="D237" t="str">
            <v/>
          </cell>
          <cell r="E237" t="str">
            <v/>
          </cell>
          <cell r="F237" t="str">
            <v/>
          </cell>
          <cell r="G237" t="str">
            <v/>
          </cell>
          <cell r="H237" t="str">
            <v/>
          </cell>
          <cell r="I237" t="str">
            <v/>
          </cell>
          <cell r="J237" t="str">
            <v/>
          </cell>
          <cell r="K237" t="str">
            <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t="str">
            <v/>
          </cell>
          <cell r="DR237" t="str">
            <v/>
          </cell>
          <cell r="DS237">
            <v>0</v>
          </cell>
          <cell r="DT237" t="str">
            <v/>
          </cell>
          <cell r="DU237" t="str">
            <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row>
        <row r="238">
          <cell r="D238" t="str">
            <v/>
          </cell>
          <cell r="E238" t="str">
            <v/>
          </cell>
          <cell r="F238" t="str">
            <v/>
          </cell>
          <cell r="G238" t="str">
            <v/>
          </cell>
          <cell r="H238" t="str">
            <v/>
          </cell>
          <cell r="I238" t="str">
            <v/>
          </cell>
          <cell r="J238" t="str">
            <v/>
          </cell>
          <cell r="K238" t="str">
            <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t="str">
            <v/>
          </cell>
          <cell r="DR238" t="str">
            <v/>
          </cell>
          <cell r="DS238">
            <v>0</v>
          </cell>
          <cell r="DT238" t="str">
            <v/>
          </cell>
          <cell r="DU238" t="str">
            <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cell r="FJ238">
            <v>0</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v>
          </cell>
        </row>
        <row r="239">
          <cell r="D239" t="str">
            <v/>
          </cell>
          <cell r="E239" t="str">
            <v/>
          </cell>
          <cell r="F239" t="str">
            <v/>
          </cell>
          <cell r="G239" t="str">
            <v/>
          </cell>
          <cell r="H239" t="str">
            <v/>
          </cell>
          <cell r="I239" t="str">
            <v/>
          </cell>
          <cell r="J239" t="str">
            <v/>
          </cell>
          <cell r="K239" t="str">
            <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t="str">
            <v/>
          </cell>
          <cell r="DR239" t="str">
            <v/>
          </cell>
          <cell r="DS239">
            <v>0</v>
          </cell>
          <cell r="DT239" t="str">
            <v/>
          </cell>
          <cell r="DU239" t="str">
            <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row>
        <row r="240">
          <cell r="D240" t="str">
            <v/>
          </cell>
          <cell r="E240" t="str">
            <v/>
          </cell>
          <cell r="F240" t="str">
            <v/>
          </cell>
          <cell r="G240" t="str">
            <v/>
          </cell>
          <cell r="H240" t="str">
            <v/>
          </cell>
          <cell r="I240" t="str">
            <v/>
          </cell>
          <cell r="J240" t="str">
            <v/>
          </cell>
          <cell r="K240" t="str">
            <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t="str">
            <v/>
          </cell>
          <cell r="DR240" t="str">
            <v/>
          </cell>
          <cell r="DS240">
            <v>0</v>
          </cell>
          <cell r="DT240" t="str">
            <v/>
          </cell>
          <cell r="DU240" t="str">
            <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row>
        <row r="241">
          <cell r="D241" t="str">
            <v/>
          </cell>
          <cell r="E241" t="str">
            <v/>
          </cell>
          <cell r="F241" t="str">
            <v/>
          </cell>
          <cell r="G241" t="str">
            <v/>
          </cell>
          <cell r="H241" t="str">
            <v/>
          </cell>
          <cell r="I241" t="str">
            <v/>
          </cell>
          <cell r="J241" t="str">
            <v/>
          </cell>
          <cell r="K241" t="str">
            <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t="str">
            <v/>
          </cell>
          <cell r="DR241" t="str">
            <v/>
          </cell>
          <cell r="DS241">
            <v>0</v>
          </cell>
          <cell r="DT241" t="str">
            <v/>
          </cell>
          <cell r="DU241" t="str">
            <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row>
        <row r="242">
          <cell r="D242" t="str">
            <v/>
          </cell>
          <cell r="E242" t="str">
            <v/>
          </cell>
          <cell r="F242" t="str">
            <v/>
          </cell>
          <cell r="G242" t="str">
            <v/>
          </cell>
          <cell r="H242" t="str">
            <v/>
          </cell>
          <cell r="I242" t="str">
            <v/>
          </cell>
          <cell r="J242" t="str">
            <v/>
          </cell>
          <cell r="K242" t="str">
            <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t="str">
            <v/>
          </cell>
          <cell r="DR242" t="str">
            <v/>
          </cell>
          <cell r="DS242">
            <v>0</v>
          </cell>
          <cell r="DT242" t="str">
            <v/>
          </cell>
          <cell r="DU242" t="str">
            <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row>
        <row r="243">
          <cell r="D243" t="str">
            <v/>
          </cell>
          <cell r="E243" t="str">
            <v/>
          </cell>
          <cell r="F243" t="str">
            <v/>
          </cell>
          <cell r="G243" t="str">
            <v/>
          </cell>
          <cell r="H243" t="str">
            <v/>
          </cell>
          <cell r="I243" t="str">
            <v/>
          </cell>
          <cell r="J243" t="str">
            <v/>
          </cell>
          <cell r="K243" t="str">
            <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t="str">
            <v/>
          </cell>
          <cell r="DR243" t="str">
            <v/>
          </cell>
          <cell r="DS243">
            <v>0</v>
          </cell>
          <cell r="DT243" t="str">
            <v/>
          </cell>
          <cell r="DU243" t="str">
            <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row>
        <row r="244">
          <cell r="D244" t="str">
            <v/>
          </cell>
          <cell r="E244" t="str">
            <v/>
          </cell>
          <cell r="F244" t="str">
            <v/>
          </cell>
          <cell r="G244" t="str">
            <v/>
          </cell>
          <cell r="H244" t="str">
            <v/>
          </cell>
          <cell r="I244" t="str">
            <v/>
          </cell>
          <cell r="J244" t="str">
            <v/>
          </cell>
          <cell r="K244" t="str">
            <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t="str">
            <v/>
          </cell>
          <cell r="DR244" t="str">
            <v/>
          </cell>
          <cell r="DS244">
            <v>0</v>
          </cell>
          <cell r="DT244" t="str">
            <v/>
          </cell>
          <cell r="DU244" t="str">
            <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row>
        <row r="245">
          <cell r="D245" t="str">
            <v/>
          </cell>
          <cell r="E245" t="str">
            <v/>
          </cell>
          <cell r="F245" t="str">
            <v/>
          </cell>
          <cell r="G245" t="str">
            <v/>
          </cell>
          <cell r="H245" t="str">
            <v/>
          </cell>
          <cell r="I245" t="str">
            <v/>
          </cell>
          <cell r="J245" t="str">
            <v/>
          </cell>
          <cell r="K245" t="str">
            <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t="str">
            <v/>
          </cell>
          <cell r="DR245" t="str">
            <v/>
          </cell>
          <cell r="DS245">
            <v>0</v>
          </cell>
          <cell r="DT245" t="str">
            <v/>
          </cell>
          <cell r="DU245" t="str">
            <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cell r="FJ245">
            <v>0</v>
          </cell>
          <cell r="FK245">
            <v>0</v>
          </cell>
          <cell r="FL245">
            <v>0</v>
          </cell>
          <cell r="FM245">
            <v>0</v>
          </cell>
          <cell r="FN245">
            <v>0</v>
          </cell>
          <cell r="FO245">
            <v>0</v>
          </cell>
          <cell r="FP245">
            <v>0</v>
          </cell>
          <cell r="FQ245">
            <v>0</v>
          </cell>
          <cell r="FR245">
            <v>0</v>
          </cell>
          <cell r="FS245">
            <v>0</v>
          </cell>
          <cell r="FT245">
            <v>0</v>
          </cell>
          <cell r="FU245">
            <v>0</v>
          </cell>
          <cell r="FV245">
            <v>0</v>
          </cell>
          <cell r="FW245">
            <v>0</v>
          </cell>
          <cell r="FX245">
            <v>0</v>
          </cell>
        </row>
        <row r="246">
          <cell r="D246" t="str">
            <v/>
          </cell>
          <cell r="E246" t="str">
            <v/>
          </cell>
          <cell r="F246" t="str">
            <v/>
          </cell>
          <cell r="G246" t="str">
            <v/>
          </cell>
          <cell r="H246" t="str">
            <v/>
          </cell>
          <cell r="I246" t="str">
            <v/>
          </cell>
          <cell r="J246" t="str">
            <v/>
          </cell>
          <cell r="K246" t="str">
            <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t="str">
            <v/>
          </cell>
          <cell r="DR246" t="str">
            <v/>
          </cell>
          <cell r="DS246">
            <v>0</v>
          </cell>
          <cell r="DT246" t="str">
            <v/>
          </cell>
          <cell r="DU246" t="str">
            <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v>
          </cell>
          <cell r="FW246">
            <v>0</v>
          </cell>
          <cell r="FX246">
            <v>0</v>
          </cell>
        </row>
        <row r="247">
          <cell r="D247" t="str">
            <v/>
          </cell>
          <cell r="E247" t="str">
            <v/>
          </cell>
          <cell r="F247" t="str">
            <v/>
          </cell>
          <cell r="G247" t="str">
            <v/>
          </cell>
          <cell r="H247" t="str">
            <v/>
          </cell>
          <cell r="I247" t="str">
            <v/>
          </cell>
          <cell r="J247" t="str">
            <v/>
          </cell>
          <cell r="K247" t="str">
            <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t="str">
            <v/>
          </cell>
          <cell r="DR247" t="str">
            <v/>
          </cell>
          <cell r="DS247">
            <v>0</v>
          </cell>
          <cell r="DT247" t="str">
            <v/>
          </cell>
          <cell r="DU247" t="str">
            <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cell r="FJ247">
            <v>0</v>
          </cell>
          <cell r="FK247">
            <v>0</v>
          </cell>
          <cell r="FL247">
            <v>0</v>
          </cell>
          <cell r="FM247">
            <v>0</v>
          </cell>
          <cell r="FN247">
            <v>0</v>
          </cell>
          <cell r="FO247">
            <v>0</v>
          </cell>
          <cell r="FP247">
            <v>0</v>
          </cell>
          <cell r="FQ247">
            <v>0</v>
          </cell>
          <cell r="FR247">
            <v>0</v>
          </cell>
          <cell r="FS247">
            <v>0</v>
          </cell>
          <cell r="FT247">
            <v>0</v>
          </cell>
          <cell r="FU247">
            <v>0</v>
          </cell>
          <cell r="FV247">
            <v>0</v>
          </cell>
          <cell r="FW247">
            <v>0</v>
          </cell>
          <cell r="FX247">
            <v>0</v>
          </cell>
        </row>
        <row r="248">
          <cell r="D248" t="str">
            <v/>
          </cell>
          <cell r="E248" t="str">
            <v/>
          </cell>
          <cell r="F248" t="str">
            <v/>
          </cell>
          <cell r="G248" t="str">
            <v/>
          </cell>
          <cell r="H248" t="str">
            <v/>
          </cell>
          <cell r="I248" t="str">
            <v/>
          </cell>
          <cell r="J248" t="str">
            <v/>
          </cell>
          <cell r="K248" t="str">
            <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t="str">
            <v/>
          </cell>
          <cell r="DR248" t="str">
            <v/>
          </cell>
          <cell r="DS248">
            <v>0</v>
          </cell>
          <cell r="DT248" t="str">
            <v/>
          </cell>
          <cell r="DU248" t="str">
            <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cell r="FJ248">
            <v>0</v>
          </cell>
          <cell r="FK248">
            <v>0</v>
          </cell>
          <cell r="FL248">
            <v>0</v>
          </cell>
          <cell r="FM248">
            <v>0</v>
          </cell>
          <cell r="FN248">
            <v>0</v>
          </cell>
          <cell r="FO248">
            <v>0</v>
          </cell>
          <cell r="FP248">
            <v>0</v>
          </cell>
          <cell r="FQ248">
            <v>0</v>
          </cell>
          <cell r="FR248">
            <v>0</v>
          </cell>
          <cell r="FS248">
            <v>0</v>
          </cell>
          <cell r="FT248">
            <v>0</v>
          </cell>
          <cell r="FU248">
            <v>0</v>
          </cell>
          <cell r="FV248">
            <v>0</v>
          </cell>
          <cell r="FW248">
            <v>0</v>
          </cell>
          <cell r="FX248">
            <v>0</v>
          </cell>
        </row>
        <row r="249">
          <cell r="D249" t="str">
            <v/>
          </cell>
          <cell r="E249" t="str">
            <v/>
          </cell>
          <cell r="F249" t="str">
            <v/>
          </cell>
          <cell r="G249" t="str">
            <v/>
          </cell>
          <cell r="H249" t="str">
            <v/>
          </cell>
          <cell r="I249" t="str">
            <v/>
          </cell>
          <cell r="J249" t="str">
            <v/>
          </cell>
          <cell r="K249" t="str">
            <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t="str">
            <v/>
          </cell>
          <cell r="DR249" t="str">
            <v/>
          </cell>
          <cell r="DS249">
            <v>0</v>
          </cell>
          <cell r="DT249" t="str">
            <v/>
          </cell>
          <cell r="DU249" t="str">
            <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0</v>
          </cell>
          <cell r="FB249">
            <v>0</v>
          </cell>
          <cell r="FC249">
            <v>0</v>
          </cell>
          <cell r="FD249">
            <v>0</v>
          </cell>
          <cell r="FE249">
            <v>0</v>
          </cell>
          <cell r="FF249">
            <v>0</v>
          </cell>
          <cell r="FG249">
            <v>0</v>
          </cell>
          <cell r="FH249">
            <v>0</v>
          </cell>
          <cell r="FI249">
            <v>0</v>
          </cell>
          <cell r="FJ249">
            <v>0</v>
          </cell>
          <cell r="FK249">
            <v>0</v>
          </cell>
          <cell r="FL249">
            <v>0</v>
          </cell>
          <cell r="FM249">
            <v>0</v>
          </cell>
          <cell r="FN249">
            <v>0</v>
          </cell>
          <cell r="FO249">
            <v>0</v>
          </cell>
          <cell r="FP249">
            <v>0</v>
          </cell>
          <cell r="FQ249">
            <v>0</v>
          </cell>
          <cell r="FR249">
            <v>0</v>
          </cell>
          <cell r="FS249">
            <v>0</v>
          </cell>
          <cell r="FT249">
            <v>0</v>
          </cell>
          <cell r="FU249">
            <v>0</v>
          </cell>
          <cell r="FV249">
            <v>0</v>
          </cell>
          <cell r="FW249">
            <v>0</v>
          </cell>
          <cell r="FX249">
            <v>0</v>
          </cell>
        </row>
        <row r="250">
          <cell r="D250" t="str">
            <v/>
          </cell>
          <cell r="E250" t="str">
            <v/>
          </cell>
          <cell r="F250" t="str">
            <v/>
          </cell>
          <cell r="G250" t="str">
            <v/>
          </cell>
          <cell r="H250" t="str">
            <v/>
          </cell>
          <cell r="I250" t="str">
            <v/>
          </cell>
          <cell r="J250" t="str">
            <v/>
          </cell>
          <cell r="K250" t="str">
            <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t="str">
            <v/>
          </cell>
          <cell r="DR250" t="str">
            <v/>
          </cell>
          <cell r="DS250">
            <v>0</v>
          </cell>
          <cell r="DT250" t="str">
            <v/>
          </cell>
          <cell r="DU250" t="str">
            <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cell r="FA250">
            <v>0</v>
          </cell>
          <cell r="FB250">
            <v>0</v>
          </cell>
          <cell r="FC250">
            <v>0</v>
          </cell>
          <cell r="FD250">
            <v>0</v>
          </cell>
          <cell r="FE250">
            <v>0</v>
          </cell>
          <cell r="FF250">
            <v>0</v>
          </cell>
          <cell r="FG250">
            <v>0</v>
          </cell>
          <cell r="FH250">
            <v>0</v>
          </cell>
          <cell r="FI250">
            <v>0</v>
          </cell>
          <cell r="FJ250">
            <v>0</v>
          </cell>
          <cell r="FK250">
            <v>0</v>
          </cell>
          <cell r="FL250">
            <v>0</v>
          </cell>
          <cell r="FM250">
            <v>0</v>
          </cell>
          <cell r="FN250">
            <v>0</v>
          </cell>
          <cell r="FO250">
            <v>0</v>
          </cell>
          <cell r="FP250">
            <v>0</v>
          </cell>
          <cell r="FQ250">
            <v>0</v>
          </cell>
          <cell r="FR250">
            <v>0</v>
          </cell>
          <cell r="FS250">
            <v>0</v>
          </cell>
          <cell r="FT250">
            <v>0</v>
          </cell>
          <cell r="FU250">
            <v>0</v>
          </cell>
          <cell r="FV250">
            <v>0</v>
          </cell>
          <cell r="FW250">
            <v>0</v>
          </cell>
          <cell r="FX250">
            <v>0</v>
          </cell>
        </row>
        <row r="251">
          <cell r="D251" t="str">
            <v/>
          </cell>
          <cell r="E251" t="str">
            <v/>
          </cell>
          <cell r="F251" t="str">
            <v/>
          </cell>
          <cell r="G251" t="str">
            <v/>
          </cell>
          <cell r="H251" t="str">
            <v/>
          </cell>
          <cell r="I251" t="str">
            <v/>
          </cell>
          <cell r="J251" t="str">
            <v/>
          </cell>
          <cell r="K251" t="str">
            <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t="str">
            <v/>
          </cell>
          <cell r="DR251" t="str">
            <v/>
          </cell>
          <cell r="DS251">
            <v>0</v>
          </cell>
          <cell r="DT251" t="str">
            <v/>
          </cell>
          <cell r="DU251" t="str">
            <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v>0</v>
          </cell>
          <cell r="ET251">
            <v>0</v>
          </cell>
          <cell r="EU251">
            <v>0</v>
          </cell>
          <cell r="EV251">
            <v>0</v>
          </cell>
          <cell r="EW251">
            <v>0</v>
          </cell>
          <cell r="EX251">
            <v>0</v>
          </cell>
          <cell r="EY251">
            <v>0</v>
          </cell>
          <cell r="EZ251">
            <v>0</v>
          </cell>
          <cell r="FA251">
            <v>0</v>
          </cell>
          <cell r="FB251">
            <v>0</v>
          </cell>
          <cell r="FC251">
            <v>0</v>
          </cell>
          <cell r="FD251">
            <v>0</v>
          </cell>
          <cell r="FE251">
            <v>0</v>
          </cell>
          <cell r="FF251">
            <v>0</v>
          </cell>
          <cell r="FG251">
            <v>0</v>
          </cell>
          <cell r="FH251">
            <v>0</v>
          </cell>
          <cell r="FI251">
            <v>0</v>
          </cell>
          <cell r="FJ251">
            <v>0</v>
          </cell>
          <cell r="FK251">
            <v>0</v>
          </cell>
          <cell r="FL251">
            <v>0</v>
          </cell>
          <cell r="FM251">
            <v>0</v>
          </cell>
          <cell r="FN251">
            <v>0</v>
          </cell>
          <cell r="FO251">
            <v>0</v>
          </cell>
          <cell r="FP251">
            <v>0</v>
          </cell>
          <cell r="FQ251">
            <v>0</v>
          </cell>
          <cell r="FR251">
            <v>0</v>
          </cell>
          <cell r="FS251">
            <v>0</v>
          </cell>
          <cell r="FT251">
            <v>0</v>
          </cell>
          <cell r="FU251">
            <v>0</v>
          </cell>
          <cell r="FV251">
            <v>0</v>
          </cell>
          <cell r="FW251">
            <v>0</v>
          </cell>
          <cell r="FX251">
            <v>0</v>
          </cell>
        </row>
        <row r="252">
          <cell r="D252" t="str">
            <v/>
          </cell>
          <cell r="E252" t="str">
            <v/>
          </cell>
          <cell r="F252" t="str">
            <v/>
          </cell>
          <cell r="G252" t="str">
            <v/>
          </cell>
          <cell r="H252" t="str">
            <v/>
          </cell>
          <cell r="I252" t="str">
            <v/>
          </cell>
          <cell r="J252" t="str">
            <v/>
          </cell>
          <cell r="K252" t="str">
            <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t="str">
            <v/>
          </cell>
          <cell r="DR252" t="str">
            <v/>
          </cell>
          <cell r="DS252">
            <v>0</v>
          </cell>
          <cell r="DT252" t="str">
            <v/>
          </cell>
          <cell r="DU252" t="str">
            <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cell r="FA252">
            <v>0</v>
          </cell>
          <cell r="FB252">
            <v>0</v>
          </cell>
          <cell r="FC252">
            <v>0</v>
          </cell>
          <cell r="FD252">
            <v>0</v>
          </cell>
          <cell r="FE252">
            <v>0</v>
          </cell>
          <cell r="FF252">
            <v>0</v>
          </cell>
          <cell r="FG252">
            <v>0</v>
          </cell>
          <cell r="FH252">
            <v>0</v>
          </cell>
          <cell r="FI252">
            <v>0</v>
          </cell>
          <cell r="FJ252">
            <v>0</v>
          </cell>
          <cell r="FK252">
            <v>0</v>
          </cell>
          <cell r="FL252">
            <v>0</v>
          </cell>
          <cell r="FM252">
            <v>0</v>
          </cell>
          <cell r="FN252">
            <v>0</v>
          </cell>
          <cell r="FO252">
            <v>0</v>
          </cell>
          <cell r="FP252">
            <v>0</v>
          </cell>
          <cell r="FQ252">
            <v>0</v>
          </cell>
          <cell r="FR252">
            <v>0</v>
          </cell>
          <cell r="FS252">
            <v>0</v>
          </cell>
          <cell r="FT252">
            <v>0</v>
          </cell>
          <cell r="FU252">
            <v>0</v>
          </cell>
          <cell r="FV252">
            <v>0</v>
          </cell>
          <cell r="FW252">
            <v>0</v>
          </cell>
          <cell r="FX252">
            <v>0</v>
          </cell>
        </row>
        <row r="253">
          <cell r="D253" t="str">
            <v/>
          </cell>
          <cell r="E253" t="str">
            <v/>
          </cell>
          <cell r="F253" t="str">
            <v/>
          </cell>
          <cell r="G253" t="str">
            <v/>
          </cell>
          <cell r="H253" t="str">
            <v/>
          </cell>
          <cell r="I253" t="str">
            <v/>
          </cell>
          <cell r="J253" t="str">
            <v/>
          </cell>
          <cell r="K253" t="str">
            <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t="str">
            <v/>
          </cell>
          <cell r="DR253" t="str">
            <v/>
          </cell>
          <cell r="DS253">
            <v>0</v>
          </cell>
          <cell r="DT253" t="str">
            <v/>
          </cell>
          <cell r="DU253" t="str">
            <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cell r="EW253">
            <v>0</v>
          </cell>
          <cell r="EX253">
            <v>0</v>
          </cell>
          <cell r="EY253">
            <v>0</v>
          </cell>
          <cell r="EZ253">
            <v>0</v>
          </cell>
          <cell r="FA253">
            <v>0</v>
          </cell>
          <cell r="FB253">
            <v>0</v>
          </cell>
          <cell r="FC253">
            <v>0</v>
          </cell>
          <cell r="FD253">
            <v>0</v>
          </cell>
          <cell r="FE253">
            <v>0</v>
          </cell>
          <cell r="FF253">
            <v>0</v>
          </cell>
          <cell r="FG253">
            <v>0</v>
          </cell>
          <cell r="FH253">
            <v>0</v>
          </cell>
          <cell r="FI253">
            <v>0</v>
          </cell>
          <cell r="FJ253">
            <v>0</v>
          </cell>
          <cell r="FK253">
            <v>0</v>
          </cell>
          <cell r="FL253">
            <v>0</v>
          </cell>
          <cell r="FM253">
            <v>0</v>
          </cell>
          <cell r="FN253">
            <v>0</v>
          </cell>
          <cell r="FO253">
            <v>0</v>
          </cell>
          <cell r="FP253">
            <v>0</v>
          </cell>
          <cell r="FQ253">
            <v>0</v>
          </cell>
          <cell r="FR253">
            <v>0</v>
          </cell>
          <cell r="FS253">
            <v>0</v>
          </cell>
          <cell r="FT253">
            <v>0</v>
          </cell>
          <cell r="FU253">
            <v>0</v>
          </cell>
          <cell r="FV253">
            <v>0</v>
          </cell>
          <cell r="FW253">
            <v>0</v>
          </cell>
          <cell r="FX253">
            <v>0</v>
          </cell>
        </row>
        <row r="254">
          <cell r="D254" t="str">
            <v/>
          </cell>
          <cell r="E254" t="str">
            <v/>
          </cell>
          <cell r="F254" t="str">
            <v/>
          </cell>
          <cell r="G254" t="str">
            <v/>
          </cell>
          <cell r="H254" t="str">
            <v/>
          </cell>
          <cell r="I254" t="str">
            <v/>
          </cell>
          <cell r="J254" t="str">
            <v/>
          </cell>
          <cell r="K254" t="str">
            <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t="str">
            <v/>
          </cell>
          <cell r="DR254" t="str">
            <v/>
          </cell>
          <cell r="DS254">
            <v>0</v>
          </cell>
          <cell r="DT254" t="str">
            <v/>
          </cell>
          <cell r="DU254" t="str">
            <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row>
        <row r="255">
          <cell r="D255" t="str">
            <v/>
          </cell>
          <cell r="E255" t="str">
            <v/>
          </cell>
          <cell r="F255" t="str">
            <v/>
          </cell>
          <cell r="G255" t="str">
            <v/>
          </cell>
          <cell r="H255" t="str">
            <v/>
          </cell>
          <cell r="I255" t="str">
            <v/>
          </cell>
          <cell r="J255" t="str">
            <v/>
          </cell>
          <cell r="K255" t="str">
            <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t="str">
            <v/>
          </cell>
          <cell r="DR255" t="str">
            <v/>
          </cell>
          <cell r="DS255">
            <v>0</v>
          </cell>
          <cell r="DT255" t="str">
            <v/>
          </cell>
          <cell r="DU255" t="str">
            <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cell r="EW255">
            <v>0</v>
          </cell>
          <cell r="EX255">
            <v>0</v>
          </cell>
          <cell r="EY255">
            <v>0</v>
          </cell>
          <cell r="EZ255">
            <v>0</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v>
          </cell>
          <cell r="FQ255">
            <v>0</v>
          </cell>
          <cell r="FR255">
            <v>0</v>
          </cell>
          <cell r="FS255">
            <v>0</v>
          </cell>
          <cell r="FT255">
            <v>0</v>
          </cell>
          <cell r="FU255">
            <v>0</v>
          </cell>
          <cell r="FV255">
            <v>0</v>
          </cell>
          <cell r="FW255">
            <v>0</v>
          </cell>
          <cell r="FX255">
            <v>0</v>
          </cell>
        </row>
        <row r="256">
          <cell r="D256" t="str">
            <v/>
          </cell>
          <cell r="E256" t="str">
            <v/>
          </cell>
          <cell r="F256" t="str">
            <v/>
          </cell>
          <cell r="G256" t="str">
            <v/>
          </cell>
          <cell r="H256" t="str">
            <v/>
          </cell>
          <cell r="I256" t="str">
            <v/>
          </cell>
          <cell r="J256" t="str">
            <v/>
          </cell>
          <cell r="K256" t="str">
            <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t="str">
            <v/>
          </cell>
          <cell r="DR256" t="str">
            <v/>
          </cell>
          <cell r="DS256">
            <v>0</v>
          </cell>
          <cell r="DT256" t="str">
            <v/>
          </cell>
          <cell r="DU256" t="str">
            <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cell r="FA256">
            <v>0</v>
          </cell>
          <cell r="FB256">
            <v>0</v>
          </cell>
          <cell r="FC256">
            <v>0</v>
          </cell>
          <cell r="FD256">
            <v>0</v>
          </cell>
          <cell r="FE256">
            <v>0</v>
          </cell>
          <cell r="FF256">
            <v>0</v>
          </cell>
          <cell r="FG256">
            <v>0</v>
          </cell>
          <cell r="FH256">
            <v>0</v>
          </cell>
          <cell r="FI256">
            <v>0</v>
          </cell>
          <cell r="FJ256">
            <v>0</v>
          </cell>
          <cell r="FK256">
            <v>0</v>
          </cell>
          <cell r="FL256">
            <v>0</v>
          </cell>
          <cell r="FM256">
            <v>0</v>
          </cell>
          <cell r="FN256">
            <v>0</v>
          </cell>
          <cell r="FO256">
            <v>0</v>
          </cell>
          <cell r="FP256">
            <v>0</v>
          </cell>
          <cell r="FQ256">
            <v>0</v>
          </cell>
          <cell r="FR256">
            <v>0</v>
          </cell>
          <cell r="FS256">
            <v>0</v>
          </cell>
          <cell r="FT256">
            <v>0</v>
          </cell>
          <cell r="FU256">
            <v>0</v>
          </cell>
          <cell r="FV256">
            <v>0</v>
          </cell>
          <cell r="FW256">
            <v>0</v>
          </cell>
          <cell r="FX256">
            <v>0</v>
          </cell>
        </row>
        <row r="257">
          <cell r="D257" t="str">
            <v/>
          </cell>
          <cell r="E257" t="str">
            <v/>
          </cell>
          <cell r="F257" t="str">
            <v/>
          </cell>
          <cell r="G257" t="str">
            <v/>
          </cell>
          <cell r="H257" t="str">
            <v/>
          </cell>
          <cell r="I257" t="str">
            <v/>
          </cell>
          <cell r="J257" t="str">
            <v/>
          </cell>
          <cell r="K257" t="str">
            <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t="str">
            <v/>
          </cell>
          <cell r="DR257" t="str">
            <v/>
          </cell>
          <cell r="DS257">
            <v>0</v>
          </cell>
          <cell r="DT257" t="str">
            <v/>
          </cell>
          <cell r="DU257" t="str">
            <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0</v>
          </cell>
          <cell r="FB257">
            <v>0</v>
          </cell>
          <cell r="FC257">
            <v>0</v>
          </cell>
          <cell r="FD257">
            <v>0</v>
          </cell>
          <cell r="FE257">
            <v>0</v>
          </cell>
          <cell r="FF257">
            <v>0</v>
          </cell>
          <cell r="FG257">
            <v>0</v>
          </cell>
          <cell r="FH257">
            <v>0</v>
          </cell>
          <cell r="FI257">
            <v>0</v>
          </cell>
          <cell r="FJ257">
            <v>0</v>
          </cell>
          <cell r="FK257">
            <v>0</v>
          </cell>
          <cell r="FL257">
            <v>0</v>
          </cell>
          <cell r="FM257">
            <v>0</v>
          </cell>
          <cell r="FN257">
            <v>0</v>
          </cell>
          <cell r="FO257">
            <v>0</v>
          </cell>
          <cell r="FP257">
            <v>0</v>
          </cell>
          <cell r="FQ257">
            <v>0</v>
          </cell>
          <cell r="FR257">
            <v>0</v>
          </cell>
          <cell r="FS257">
            <v>0</v>
          </cell>
          <cell r="FT257">
            <v>0</v>
          </cell>
          <cell r="FU257">
            <v>0</v>
          </cell>
          <cell r="FV257">
            <v>0</v>
          </cell>
          <cell r="FW257">
            <v>0</v>
          </cell>
          <cell r="FX257">
            <v>0</v>
          </cell>
        </row>
        <row r="258">
          <cell r="D258" t="str">
            <v/>
          </cell>
          <cell r="E258" t="str">
            <v/>
          </cell>
          <cell r="F258" t="str">
            <v/>
          </cell>
          <cell r="G258" t="str">
            <v/>
          </cell>
          <cell r="H258" t="str">
            <v/>
          </cell>
          <cell r="I258" t="str">
            <v/>
          </cell>
          <cell r="J258" t="str">
            <v/>
          </cell>
          <cell r="K258" t="str">
            <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t="str">
            <v/>
          </cell>
          <cell r="DR258" t="str">
            <v/>
          </cell>
          <cell r="DS258">
            <v>0</v>
          </cell>
          <cell r="DT258" t="str">
            <v/>
          </cell>
          <cell r="DU258" t="str">
            <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v>
          </cell>
          <cell r="FE258">
            <v>0</v>
          </cell>
          <cell r="FF258">
            <v>0</v>
          </cell>
          <cell r="FG258">
            <v>0</v>
          </cell>
          <cell r="FH258">
            <v>0</v>
          </cell>
          <cell r="FI258">
            <v>0</v>
          </cell>
          <cell r="FJ258">
            <v>0</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v>
          </cell>
        </row>
        <row r="259">
          <cell r="D259" t="str">
            <v/>
          </cell>
          <cell r="E259" t="str">
            <v/>
          </cell>
          <cell r="F259" t="str">
            <v/>
          </cell>
          <cell r="G259" t="str">
            <v/>
          </cell>
          <cell r="H259" t="str">
            <v/>
          </cell>
          <cell r="I259" t="str">
            <v/>
          </cell>
          <cell r="J259" t="str">
            <v/>
          </cell>
          <cell r="K259" t="str">
            <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t="str">
            <v/>
          </cell>
          <cell r="DR259" t="str">
            <v/>
          </cell>
          <cell r="DS259">
            <v>0</v>
          </cell>
          <cell r="DT259" t="str">
            <v/>
          </cell>
          <cell r="DU259" t="str">
            <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D260" t="str">
            <v/>
          </cell>
          <cell r="E260" t="str">
            <v/>
          </cell>
          <cell r="F260" t="str">
            <v/>
          </cell>
          <cell r="G260" t="str">
            <v/>
          </cell>
          <cell r="H260" t="str">
            <v/>
          </cell>
          <cell r="I260" t="str">
            <v/>
          </cell>
          <cell r="J260" t="str">
            <v/>
          </cell>
          <cell r="K260" t="str">
            <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t="str">
            <v/>
          </cell>
          <cell r="DR260" t="str">
            <v/>
          </cell>
          <cell r="DS260">
            <v>0</v>
          </cell>
          <cell r="DT260" t="str">
            <v/>
          </cell>
          <cell r="DU260" t="str">
            <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cell r="FN260">
            <v>0</v>
          </cell>
          <cell r="FO260">
            <v>0</v>
          </cell>
          <cell r="FP260">
            <v>0</v>
          </cell>
          <cell r="FQ260">
            <v>0</v>
          </cell>
          <cell r="FR260">
            <v>0</v>
          </cell>
          <cell r="FS260">
            <v>0</v>
          </cell>
          <cell r="FT260">
            <v>0</v>
          </cell>
          <cell r="FU260">
            <v>0</v>
          </cell>
          <cell r="FV260">
            <v>0</v>
          </cell>
          <cell r="FW260">
            <v>0</v>
          </cell>
          <cell r="FX260">
            <v>0</v>
          </cell>
        </row>
        <row r="261">
          <cell r="D261" t="str">
            <v/>
          </cell>
          <cell r="E261" t="str">
            <v/>
          </cell>
          <cell r="F261" t="str">
            <v/>
          </cell>
          <cell r="G261" t="str">
            <v/>
          </cell>
          <cell r="H261" t="str">
            <v/>
          </cell>
          <cell r="I261" t="str">
            <v/>
          </cell>
          <cell r="J261" t="str">
            <v/>
          </cell>
          <cell r="K261" t="str">
            <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t="str">
            <v/>
          </cell>
          <cell r="DR261" t="str">
            <v/>
          </cell>
          <cell r="DS261">
            <v>0</v>
          </cell>
          <cell r="DT261" t="str">
            <v/>
          </cell>
          <cell r="DU261" t="str">
            <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D262" t="str">
            <v/>
          </cell>
          <cell r="E262" t="str">
            <v/>
          </cell>
          <cell r="F262" t="str">
            <v/>
          </cell>
          <cell r="G262" t="str">
            <v/>
          </cell>
          <cell r="H262" t="str">
            <v/>
          </cell>
          <cell r="I262" t="str">
            <v/>
          </cell>
          <cell r="J262" t="str">
            <v/>
          </cell>
          <cell r="K262" t="str">
            <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t="str">
            <v/>
          </cell>
          <cell r="DR262" t="str">
            <v/>
          </cell>
          <cell r="DS262">
            <v>0</v>
          </cell>
          <cell r="DT262" t="str">
            <v/>
          </cell>
          <cell r="DU262" t="str">
            <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row>
        <row r="263">
          <cell r="D263" t="str">
            <v/>
          </cell>
          <cell r="E263" t="str">
            <v/>
          </cell>
          <cell r="F263" t="str">
            <v/>
          </cell>
          <cell r="G263" t="str">
            <v/>
          </cell>
          <cell r="H263" t="str">
            <v/>
          </cell>
          <cell r="I263" t="str">
            <v/>
          </cell>
          <cell r="J263" t="str">
            <v/>
          </cell>
          <cell r="K263" t="str">
            <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t="str">
            <v/>
          </cell>
          <cell r="DR263" t="str">
            <v/>
          </cell>
          <cell r="DS263">
            <v>0</v>
          </cell>
          <cell r="DT263" t="str">
            <v/>
          </cell>
          <cell r="DU263" t="str">
            <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row>
        <row r="264">
          <cell r="D264" t="str">
            <v/>
          </cell>
          <cell r="E264" t="str">
            <v/>
          </cell>
          <cell r="F264" t="str">
            <v/>
          </cell>
          <cell r="G264" t="str">
            <v/>
          </cell>
          <cell r="H264" t="str">
            <v/>
          </cell>
          <cell r="I264" t="str">
            <v/>
          </cell>
          <cell r="J264" t="str">
            <v/>
          </cell>
          <cell r="K264" t="str">
            <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t="str">
            <v/>
          </cell>
          <cell r="DR264" t="str">
            <v/>
          </cell>
          <cell r="DS264">
            <v>0</v>
          </cell>
          <cell r="DT264" t="str">
            <v/>
          </cell>
          <cell r="DU264" t="str">
            <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row>
        <row r="265">
          <cell r="D265" t="str">
            <v/>
          </cell>
          <cell r="E265" t="str">
            <v/>
          </cell>
          <cell r="F265" t="str">
            <v/>
          </cell>
          <cell r="G265" t="str">
            <v/>
          </cell>
          <cell r="H265" t="str">
            <v/>
          </cell>
          <cell r="I265" t="str">
            <v/>
          </cell>
          <cell r="J265" t="str">
            <v/>
          </cell>
          <cell r="K265" t="str">
            <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t="str">
            <v/>
          </cell>
          <cell r="DR265" t="str">
            <v/>
          </cell>
          <cell r="DS265">
            <v>0</v>
          </cell>
          <cell r="DT265" t="str">
            <v/>
          </cell>
          <cell r="DU265" t="str">
            <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row>
        <row r="266">
          <cell r="D266" t="str">
            <v/>
          </cell>
          <cell r="E266" t="str">
            <v/>
          </cell>
          <cell r="F266" t="str">
            <v/>
          </cell>
          <cell r="G266" t="str">
            <v/>
          </cell>
          <cell r="H266" t="str">
            <v/>
          </cell>
          <cell r="I266" t="str">
            <v/>
          </cell>
          <cell r="J266" t="str">
            <v/>
          </cell>
          <cell r="K266" t="str">
            <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t="str">
            <v/>
          </cell>
          <cell r="DR266" t="str">
            <v/>
          </cell>
          <cell r="DS266">
            <v>0</v>
          </cell>
          <cell r="DT266" t="str">
            <v/>
          </cell>
          <cell r="DU266" t="str">
            <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v>
          </cell>
          <cell r="FW266">
            <v>0</v>
          </cell>
          <cell r="FX266">
            <v>0</v>
          </cell>
        </row>
        <row r="267">
          <cell r="D267" t="str">
            <v/>
          </cell>
          <cell r="E267" t="str">
            <v/>
          </cell>
          <cell r="F267" t="str">
            <v/>
          </cell>
          <cell r="G267" t="str">
            <v/>
          </cell>
          <cell r="H267" t="str">
            <v/>
          </cell>
          <cell r="I267" t="str">
            <v/>
          </cell>
          <cell r="J267" t="str">
            <v/>
          </cell>
          <cell r="K267" t="str">
            <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t="str">
            <v/>
          </cell>
          <cell r="DR267" t="str">
            <v/>
          </cell>
          <cell r="DS267">
            <v>0</v>
          </cell>
          <cell r="DT267" t="str">
            <v/>
          </cell>
          <cell r="DU267" t="str">
            <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cell r="FJ267">
            <v>0</v>
          </cell>
          <cell r="FK267">
            <v>0</v>
          </cell>
          <cell r="FL267">
            <v>0</v>
          </cell>
          <cell r="FM267">
            <v>0</v>
          </cell>
          <cell r="FN267">
            <v>0</v>
          </cell>
          <cell r="FO267">
            <v>0</v>
          </cell>
          <cell r="FP267">
            <v>0</v>
          </cell>
          <cell r="FQ267">
            <v>0</v>
          </cell>
          <cell r="FR267">
            <v>0</v>
          </cell>
          <cell r="FS267">
            <v>0</v>
          </cell>
          <cell r="FT267">
            <v>0</v>
          </cell>
          <cell r="FU267">
            <v>0</v>
          </cell>
          <cell r="FV267">
            <v>0</v>
          </cell>
          <cell r="FW267">
            <v>0</v>
          </cell>
          <cell r="FX267">
            <v>0</v>
          </cell>
        </row>
        <row r="268">
          <cell r="D268" t="str">
            <v/>
          </cell>
          <cell r="E268" t="str">
            <v/>
          </cell>
          <cell r="F268" t="str">
            <v/>
          </cell>
          <cell r="G268" t="str">
            <v/>
          </cell>
          <cell r="H268" t="str">
            <v/>
          </cell>
          <cell r="I268" t="str">
            <v/>
          </cell>
          <cell r="J268" t="str">
            <v/>
          </cell>
          <cell r="K268" t="str">
            <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t="str">
            <v/>
          </cell>
          <cell r="DR268" t="str">
            <v/>
          </cell>
          <cell r="DS268">
            <v>0</v>
          </cell>
          <cell r="DT268" t="str">
            <v/>
          </cell>
          <cell r="DU268" t="str">
            <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cell r="FJ268">
            <v>0</v>
          </cell>
          <cell r="FK268">
            <v>0</v>
          </cell>
          <cell r="FL268">
            <v>0</v>
          </cell>
          <cell r="FM268">
            <v>0</v>
          </cell>
          <cell r="FN268">
            <v>0</v>
          </cell>
          <cell r="FO268">
            <v>0</v>
          </cell>
          <cell r="FP268">
            <v>0</v>
          </cell>
          <cell r="FQ268">
            <v>0</v>
          </cell>
          <cell r="FR268">
            <v>0</v>
          </cell>
          <cell r="FS268">
            <v>0</v>
          </cell>
          <cell r="FT268">
            <v>0</v>
          </cell>
          <cell r="FU268">
            <v>0</v>
          </cell>
          <cell r="FV268">
            <v>0</v>
          </cell>
          <cell r="FW268">
            <v>0</v>
          </cell>
          <cell r="FX268">
            <v>0</v>
          </cell>
        </row>
        <row r="269">
          <cell r="D269" t="str">
            <v/>
          </cell>
          <cell r="E269" t="str">
            <v/>
          </cell>
          <cell r="F269" t="str">
            <v/>
          </cell>
          <cell r="G269" t="str">
            <v/>
          </cell>
          <cell r="H269" t="str">
            <v/>
          </cell>
          <cell r="I269" t="str">
            <v/>
          </cell>
          <cell r="J269" t="str">
            <v/>
          </cell>
          <cell r="K269" t="str">
            <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t="str">
            <v/>
          </cell>
          <cell r="DR269" t="str">
            <v/>
          </cell>
          <cell r="DS269">
            <v>0</v>
          </cell>
          <cell r="DT269" t="str">
            <v/>
          </cell>
          <cell r="DU269" t="str">
            <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cell r="FJ269">
            <v>0</v>
          </cell>
          <cell r="FK269">
            <v>0</v>
          </cell>
          <cell r="FL269">
            <v>0</v>
          </cell>
          <cell r="FM269">
            <v>0</v>
          </cell>
          <cell r="FN269">
            <v>0</v>
          </cell>
          <cell r="FO269">
            <v>0</v>
          </cell>
          <cell r="FP269">
            <v>0</v>
          </cell>
          <cell r="FQ269">
            <v>0</v>
          </cell>
          <cell r="FR269">
            <v>0</v>
          </cell>
          <cell r="FS269">
            <v>0</v>
          </cell>
          <cell r="FT269">
            <v>0</v>
          </cell>
          <cell r="FU269">
            <v>0</v>
          </cell>
          <cell r="FV269">
            <v>0</v>
          </cell>
          <cell r="FW269">
            <v>0</v>
          </cell>
          <cell r="FX269">
            <v>0</v>
          </cell>
        </row>
        <row r="270">
          <cell r="D270" t="str">
            <v/>
          </cell>
          <cell r="E270" t="str">
            <v/>
          </cell>
          <cell r="F270" t="str">
            <v/>
          </cell>
          <cell r="G270" t="str">
            <v/>
          </cell>
          <cell r="H270" t="str">
            <v/>
          </cell>
          <cell r="I270" t="str">
            <v/>
          </cell>
          <cell r="J270" t="str">
            <v/>
          </cell>
          <cell r="K270" t="str">
            <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t="str">
            <v/>
          </cell>
          <cell r="DR270" t="str">
            <v/>
          </cell>
          <cell r="DS270">
            <v>0</v>
          </cell>
          <cell r="DT270" t="str">
            <v/>
          </cell>
          <cell r="DU270" t="str">
            <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cell r="FA270">
            <v>0</v>
          </cell>
          <cell r="FB270">
            <v>0</v>
          </cell>
          <cell r="FC270">
            <v>0</v>
          </cell>
          <cell r="FD270">
            <v>0</v>
          </cell>
          <cell r="FE270">
            <v>0</v>
          </cell>
          <cell r="FF270">
            <v>0</v>
          </cell>
          <cell r="FG270">
            <v>0</v>
          </cell>
          <cell r="FH270">
            <v>0</v>
          </cell>
          <cell r="FI270">
            <v>0</v>
          </cell>
          <cell r="FJ270">
            <v>0</v>
          </cell>
          <cell r="FK270">
            <v>0</v>
          </cell>
          <cell r="FL270">
            <v>0</v>
          </cell>
          <cell r="FM270">
            <v>0</v>
          </cell>
          <cell r="FN270">
            <v>0</v>
          </cell>
          <cell r="FO270">
            <v>0</v>
          </cell>
          <cell r="FP270">
            <v>0</v>
          </cell>
          <cell r="FQ270">
            <v>0</v>
          </cell>
          <cell r="FR270">
            <v>0</v>
          </cell>
          <cell r="FS270">
            <v>0</v>
          </cell>
          <cell r="FT270">
            <v>0</v>
          </cell>
          <cell r="FU270">
            <v>0</v>
          </cell>
          <cell r="FV270">
            <v>0</v>
          </cell>
          <cell r="FW270">
            <v>0</v>
          </cell>
          <cell r="FX270">
            <v>0</v>
          </cell>
        </row>
        <row r="271">
          <cell r="D271" t="str">
            <v/>
          </cell>
          <cell r="E271" t="str">
            <v/>
          </cell>
          <cell r="F271" t="str">
            <v/>
          </cell>
          <cell r="G271" t="str">
            <v/>
          </cell>
          <cell r="H271" t="str">
            <v/>
          </cell>
          <cell r="I271" t="str">
            <v/>
          </cell>
          <cell r="J271" t="str">
            <v/>
          </cell>
          <cell r="K271" t="str">
            <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t="str">
            <v/>
          </cell>
          <cell r="DR271" t="str">
            <v/>
          </cell>
          <cell r="DS271">
            <v>0</v>
          </cell>
          <cell r="DT271" t="str">
            <v/>
          </cell>
          <cell r="DU271" t="str">
            <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0</v>
          </cell>
          <cell r="FH271">
            <v>0</v>
          </cell>
          <cell r="FI271">
            <v>0</v>
          </cell>
          <cell r="FJ271">
            <v>0</v>
          </cell>
          <cell r="FK271">
            <v>0</v>
          </cell>
          <cell r="FL271">
            <v>0</v>
          </cell>
          <cell r="FM271">
            <v>0</v>
          </cell>
          <cell r="FN271">
            <v>0</v>
          </cell>
          <cell r="FO271">
            <v>0</v>
          </cell>
          <cell r="FP271">
            <v>0</v>
          </cell>
          <cell r="FQ271">
            <v>0</v>
          </cell>
          <cell r="FR271">
            <v>0</v>
          </cell>
          <cell r="FS271">
            <v>0</v>
          </cell>
          <cell r="FT271">
            <v>0</v>
          </cell>
          <cell r="FU271">
            <v>0</v>
          </cell>
          <cell r="FV271">
            <v>0</v>
          </cell>
          <cell r="FW271">
            <v>0</v>
          </cell>
          <cell r="FX271">
            <v>0</v>
          </cell>
        </row>
        <row r="272">
          <cell r="D272" t="str">
            <v/>
          </cell>
          <cell r="E272" t="str">
            <v/>
          </cell>
          <cell r="F272" t="str">
            <v/>
          </cell>
          <cell r="G272" t="str">
            <v/>
          </cell>
          <cell r="H272" t="str">
            <v/>
          </cell>
          <cell r="I272" t="str">
            <v/>
          </cell>
          <cell r="J272" t="str">
            <v/>
          </cell>
          <cell r="K272" t="str">
            <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t="str">
            <v/>
          </cell>
          <cell r="DR272" t="str">
            <v/>
          </cell>
          <cell r="DS272">
            <v>0</v>
          </cell>
          <cell r="DT272" t="str">
            <v/>
          </cell>
          <cell r="DU272" t="str">
            <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0</v>
          </cell>
          <cell r="FB272">
            <v>0</v>
          </cell>
          <cell r="FC272">
            <v>0</v>
          </cell>
          <cell r="FD272">
            <v>0</v>
          </cell>
          <cell r="FE272">
            <v>0</v>
          </cell>
          <cell r="FF272">
            <v>0</v>
          </cell>
          <cell r="FG272">
            <v>0</v>
          </cell>
          <cell r="FH272">
            <v>0</v>
          </cell>
          <cell r="FI272">
            <v>0</v>
          </cell>
          <cell r="FJ272">
            <v>0</v>
          </cell>
          <cell r="FK272">
            <v>0</v>
          </cell>
          <cell r="FL272">
            <v>0</v>
          </cell>
          <cell r="FM272">
            <v>0</v>
          </cell>
          <cell r="FN272">
            <v>0</v>
          </cell>
          <cell r="FO272">
            <v>0</v>
          </cell>
          <cell r="FP272">
            <v>0</v>
          </cell>
          <cell r="FQ272">
            <v>0</v>
          </cell>
          <cell r="FR272">
            <v>0</v>
          </cell>
          <cell r="FS272">
            <v>0</v>
          </cell>
          <cell r="FT272">
            <v>0</v>
          </cell>
          <cell r="FU272">
            <v>0</v>
          </cell>
          <cell r="FV272">
            <v>0</v>
          </cell>
          <cell r="FW272">
            <v>0</v>
          </cell>
          <cell r="FX272">
            <v>0</v>
          </cell>
        </row>
        <row r="273">
          <cell r="D273" t="str">
            <v/>
          </cell>
          <cell r="E273" t="str">
            <v/>
          </cell>
          <cell r="F273" t="str">
            <v/>
          </cell>
          <cell r="G273" t="str">
            <v/>
          </cell>
          <cell r="H273" t="str">
            <v/>
          </cell>
          <cell r="I273" t="str">
            <v/>
          </cell>
          <cell r="J273" t="str">
            <v/>
          </cell>
          <cell r="K273" t="str">
            <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t="str">
            <v/>
          </cell>
          <cell r="DR273" t="str">
            <v/>
          </cell>
          <cell r="DS273">
            <v>0</v>
          </cell>
          <cell r="DT273" t="str">
            <v/>
          </cell>
          <cell r="DU273" t="str">
            <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row>
        <row r="274">
          <cell r="D274" t="str">
            <v/>
          </cell>
          <cell r="E274" t="str">
            <v/>
          </cell>
          <cell r="F274" t="str">
            <v/>
          </cell>
          <cell r="G274" t="str">
            <v/>
          </cell>
          <cell r="H274" t="str">
            <v/>
          </cell>
          <cell r="I274" t="str">
            <v/>
          </cell>
          <cell r="J274" t="str">
            <v/>
          </cell>
          <cell r="K274" t="str">
            <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t="str">
            <v/>
          </cell>
          <cell r="DR274" t="str">
            <v/>
          </cell>
          <cell r="DS274">
            <v>0</v>
          </cell>
          <cell r="DT274" t="str">
            <v/>
          </cell>
          <cell r="DU274" t="str">
            <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v>
          </cell>
          <cell r="FQ274">
            <v>0</v>
          </cell>
          <cell r="FR274">
            <v>0</v>
          </cell>
          <cell r="FS274">
            <v>0</v>
          </cell>
          <cell r="FT274">
            <v>0</v>
          </cell>
          <cell r="FU274">
            <v>0</v>
          </cell>
          <cell r="FV274">
            <v>0</v>
          </cell>
          <cell r="FW274">
            <v>0</v>
          </cell>
          <cell r="FX274">
            <v>0</v>
          </cell>
        </row>
        <row r="275">
          <cell r="D275" t="str">
            <v/>
          </cell>
          <cell r="E275" t="str">
            <v/>
          </cell>
          <cell r="F275" t="str">
            <v/>
          </cell>
          <cell r="G275" t="str">
            <v/>
          </cell>
          <cell r="H275" t="str">
            <v/>
          </cell>
          <cell r="I275" t="str">
            <v/>
          </cell>
          <cell r="J275" t="str">
            <v/>
          </cell>
          <cell r="K275" t="str">
            <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t="str">
            <v/>
          </cell>
          <cell r="DR275" t="str">
            <v/>
          </cell>
          <cell r="DS275">
            <v>0</v>
          </cell>
          <cell r="DT275" t="str">
            <v/>
          </cell>
          <cell r="DU275" t="str">
            <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row>
        <row r="276">
          <cell r="D276" t="str">
            <v/>
          </cell>
          <cell r="E276" t="str">
            <v/>
          </cell>
          <cell r="F276" t="str">
            <v/>
          </cell>
          <cell r="G276" t="str">
            <v/>
          </cell>
          <cell r="H276" t="str">
            <v/>
          </cell>
          <cell r="I276" t="str">
            <v/>
          </cell>
          <cell r="J276" t="str">
            <v/>
          </cell>
          <cell r="K276" t="str">
            <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t="str">
            <v/>
          </cell>
          <cell r="DR276" t="str">
            <v/>
          </cell>
          <cell r="DS276">
            <v>0</v>
          </cell>
          <cell r="DT276" t="str">
            <v/>
          </cell>
          <cell r="DU276" t="str">
            <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cell r="FP276">
            <v>0</v>
          </cell>
          <cell r="FQ276">
            <v>0</v>
          </cell>
          <cell r="FR276">
            <v>0</v>
          </cell>
          <cell r="FS276">
            <v>0</v>
          </cell>
          <cell r="FT276">
            <v>0</v>
          </cell>
          <cell r="FU276">
            <v>0</v>
          </cell>
          <cell r="FV276">
            <v>0</v>
          </cell>
          <cell r="FW276">
            <v>0</v>
          </cell>
          <cell r="FX276">
            <v>0</v>
          </cell>
        </row>
        <row r="277">
          <cell r="D277" t="str">
            <v/>
          </cell>
          <cell r="E277" t="str">
            <v/>
          </cell>
          <cell r="F277" t="str">
            <v/>
          </cell>
          <cell r="G277" t="str">
            <v/>
          </cell>
          <cell r="H277" t="str">
            <v/>
          </cell>
          <cell r="I277" t="str">
            <v/>
          </cell>
          <cell r="J277" t="str">
            <v/>
          </cell>
          <cell r="K277" t="str">
            <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t="str">
            <v/>
          </cell>
          <cell r="DR277" t="str">
            <v/>
          </cell>
          <cell r="DS277">
            <v>0</v>
          </cell>
          <cell r="DT277" t="str">
            <v/>
          </cell>
          <cell r="DU277" t="str">
            <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row>
        <row r="278">
          <cell r="D278" t="str">
            <v/>
          </cell>
          <cell r="E278" t="str">
            <v/>
          </cell>
          <cell r="F278" t="str">
            <v/>
          </cell>
          <cell r="G278" t="str">
            <v/>
          </cell>
          <cell r="H278" t="str">
            <v/>
          </cell>
          <cell r="I278" t="str">
            <v/>
          </cell>
          <cell r="J278" t="str">
            <v/>
          </cell>
          <cell r="K278" t="str">
            <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t="str">
            <v/>
          </cell>
          <cell r="DR278" t="str">
            <v/>
          </cell>
          <cell r="DS278">
            <v>0</v>
          </cell>
          <cell r="DT278" t="str">
            <v/>
          </cell>
          <cell r="DU278" t="str">
            <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v>
          </cell>
        </row>
        <row r="279">
          <cell r="D279" t="str">
            <v/>
          </cell>
          <cell r="E279" t="str">
            <v/>
          </cell>
          <cell r="F279" t="str">
            <v/>
          </cell>
          <cell r="G279" t="str">
            <v/>
          </cell>
          <cell r="H279" t="str">
            <v/>
          </cell>
          <cell r="I279" t="str">
            <v/>
          </cell>
          <cell r="J279" t="str">
            <v/>
          </cell>
          <cell r="K279" t="str">
            <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t="str">
            <v/>
          </cell>
          <cell r="DR279" t="str">
            <v/>
          </cell>
          <cell r="DS279">
            <v>0</v>
          </cell>
          <cell r="DT279" t="str">
            <v/>
          </cell>
          <cell r="DU279" t="str">
            <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cell r="FG279">
            <v>0</v>
          </cell>
          <cell r="FH279">
            <v>0</v>
          </cell>
          <cell r="FI279">
            <v>0</v>
          </cell>
          <cell r="FJ279">
            <v>0</v>
          </cell>
          <cell r="FK279">
            <v>0</v>
          </cell>
          <cell r="FL279">
            <v>0</v>
          </cell>
          <cell r="FM279">
            <v>0</v>
          </cell>
          <cell r="FN279">
            <v>0</v>
          </cell>
          <cell r="FO279">
            <v>0</v>
          </cell>
          <cell r="FP279">
            <v>0</v>
          </cell>
          <cell r="FQ279">
            <v>0</v>
          </cell>
          <cell r="FR279">
            <v>0</v>
          </cell>
          <cell r="FS279">
            <v>0</v>
          </cell>
          <cell r="FT279">
            <v>0</v>
          </cell>
          <cell r="FU279">
            <v>0</v>
          </cell>
          <cell r="FV279">
            <v>0</v>
          </cell>
          <cell r="FW279">
            <v>0</v>
          </cell>
          <cell r="FX279">
            <v>0</v>
          </cell>
        </row>
        <row r="280">
          <cell r="D280" t="str">
            <v/>
          </cell>
          <cell r="E280" t="str">
            <v/>
          </cell>
          <cell r="F280" t="str">
            <v/>
          </cell>
          <cell r="G280" t="str">
            <v/>
          </cell>
          <cell r="H280" t="str">
            <v/>
          </cell>
          <cell r="I280" t="str">
            <v/>
          </cell>
          <cell r="J280" t="str">
            <v/>
          </cell>
          <cell r="K280" t="str">
            <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t="str">
            <v/>
          </cell>
          <cell r="DR280" t="str">
            <v/>
          </cell>
          <cell r="DS280">
            <v>0</v>
          </cell>
          <cell r="DT280" t="str">
            <v/>
          </cell>
          <cell r="DU280" t="str">
            <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cell r="FA280">
            <v>0</v>
          </cell>
          <cell r="FB280">
            <v>0</v>
          </cell>
          <cell r="FC280">
            <v>0</v>
          </cell>
          <cell r="FD280">
            <v>0</v>
          </cell>
          <cell r="FE280">
            <v>0</v>
          </cell>
          <cell r="FF280">
            <v>0</v>
          </cell>
          <cell r="FG280">
            <v>0</v>
          </cell>
          <cell r="FH280">
            <v>0</v>
          </cell>
          <cell r="FI280">
            <v>0</v>
          </cell>
          <cell r="FJ280">
            <v>0</v>
          </cell>
          <cell r="FK280">
            <v>0</v>
          </cell>
          <cell r="FL280">
            <v>0</v>
          </cell>
          <cell r="FM280">
            <v>0</v>
          </cell>
          <cell r="FN280">
            <v>0</v>
          </cell>
          <cell r="FO280">
            <v>0</v>
          </cell>
          <cell r="FP280">
            <v>0</v>
          </cell>
          <cell r="FQ280">
            <v>0</v>
          </cell>
          <cell r="FR280">
            <v>0</v>
          </cell>
          <cell r="FS280">
            <v>0</v>
          </cell>
          <cell r="FT280">
            <v>0</v>
          </cell>
          <cell r="FU280">
            <v>0</v>
          </cell>
          <cell r="FV280">
            <v>0</v>
          </cell>
          <cell r="FW280">
            <v>0</v>
          </cell>
          <cell r="FX280">
            <v>0</v>
          </cell>
        </row>
        <row r="281">
          <cell r="D281" t="str">
            <v/>
          </cell>
          <cell r="E281" t="str">
            <v/>
          </cell>
          <cell r="F281" t="str">
            <v/>
          </cell>
          <cell r="G281" t="str">
            <v/>
          </cell>
          <cell r="H281" t="str">
            <v/>
          </cell>
          <cell r="I281" t="str">
            <v/>
          </cell>
          <cell r="J281" t="str">
            <v/>
          </cell>
          <cell r="K281" t="str">
            <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t="str">
            <v/>
          </cell>
          <cell r="DR281" t="str">
            <v/>
          </cell>
          <cell r="DS281">
            <v>0</v>
          </cell>
          <cell r="DT281" t="str">
            <v/>
          </cell>
          <cell r="DU281" t="str">
            <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v>0</v>
          </cell>
          <cell r="ET281">
            <v>0</v>
          </cell>
          <cell r="EU281">
            <v>0</v>
          </cell>
          <cell r="EV281">
            <v>0</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0</v>
          </cell>
          <cell r="FK281">
            <v>0</v>
          </cell>
          <cell r="FL281">
            <v>0</v>
          </cell>
          <cell r="FM281">
            <v>0</v>
          </cell>
          <cell r="FN281">
            <v>0</v>
          </cell>
          <cell r="FO281">
            <v>0</v>
          </cell>
          <cell r="FP281">
            <v>0</v>
          </cell>
          <cell r="FQ281">
            <v>0</v>
          </cell>
          <cell r="FR281">
            <v>0</v>
          </cell>
          <cell r="FS281">
            <v>0</v>
          </cell>
          <cell r="FT281">
            <v>0</v>
          </cell>
          <cell r="FU281">
            <v>0</v>
          </cell>
          <cell r="FV281">
            <v>0</v>
          </cell>
          <cell r="FW281">
            <v>0</v>
          </cell>
          <cell r="FX281">
            <v>0</v>
          </cell>
        </row>
        <row r="282">
          <cell r="D282" t="str">
            <v/>
          </cell>
          <cell r="E282" t="str">
            <v/>
          </cell>
          <cell r="F282" t="str">
            <v/>
          </cell>
          <cell r="G282" t="str">
            <v/>
          </cell>
          <cell r="H282" t="str">
            <v/>
          </cell>
          <cell r="I282" t="str">
            <v/>
          </cell>
          <cell r="J282" t="str">
            <v/>
          </cell>
          <cell r="K282" t="str">
            <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t="str">
            <v/>
          </cell>
          <cell r="DR282" t="str">
            <v/>
          </cell>
          <cell r="DS282">
            <v>0</v>
          </cell>
          <cell r="DT282" t="str">
            <v/>
          </cell>
          <cell r="DU282" t="str">
            <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0</v>
          </cell>
          <cell r="FG282">
            <v>0</v>
          </cell>
          <cell r="FH282">
            <v>0</v>
          </cell>
          <cell r="FI282">
            <v>0</v>
          </cell>
          <cell r="FJ282">
            <v>0</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row>
        <row r="283">
          <cell r="D283" t="str">
            <v/>
          </cell>
          <cell r="E283" t="str">
            <v/>
          </cell>
          <cell r="F283" t="str">
            <v/>
          </cell>
          <cell r="G283" t="str">
            <v/>
          </cell>
          <cell r="H283" t="str">
            <v/>
          </cell>
          <cell r="I283" t="str">
            <v/>
          </cell>
          <cell r="J283" t="str">
            <v/>
          </cell>
          <cell r="K283" t="str">
            <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t="str">
            <v/>
          </cell>
          <cell r="DR283" t="str">
            <v/>
          </cell>
          <cell r="DS283">
            <v>0</v>
          </cell>
          <cell r="DT283" t="str">
            <v/>
          </cell>
          <cell r="DU283" t="str">
            <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0</v>
          </cell>
          <cell r="FC283">
            <v>0</v>
          </cell>
          <cell r="FD283">
            <v>0</v>
          </cell>
          <cell r="FE283">
            <v>0</v>
          </cell>
          <cell r="FF283">
            <v>0</v>
          </cell>
          <cell r="FG283">
            <v>0</v>
          </cell>
          <cell r="FH283">
            <v>0</v>
          </cell>
          <cell r="FI283">
            <v>0</v>
          </cell>
          <cell r="FJ283">
            <v>0</v>
          </cell>
          <cell r="FK283">
            <v>0</v>
          </cell>
          <cell r="FL283">
            <v>0</v>
          </cell>
          <cell r="FM283">
            <v>0</v>
          </cell>
          <cell r="FN283">
            <v>0</v>
          </cell>
          <cell r="FO283">
            <v>0</v>
          </cell>
          <cell r="FP283">
            <v>0</v>
          </cell>
          <cell r="FQ283">
            <v>0</v>
          </cell>
          <cell r="FR283">
            <v>0</v>
          </cell>
          <cell r="FS283">
            <v>0</v>
          </cell>
          <cell r="FT283">
            <v>0</v>
          </cell>
          <cell r="FU283">
            <v>0</v>
          </cell>
          <cell r="FV283">
            <v>0</v>
          </cell>
          <cell r="FW283">
            <v>0</v>
          </cell>
          <cell r="FX283">
            <v>0</v>
          </cell>
        </row>
        <row r="284">
          <cell r="D284" t="str">
            <v/>
          </cell>
          <cell r="E284" t="str">
            <v/>
          </cell>
          <cell r="F284" t="str">
            <v/>
          </cell>
          <cell r="G284" t="str">
            <v/>
          </cell>
          <cell r="H284" t="str">
            <v/>
          </cell>
          <cell r="I284" t="str">
            <v/>
          </cell>
          <cell r="J284" t="str">
            <v/>
          </cell>
          <cell r="K284" t="str">
            <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t="str">
            <v/>
          </cell>
          <cell r="DR284" t="str">
            <v/>
          </cell>
          <cell r="DS284">
            <v>0</v>
          </cell>
          <cell r="DT284" t="str">
            <v/>
          </cell>
          <cell r="DU284" t="str">
            <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row>
        <row r="285">
          <cell r="D285" t="str">
            <v/>
          </cell>
          <cell r="E285" t="str">
            <v/>
          </cell>
          <cell r="F285" t="str">
            <v/>
          </cell>
          <cell r="G285" t="str">
            <v/>
          </cell>
          <cell r="H285" t="str">
            <v/>
          </cell>
          <cell r="I285" t="str">
            <v/>
          </cell>
          <cell r="J285" t="str">
            <v/>
          </cell>
          <cell r="K285" t="str">
            <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t="str">
            <v/>
          </cell>
          <cell r="DR285" t="str">
            <v/>
          </cell>
          <cell r="DS285">
            <v>0</v>
          </cell>
          <cell r="DT285" t="str">
            <v/>
          </cell>
          <cell r="DU285" t="str">
            <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v>0</v>
          </cell>
          <cell r="ET285">
            <v>0</v>
          </cell>
          <cell r="EU285">
            <v>0</v>
          </cell>
          <cell r="EV285">
            <v>0</v>
          </cell>
          <cell r="EW285">
            <v>0</v>
          </cell>
          <cell r="EX285">
            <v>0</v>
          </cell>
          <cell r="EY285">
            <v>0</v>
          </cell>
          <cell r="EZ285">
            <v>0</v>
          </cell>
          <cell r="FA285">
            <v>0</v>
          </cell>
          <cell r="FB285">
            <v>0</v>
          </cell>
          <cell r="FC285">
            <v>0</v>
          </cell>
          <cell r="FD285">
            <v>0</v>
          </cell>
          <cell r="FE285">
            <v>0</v>
          </cell>
          <cell r="FF285">
            <v>0</v>
          </cell>
          <cell r="FG285">
            <v>0</v>
          </cell>
          <cell r="FH285">
            <v>0</v>
          </cell>
          <cell r="FI285">
            <v>0</v>
          </cell>
          <cell r="FJ285">
            <v>0</v>
          </cell>
          <cell r="FK285">
            <v>0</v>
          </cell>
          <cell r="FL285">
            <v>0</v>
          </cell>
          <cell r="FM285">
            <v>0</v>
          </cell>
          <cell r="FN285">
            <v>0</v>
          </cell>
          <cell r="FO285">
            <v>0</v>
          </cell>
          <cell r="FP285">
            <v>0</v>
          </cell>
          <cell r="FQ285">
            <v>0</v>
          </cell>
          <cell r="FR285">
            <v>0</v>
          </cell>
          <cell r="FS285">
            <v>0</v>
          </cell>
          <cell r="FT285">
            <v>0</v>
          </cell>
          <cell r="FU285">
            <v>0</v>
          </cell>
          <cell r="FV285">
            <v>0</v>
          </cell>
          <cell r="FW285">
            <v>0</v>
          </cell>
          <cell r="FX285">
            <v>0</v>
          </cell>
        </row>
        <row r="286">
          <cell r="D286" t="str">
            <v/>
          </cell>
          <cell r="E286" t="str">
            <v/>
          </cell>
          <cell r="F286" t="str">
            <v/>
          </cell>
          <cell r="G286" t="str">
            <v/>
          </cell>
          <cell r="H286" t="str">
            <v/>
          </cell>
          <cell r="I286" t="str">
            <v/>
          </cell>
          <cell r="J286" t="str">
            <v/>
          </cell>
          <cell r="K286" t="str">
            <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t="str">
            <v/>
          </cell>
          <cell r="DR286" t="str">
            <v/>
          </cell>
          <cell r="DS286">
            <v>0</v>
          </cell>
          <cell r="DT286" t="str">
            <v/>
          </cell>
          <cell r="DU286" t="str">
            <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v>
          </cell>
          <cell r="FC286">
            <v>0</v>
          </cell>
          <cell r="FD286">
            <v>0</v>
          </cell>
          <cell r="FE286">
            <v>0</v>
          </cell>
          <cell r="FF286">
            <v>0</v>
          </cell>
          <cell r="FG286">
            <v>0</v>
          </cell>
          <cell r="FH286">
            <v>0</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v>
          </cell>
          <cell r="FW286">
            <v>0</v>
          </cell>
          <cell r="FX286">
            <v>0</v>
          </cell>
        </row>
        <row r="287">
          <cell r="D287" t="str">
            <v/>
          </cell>
          <cell r="E287" t="str">
            <v/>
          </cell>
          <cell r="F287" t="str">
            <v/>
          </cell>
          <cell r="G287" t="str">
            <v/>
          </cell>
          <cell r="H287" t="str">
            <v/>
          </cell>
          <cell r="I287" t="str">
            <v/>
          </cell>
          <cell r="J287" t="str">
            <v/>
          </cell>
          <cell r="K287" t="str">
            <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t="str">
            <v/>
          </cell>
          <cell r="DR287" t="str">
            <v/>
          </cell>
          <cell r="DS287">
            <v>0</v>
          </cell>
          <cell r="DT287" t="str">
            <v/>
          </cell>
          <cell r="DU287" t="str">
            <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row>
        <row r="288">
          <cell r="D288" t="str">
            <v/>
          </cell>
          <cell r="E288" t="str">
            <v/>
          </cell>
          <cell r="F288" t="str">
            <v/>
          </cell>
          <cell r="G288" t="str">
            <v/>
          </cell>
          <cell r="H288" t="str">
            <v/>
          </cell>
          <cell r="I288" t="str">
            <v/>
          </cell>
          <cell r="J288" t="str">
            <v/>
          </cell>
          <cell r="K288" t="str">
            <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t="str">
            <v/>
          </cell>
          <cell r="DR288" t="str">
            <v/>
          </cell>
          <cell r="DS288">
            <v>0</v>
          </cell>
          <cell r="DT288" t="str">
            <v/>
          </cell>
          <cell r="DU288" t="str">
            <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row>
        <row r="289">
          <cell r="D289" t="str">
            <v/>
          </cell>
          <cell r="E289" t="str">
            <v/>
          </cell>
          <cell r="F289" t="str">
            <v/>
          </cell>
          <cell r="G289" t="str">
            <v/>
          </cell>
          <cell r="H289" t="str">
            <v/>
          </cell>
          <cell r="I289" t="str">
            <v/>
          </cell>
          <cell r="J289" t="str">
            <v/>
          </cell>
          <cell r="K289" t="str">
            <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t="str">
            <v/>
          </cell>
          <cell r="DR289" t="str">
            <v/>
          </cell>
          <cell r="DS289">
            <v>0</v>
          </cell>
          <cell r="DT289" t="str">
            <v/>
          </cell>
          <cell r="DU289" t="str">
            <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row>
        <row r="290">
          <cell r="D290" t="str">
            <v/>
          </cell>
          <cell r="E290" t="str">
            <v/>
          </cell>
          <cell r="F290" t="str">
            <v/>
          </cell>
          <cell r="G290" t="str">
            <v/>
          </cell>
          <cell r="H290" t="str">
            <v/>
          </cell>
          <cell r="I290" t="str">
            <v/>
          </cell>
          <cell r="J290" t="str">
            <v/>
          </cell>
          <cell r="K290" t="str">
            <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t="str">
            <v/>
          </cell>
          <cell r="DR290" t="str">
            <v/>
          </cell>
          <cell r="DS290">
            <v>0</v>
          </cell>
          <cell r="DT290" t="str">
            <v/>
          </cell>
          <cell r="DU290" t="str">
            <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cell r="FA290">
            <v>0</v>
          </cell>
          <cell r="FB290">
            <v>0</v>
          </cell>
          <cell r="FC290">
            <v>0</v>
          </cell>
          <cell r="FD290">
            <v>0</v>
          </cell>
          <cell r="FE290">
            <v>0</v>
          </cell>
          <cell r="FF290">
            <v>0</v>
          </cell>
          <cell r="FG290">
            <v>0</v>
          </cell>
          <cell r="FH290">
            <v>0</v>
          </cell>
          <cell r="FI290">
            <v>0</v>
          </cell>
          <cell r="FJ290">
            <v>0</v>
          </cell>
          <cell r="FK290">
            <v>0</v>
          </cell>
          <cell r="FL290">
            <v>0</v>
          </cell>
          <cell r="FM290">
            <v>0</v>
          </cell>
          <cell r="FN290">
            <v>0</v>
          </cell>
          <cell r="FO290">
            <v>0</v>
          </cell>
          <cell r="FP290">
            <v>0</v>
          </cell>
          <cell r="FQ290">
            <v>0</v>
          </cell>
          <cell r="FR290">
            <v>0</v>
          </cell>
          <cell r="FS290">
            <v>0</v>
          </cell>
          <cell r="FT290">
            <v>0</v>
          </cell>
          <cell r="FU290">
            <v>0</v>
          </cell>
          <cell r="FV290">
            <v>0</v>
          </cell>
          <cell r="FW290">
            <v>0</v>
          </cell>
          <cell r="FX290">
            <v>0</v>
          </cell>
        </row>
        <row r="291">
          <cell r="D291" t="str">
            <v/>
          </cell>
          <cell r="E291" t="str">
            <v/>
          </cell>
          <cell r="F291" t="str">
            <v/>
          </cell>
          <cell r="G291" t="str">
            <v/>
          </cell>
          <cell r="H291" t="str">
            <v/>
          </cell>
          <cell r="I291" t="str">
            <v/>
          </cell>
          <cell r="J291" t="str">
            <v/>
          </cell>
          <cell r="K291" t="str">
            <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t="str">
            <v/>
          </cell>
          <cell r="DR291" t="str">
            <v/>
          </cell>
          <cell r="DS291">
            <v>0</v>
          </cell>
          <cell r="DT291" t="str">
            <v/>
          </cell>
          <cell r="DU291" t="str">
            <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0</v>
          </cell>
          <cell r="ET291">
            <v>0</v>
          </cell>
          <cell r="EU291">
            <v>0</v>
          </cell>
          <cell r="EV291">
            <v>0</v>
          </cell>
          <cell r="EW291">
            <v>0</v>
          </cell>
          <cell r="EX291">
            <v>0</v>
          </cell>
          <cell r="EY291">
            <v>0</v>
          </cell>
          <cell r="EZ291">
            <v>0</v>
          </cell>
          <cell r="FA291">
            <v>0</v>
          </cell>
          <cell r="FB291">
            <v>0</v>
          </cell>
          <cell r="FC291">
            <v>0</v>
          </cell>
          <cell r="FD291">
            <v>0</v>
          </cell>
          <cell r="FE291">
            <v>0</v>
          </cell>
          <cell r="FF291">
            <v>0</v>
          </cell>
          <cell r="FG291">
            <v>0</v>
          </cell>
          <cell r="FH291">
            <v>0</v>
          </cell>
          <cell r="FI291">
            <v>0</v>
          </cell>
          <cell r="FJ291">
            <v>0</v>
          </cell>
          <cell r="FK291">
            <v>0</v>
          </cell>
          <cell r="FL291">
            <v>0</v>
          </cell>
          <cell r="FM291">
            <v>0</v>
          </cell>
          <cell r="FN291">
            <v>0</v>
          </cell>
          <cell r="FO291">
            <v>0</v>
          </cell>
          <cell r="FP291">
            <v>0</v>
          </cell>
          <cell r="FQ291">
            <v>0</v>
          </cell>
          <cell r="FR291">
            <v>0</v>
          </cell>
          <cell r="FS291">
            <v>0</v>
          </cell>
          <cell r="FT291">
            <v>0</v>
          </cell>
          <cell r="FU291">
            <v>0</v>
          </cell>
          <cell r="FV291">
            <v>0</v>
          </cell>
          <cell r="FW291">
            <v>0</v>
          </cell>
          <cell r="FX291">
            <v>0</v>
          </cell>
        </row>
        <row r="292">
          <cell r="D292" t="str">
            <v/>
          </cell>
          <cell r="E292" t="str">
            <v/>
          </cell>
          <cell r="F292" t="str">
            <v/>
          </cell>
          <cell r="G292" t="str">
            <v/>
          </cell>
          <cell r="H292" t="str">
            <v/>
          </cell>
          <cell r="I292" t="str">
            <v/>
          </cell>
          <cell r="J292" t="str">
            <v/>
          </cell>
          <cell r="K292" t="str">
            <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t="str">
            <v/>
          </cell>
          <cell r="DR292" t="str">
            <v/>
          </cell>
          <cell r="DS292">
            <v>0</v>
          </cell>
          <cell r="DT292" t="str">
            <v/>
          </cell>
          <cell r="DU292" t="str">
            <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cell r="FA292">
            <v>0</v>
          </cell>
          <cell r="FB292">
            <v>0</v>
          </cell>
          <cell r="FC292">
            <v>0</v>
          </cell>
          <cell r="FD292">
            <v>0</v>
          </cell>
          <cell r="FE292">
            <v>0</v>
          </cell>
          <cell r="FF292">
            <v>0</v>
          </cell>
          <cell r="FG292">
            <v>0</v>
          </cell>
          <cell r="FH292">
            <v>0</v>
          </cell>
          <cell r="FI292">
            <v>0</v>
          </cell>
          <cell r="FJ292">
            <v>0</v>
          </cell>
          <cell r="FK292">
            <v>0</v>
          </cell>
          <cell r="FL292">
            <v>0</v>
          </cell>
          <cell r="FM292">
            <v>0</v>
          </cell>
          <cell r="FN292">
            <v>0</v>
          </cell>
          <cell r="FO292">
            <v>0</v>
          </cell>
          <cell r="FP292">
            <v>0</v>
          </cell>
          <cell r="FQ292">
            <v>0</v>
          </cell>
          <cell r="FR292">
            <v>0</v>
          </cell>
          <cell r="FS292">
            <v>0</v>
          </cell>
          <cell r="FT292">
            <v>0</v>
          </cell>
          <cell r="FU292">
            <v>0</v>
          </cell>
          <cell r="FV292">
            <v>0</v>
          </cell>
          <cell r="FW292">
            <v>0</v>
          </cell>
          <cell r="FX292">
            <v>0</v>
          </cell>
        </row>
        <row r="293">
          <cell r="D293" t="str">
            <v/>
          </cell>
          <cell r="E293" t="str">
            <v/>
          </cell>
          <cell r="F293" t="str">
            <v/>
          </cell>
          <cell r="G293" t="str">
            <v/>
          </cell>
          <cell r="H293" t="str">
            <v/>
          </cell>
          <cell r="I293" t="str">
            <v/>
          </cell>
          <cell r="J293" t="str">
            <v/>
          </cell>
          <cell r="K293" t="str">
            <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t="str">
            <v/>
          </cell>
          <cell r="DR293" t="str">
            <v/>
          </cell>
          <cell r="DS293">
            <v>0</v>
          </cell>
          <cell r="DT293" t="str">
            <v/>
          </cell>
          <cell r="DU293" t="str">
            <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cell r="FA293">
            <v>0</v>
          </cell>
          <cell r="FB293">
            <v>0</v>
          </cell>
          <cell r="FC293">
            <v>0</v>
          </cell>
          <cell r="FD293">
            <v>0</v>
          </cell>
          <cell r="FE293">
            <v>0</v>
          </cell>
          <cell r="FF293">
            <v>0</v>
          </cell>
          <cell r="FG293">
            <v>0</v>
          </cell>
          <cell r="FH293">
            <v>0</v>
          </cell>
          <cell r="FI293">
            <v>0</v>
          </cell>
          <cell r="FJ293">
            <v>0</v>
          </cell>
          <cell r="FK293">
            <v>0</v>
          </cell>
          <cell r="FL293">
            <v>0</v>
          </cell>
          <cell r="FM293">
            <v>0</v>
          </cell>
          <cell r="FN293">
            <v>0</v>
          </cell>
          <cell r="FO293">
            <v>0</v>
          </cell>
          <cell r="FP293">
            <v>0</v>
          </cell>
          <cell r="FQ293">
            <v>0</v>
          </cell>
          <cell r="FR293">
            <v>0</v>
          </cell>
          <cell r="FS293">
            <v>0</v>
          </cell>
          <cell r="FT293">
            <v>0</v>
          </cell>
          <cell r="FU293">
            <v>0</v>
          </cell>
          <cell r="FV293">
            <v>0</v>
          </cell>
          <cell r="FW293">
            <v>0</v>
          </cell>
          <cell r="FX293">
            <v>0</v>
          </cell>
        </row>
        <row r="294">
          <cell r="D294" t="str">
            <v/>
          </cell>
          <cell r="E294" t="str">
            <v/>
          </cell>
          <cell r="F294" t="str">
            <v/>
          </cell>
          <cell r="G294" t="str">
            <v/>
          </cell>
          <cell r="H294" t="str">
            <v/>
          </cell>
          <cell r="I294" t="str">
            <v/>
          </cell>
          <cell r="J294" t="str">
            <v/>
          </cell>
          <cell r="K294" t="str">
            <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t="str">
            <v/>
          </cell>
          <cell r="DR294" t="str">
            <v/>
          </cell>
          <cell r="DS294">
            <v>0</v>
          </cell>
          <cell r="DT294" t="str">
            <v/>
          </cell>
          <cell r="DU294" t="str">
            <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v>
          </cell>
          <cell r="FQ294">
            <v>0</v>
          </cell>
          <cell r="FR294">
            <v>0</v>
          </cell>
          <cell r="FS294">
            <v>0</v>
          </cell>
          <cell r="FT294">
            <v>0</v>
          </cell>
          <cell r="FU294">
            <v>0</v>
          </cell>
          <cell r="FV294">
            <v>0</v>
          </cell>
          <cell r="FW294">
            <v>0</v>
          </cell>
          <cell r="FX294">
            <v>0</v>
          </cell>
        </row>
        <row r="295">
          <cell r="D295" t="str">
            <v/>
          </cell>
          <cell r="E295" t="str">
            <v/>
          </cell>
          <cell r="F295" t="str">
            <v/>
          </cell>
          <cell r="G295" t="str">
            <v/>
          </cell>
          <cell r="H295" t="str">
            <v/>
          </cell>
          <cell r="I295" t="str">
            <v/>
          </cell>
          <cell r="J295" t="str">
            <v/>
          </cell>
          <cell r="K295" t="str">
            <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t="str">
            <v/>
          </cell>
          <cell r="DR295" t="str">
            <v/>
          </cell>
          <cell r="DS295">
            <v>0</v>
          </cell>
          <cell r="DT295" t="str">
            <v/>
          </cell>
          <cell r="DU295" t="str">
            <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v>
          </cell>
          <cell r="FQ295">
            <v>0</v>
          </cell>
          <cell r="FR295">
            <v>0</v>
          </cell>
          <cell r="FS295">
            <v>0</v>
          </cell>
          <cell r="FT295">
            <v>0</v>
          </cell>
          <cell r="FU295">
            <v>0</v>
          </cell>
          <cell r="FV295">
            <v>0</v>
          </cell>
          <cell r="FW295">
            <v>0</v>
          </cell>
          <cell r="FX295">
            <v>0</v>
          </cell>
        </row>
        <row r="296">
          <cell r="D296" t="str">
            <v/>
          </cell>
          <cell r="E296" t="str">
            <v/>
          </cell>
          <cell r="F296" t="str">
            <v/>
          </cell>
          <cell r="G296" t="str">
            <v/>
          </cell>
          <cell r="H296" t="str">
            <v/>
          </cell>
          <cell r="I296" t="str">
            <v/>
          </cell>
          <cell r="J296" t="str">
            <v/>
          </cell>
          <cell r="K296" t="str">
            <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t="str">
            <v/>
          </cell>
          <cell r="DR296" t="str">
            <v/>
          </cell>
          <cell r="DS296">
            <v>0</v>
          </cell>
          <cell r="DT296" t="str">
            <v/>
          </cell>
          <cell r="DU296" t="str">
            <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0</v>
          </cell>
          <cell r="ET296">
            <v>0</v>
          </cell>
          <cell r="EU296">
            <v>0</v>
          </cell>
          <cell r="EV296">
            <v>0</v>
          </cell>
          <cell r="EW296">
            <v>0</v>
          </cell>
          <cell r="EX296">
            <v>0</v>
          </cell>
          <cell r="EY296">
            <v>0</v>
          </cell>
          <cell r="EZ296">
            <v>0</v>
          </cell>
          <cell r="FA296">
            <v>0</v>
          </cell>
          <cell r="FB296">
            <v>0</v>
          </cell>
          <cell r="FC296">
            <v>0</v>
          </cell>
          <cell r="FD296">
            <v>0</v>
          </cell>
          <cell r="FE296">
            <v>0</v>
          </cell>
          <cell r="FF296">
            <v>0</v>
          </cell>
          <cell r="FG296">
            <v>0</v>
          </cell>
          <cell r="FH296">
            <v>0</v>
          </cell>
          <cell r="FI296">
            <v>0</v>
          </cell>
          <cell r="FJ296">
            <v>0</v>
          </cell>
          <cell r="FK296">
            <v>0</v>
          </cell>
          <cell r="FL296">
            <v>0</v>
          </cell>
          <cell r="FM296">
            <v>0</v>
          </cell>
          <cell r="FN296">
            <v>0</v>
          </cell>
          <cell r="FO296">
            <v>0</v>
          </cell>
          <cell r="FP296">
            <v>0</v>
          </cell>
          <cell r="FQ296">
            <v>0</v>
          </cell>
          <cell r="FR296">
            <v>0</v>
          </cell>
          <cell r="FS296">
            <v>0</v>
          </cell>
          <cell r="FT296">
            <v>0</v>
          </cell>
          <cell r="FU296">
            <v>0</v>
          </cell>
          <cell r="FV296">
            <v>0</v>
          </cell>
          <cell r="FW296">
            <v>0</v>
          </cell>
          <cell r="FX296">
            <v>0</v>
          </cell>
        </row>
        <row r="297">
          <cell r="D297" t="str">
            <v/>
          </cell>
          <cell r="E297" t="str">
            <v/>
          </cell>
          <cell r="F297" t="str">
            <v/>
          </cell>
          <cell r="G297" t="str">
            <v/>
          </cell>
          <cell r="H297" t="str">
            <v/>
          </cell>
          <cell r="I297" t="str">
            <v/>
          </cell>
          <cell r="J297" t="str">
            <v/>
          </cell>
          <cell r="K297" t="str">
            <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t="str">
            <v/>
          </cell>
          <cell r="DR297" t="str">
            <v/>
          </cell>
          <cell r="DS297">
            <v>0</v>
          </cell>
          <cell r="DT297" t="str">
            <v/>
          </cell>
          <cell r="DU297" t="str">
            <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cell r="FA297">
            <v>0</v>
          </cell>
          <cell r="FB297">
            <v>0</v>
          </cell>
          <cell r="FC297">
            <v>0</v>
          </cell>
          <cell r="FD297">
            <v>0</v>
          </cell>
          <cell r="FE297">
            <v>0</v>
          </cell>
          <cell r="FF297">
            <v>0</v>
          </cell>
          <cell r="FG297">
            <v>0</v>
          </cell>
          <cell r="FH297">
            <v>0</v>
          </cell>
          <cell r="FI297">
            <v>0</v>
          </cell>
          <cell r="FJ297">
            <v>0</v>
          </cell>
          <cell r="FK297">
            <v>0</v>
          </cell>
          <cell r="FL297">
            <v>0</v>
          </cell>
          <cell r="FM297">
            <v>0</v>
          </cell>
          <cell r="FN297">
            <v>0</v>
          </cell>
          <cell r="FO297">
            <v>0</v>
          </cell>
          <cell r="FP297">
            <v>0</v>
          </cell>
          <cell r="FQ297">
            <v>0</v>
          </cell>
          <cell r="FR297">
            <v>0</v>
          </cell>
          <cell r="FS297">
            <v>0</v>
          </cell>
          <cell r="FT297">
            <v>0</v>
          </cell>
          <cell r="FU297">
            <v>0</v>
          </cell>
          <cell r="FV297">
            <v>0</v>
          </cell>
          <cell r="FW297">
            <v>0</v>
          </cell>
          <cell r="FX297">
            <v>0</v>
          </cell>
        </row>
        <row r="298">
          <cell r="D298" t="str">
            <v/>
          </cell>
          <cell r="E298" t="str">
            <v/>
          </cell>
          <cell r="F298" t="str">
            <v/>
          </cell>
          <cell r="G298" t="str">
            <v/>
          </cell>
          <cell r="H298" t="str">
            <v/>
          </cell>
          <cell r="I298" t="str">
            <v/>
          </cell>
          <cell r="J298" t="str">
            <v/>
          </cell>
          <cell r="K298" t="str">
            <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t="str">
            <v/>
          </cell>
          <cell r="DR298" t="str">
            <v/>
          </cell>
          <cell r="DS298">
            <v>0</v>
          </cell>
          <cell r="DT298" t="str">
            <v/>
          </cell>
          <cell r="DU298" t="str">
            <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v>
          </cell>
          <cell r="FE298">
            <v>0</v>
          </cell>
          <cell r="FF298">
            <v>0</v>
          </cell>
          <cell r="FG298">
            <v>0</v>
          </cell>
          <cell r="FH298">
            <v>0</v>
          </cell>
          <cell r="FI298">
            <v>0</v>
          </cell>
          <cell r="FJ298">
            <v>0</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v>
          </cell>
        </row>
        <row r="299">
          <cell r="D299" t="str">
            <v/>
          </cell>
          <cell r="E299" t="str">
            <v/>
          </cell>
          <cell r="F299" t="str">
            <v/>
          </cell>
          <cell r="G299" t="str">
            <v/>
          </cell>
          <cell r="H299" t="str">
            <v/>
          </cell>
          <cell r="I299" t="str">
            <v/>
          </cell>
          <cell r="J299" t="str">
            <v/>
          </cell>
          <cell r="K299" t="str">
            <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t="str">
            <v/>
          </cell>
          <cell r="DR299" t="str">
            <v/>
          </cell>
          <cell r="DS299">
            <v>0</v>
          </cell>
          <cell r="DT299" t="str">
            <v/>
          </cell>
          <cell r="DU299" t="str">
            <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cell r="FA299">
            <v>0</v>
          </cell>
          <cell r="FB299">
            <v>0</v>
          </cell>
          <cell r="FC299">
            <v>0</v>
          </cell>
          <cell r="FD299">
            <v>0</v>
          </cell>
          <cell r="FE299">
            <v>0</v>
          </cell>
          <cell r="FF299">
            <v>0</v>
          </cell>
          <cell r="FG299">
            <v>0</v>
          </cell>
          <cell r="FH299">
            <v>0</v>
          </cell>
          <cell r="FI299">
            <v>0</v>
          </cell>
          <cell r="FJ299">
            <v>0</v>
          </cell>
          <cell r="FK299">
            <v>0</v>
          </cell>
          <cell r="FL299">
            <v>0</v>
          </cell>
          <cell r="FM299">
            <v>0</v>
          </cell>
          <cell r="FN299">
            <v>0</v>
          </cell>
          <cell r="FO299">
            <v>0</v>
          </cell>
          <cell r="FP299">
            <v>0</v>
          </cell>
          <cell r="FQ299">
            <v>0</v>
          </cell>
          <cell r="FR299">
            <v>0</v>
          </cell>
          <cell r="FS299">
            <v>0</v>
          </cell>
          <cell r="FT299">
            <v>0</v>
          </cell>
          <cell r="FU299">
            <v>0</v>
          </cell>
          <cell r="FV299">
            <v>0</v>
          </cell>
          <cell r="FW299">
            <v>0</v>
          </cell>
          <cell r="FX299">
            <v>0</v>
          </cell>
        </row>
        <row r="300">
          <cell r="D300" t="str">
            <v/>
          </cell>
          <cell r="E300" t="str">
            <v/>
          </cell>
          <cell r="F300" t="str">
            <v/>
          </cell>
          <cell r="G300" t="str">
            <v/>
          </cell>
          <cell r="H300" t="str">
            <v/>
          </cell>
          <cell r="I300" t="str">
            <v/>
          </cell>
          <cell r="J300" t="str">
            <v/>
          </cell>
          <cell r="K300" t="str">
            <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t="str">
            <v/>
          </cell>
          <cell r="DR300" t="str">
            <v/>
          </cell>
          <cell r="DS300">
            <v>0</v>
          </cell>
          <cell r="DT300" t="str">
            <v/>
          </cell>
          <cell r="DU300" t="str">
            <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v>0</v>
          </cell>
          <cell r="FD300">
            <v>0</v>
          </cell>
          <cell r="FE300">
            <v>0</v>
          </cell>
          <cell r="FF300">
            <v>0</v>
          </cell>
          <cell r="FG300">
            <v>0</v>
          </cell>
          <cell r="FH300">
            <v>0</v>
          </cell>
          <cell r="FI300">
            <v>0</v>
          </cell>
          <cell r="FJ300">
            <v>0</v>
          </cell>
          <cell r="FK300">
            <v>0</v>
          </cell>
          <cell r="FL300">
            <v>0</v>
          </cell>
          <cell r="FM300">
            <v>0</v>
          </cell>
          <cell r="FN300">
            <v>0</v>
          </cell>
          <cell r="FO300">
            <v>0</v>
          </cell>
          <cell r="FP300">
            <v>0</v>
          </cell>
          <cell r="FQ300">
            <v>0</v>
          </cell>
          <cell r="FR300">
            <v>0</v>
          </cell>
          <cell r="FS300">
            <v>0</v>
          </cell>
          <cell r="FT300">
            <v>0</v>
          </cell>
          <cell r="FU300">
            <v>0</v>
          </cell>
          <cell r="FV300">
            <v>0</v>
          </cell>
          <cell r="FW300">
            <v>0</v>
          </cell>
          <cell r="FX300">
            <v>0</v>
          </cell>
        </row>
        <row r="301">
          <cell r="D301" t="str">
            <v/>
          </cell>
          <cell r="E301" t="str">
            <v/>
          </cell>
          <cell r="F301" t="str">
            <v/>
          </cell>
          <cell r="G301" t="str">
            <v/>
          </cell>
          <cell r="H301" t="str">
            <v/>
          </cell>
          <cell r="I301" t="str">
            <v/>
          </cell>
          <cell r="J301" t="str">
            <v/>
          </cell>
          <cell r="K301" t="str">
            <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t="str">
            <v/>
          </cell>
          <cell r="DR301" t="str">
            <v/>
          </cell>
          <cell r="DS301">
            <v>0</v>
          </cell>
          <cell r="DT301" t="str">
            <v/>
          </cell>
          <cell r="DU301" t="str">
            <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cell r="FA301">
            <v>0</v>
          </cell>
          <cell r="FB301">
            <v>0</v>
          </cell>
          <cell r="FC301">
            <v>0</v>
          </cell>
          <cell r="FD301">
            <v>0</v>
          </cell>
          <cell r="FE301">
            <v>0</v>
          </cell>
          <cell r="FF301">
            <v>0</v>
          </cell>
          <cell r="FG301">
            <v>0</v>
          </cell>
          <cell r="FH301">
            <v>0</v>
          </cell>
          <cell r="FI301">
            <v>0</v>
          </cell>
          <cell r="FJ301">
            <v>0</v>
          </cell>
          <cell r="FK301">
            <v>0</v>
          </cell>
          <cell r="FL301">
            <v>0</v>
          </cell>
          <cell r="FM301">
            <v>0</v>
          </cell>
          <cell r="FN301">
            <v>0</v>
          </cell>
          <cell r="FO301">
            <v>0</v>
          </cell>
          <cell r="FP301">
            <v>0</v>
          </cell>
          <cell r="FQ301">
            <v>0</v>
          </cell>
          <cell r="FR301">
            <v>0</v>
          </cell>
          <cell r="FS301">
            <v>0</v>
          </cell>
          <cell r="FT301">
            <v>0</v>
          </cell>
          <cell r="FU301">
            <v>0</v>
          </cell>
          <cell r="FV301">
            <v>0</v>
          </cell>
          <cell r="FW301">
            <v>0</v>
          </cell>
          <cell r="FX301">
            <v>0</v>
          </cell>
        </row>
        <row r="302">
          <cell r="D302" t="str">
            <v/>
          </cell>
          <cell r="E302" t="str">
            <v/>
          </cell>
          <cell r="F302" t="str">
            <v/>
          </cell>
          <cell r="G302" t="str">
            <v/>
          </cell>
          <cell r="H302" t="str">
            <v/>
          </cell>
          <cell r="I302" t="str">
            <v/>
          </cell>
          <cell r="J302" t="str">
            <v/>
          </cell>
          <cell r="K302" t="str">
            <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t="str">
            <v/>
          </cell>
          <cell r="DR302" t="str">
            <v/>
          </cell>
          <cell r="DS302">
            <v>0</v>
          </cell>
          <cell r="DT302" t="str">
            <v/>
          </cell>
          <cell r="DU302" t="str">
            <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0</v>
          </cell>
          <cell r="FG302">
            <v>0</v>
          </cell>
          <cell r="FH302">
            <v>0</v>
          </cell>
          <cell r="FI302">
            <v>0</v>
          </cell>
          <cell r="FJ302">
            <v>0</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row>
        <row r="303">
          <cell r="D303" t="str">
            <v/>
          </cell>
          <cell r="E303" t="str">
            <v/>
          </cell>
          <cell r="F303" t="str">
            <v/>
          </cell>
          <cell r="G303" t="str">
            <v/>
          </cell>
          <cell r="H303" t="str">
            <v/>
          </cell>
          <cell r="I303" t="str">
            <v/>
          </cell>
          <cell r="J303" t="str">
            <v/>
          </cell>
          <cell r="K303" t="str">
            <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t="str">
            <v/>
          </cell>
          <cell r="DR303" t="str">
            <v/>
          </cell>
          <cell r="DS303">
            <v>0</v>
          </cell>
          <cell r="DT303" t="str">
            <v/>
          </cell>
          <cell r="DU303" t="str">
            <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v>0</v>
          </cell>
          <cell r="ET303">
            <v>0</v>
          </cell>
          <cell r="EU303">
            <v>0</v>
          </cell>
          <cell r="EV303">
            <v>0</v>
          </cell>
          <cell r="EW303">
            <v>0</v>
          </cell>
          <cell r="EX303">
            <v>0</v>
          </cell>
          <cell r="EY303">
            <v>0</v>
          </cell>
          <cell r="EZ303">
            <v>0</v>
          </cell>
          <cell r="FA303">
            <v>0</v>
          </cell>
          <cell r="FB303">
            <v>0</v>
          </cell>
          <cell r="FC303">
            <v>0</v>
          </cell>
          <cell r="FD303">
            <v>0</v>
          </cell>
          <cell r="FE303">
            <v>0</v>
          </cell>
          <cell r="FF303">
            <v>0</v>
          </cell>
          <cell r="FG303">
            <v>0</v>
          </cell>
          <cell r="FH303">
            <v>0</v>
          </cell>
          <cell r="FI303">
            <v>0</v>
          </cell>
          <cell r="FJ303">
            <v>0</v>
          </cell>
          <cell r="FK303">
            <v>0</v>
          </cell>
          <cell r="FL303">
            <v>0</v>
          </cell>
          <cell r="FM303">
            <v>0</v>
          </cell>
          <cell r="FN303">
            <v>0</v>
          </cell>
          <cell r="FO303">
            <v>0</v>
          </cell>
          <cell r="FP303">
            <v>0</v>
          </cell>
          <cell r="FQ303">
            <v>0</v>
          </cell>
          <cell r="FR303">
            <v>0</v>
          </cell>
          <cell r="FS303">
            <v>0</v>
          </cell>
          <cell r="FT303">
            <v>0</v>
          </cell>
          <cell r="FU303">
            <v>0</v>
          </cell>
          <cell r="FV303">
            <v>0</v>
          </cell>
          <cell r="FW303">
            <v>0</v>
          </cell>
          <cell r="FX303">
            <v>0</v>
          </cell>
        </row>
        <row r="304">
          <cell r="D304" t="str">
            <v/>
          </cell>
          <cell r="E304" t="str">
            <v/>
          </cell>
          <cell r="F304" t="str">
            <v/>
          </cell>
          <cell r="G304" t="str">
            <v/>
          </cell>
          <cell r="H304" t="str">
            <v/>
          </cell>
          <cell r="I304" t="str">
            <v/>
          </cell>
          <cell r="J304" t="str">
            <v/>
          </cell>
          <cell r="K304" t="str">
            <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t="str">
            <v/>
          </cell>
          <cell r="DR304" t="str">
            <v/>
          </cell>
          <cell r="DS304">
            <v>0</v>
          </cell>
          <cell r="DT304" t="str">
            <v/>
          </cell>
          <cell r="DU304" t="str">
            <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row>
        <row r="305">
          <cell r="D305" t="str">
            <v/>
          </cell>
          <cell r="E305" t="str">
            <v/>
          </cell>
          <cell r="F305" t="str">
            <v/>
          </cell>
          <cell r="G305" t="str">
            <v/>
          </cell>
          <cell r="H305" t="str">
            <v/>
          </cell>
          <cell r="I305" t="str">
            <v/>
          </cell>
          <cell r="J305" t="str">
            <v/>
          </cell>
          <cell r="K305" t="str">
            <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t="str">
            <v/>
          </cell>
          <cell r="DR305" t="str">
            <v/>
          </cell>
          <cell r="DS305">
            <v>0</v>
          </cell>
          <cell r="DT305" t="str">
            <v/>
          </cell>
          <cell r="DU305" t="str">
            <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cell r="FQ305">
            <v>0</v>
          </cell>
          <cell r="FR305">
            <v>0</v>
          </cell>
          <cell r="FS305">
            <v>0</v>
          </cell>
          <cell r="FT305">
            <v>0</v>
          </cell>
          <cell r="FU305">
            <v>0</v>
          </cell>
          <cell r="FV305">
            <v>0</v>
          </cell>
          <cell r="FW305">
            <v>0</v>
          </cell>
          <cell r="FX305">
            <v>0</v>
          </cell>
        </row>
        <row r="306">
          <cell r="D306" t="str">
            <v/>
          </cell>
          <cell r="E306" t="str">
            <v/>
          </cell>
          <cell r="F306" t="str">
            <v/>
          </cell>
          <cell r="G306" t="str">
            <v/>
          </cell>
          <cell r="H306" t="str">
            <v/>
          </cell>
          <cell r="I306" t="str">
            <v/>
          </cell>
          <cell r="J306" t="str">
            <v/>
          </cell>
          <cell r="K306" t="str">
            <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t="str">
            <v/>
          </cell>
          <cell r="DR306" t="str">
            <v/>
          </cell>
          <cell r="DS306">
            <v>0</v>
          </cell>
          <cell r="DT306" t="str">
            <v/>
          </cell>
          <cell r="DU306" t="str">
            <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cell r="FF306">
            <v>0</v>
          </cell>
          <cell r="FG306">
            <v>0</v>
          </cell>
          <cell r="FH306">
            <v>0</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v>
          </cell>
          <cell r="FW306">
            <v>0</v>
          </cell>
          <cell r="FX306">
            <v>0</v>
          </cell>
        </row>
        <row r="307">
          <cell r="D307" t="str">
            <v/>
          </cell>
          <cell r="E307" t="str">
            <v/>
          </cell>
          <cell r="F307" t="str">
            <v/>
          </cell>
          <cell r="G307" t="str">
            <v/>
          </cell>
          <cell r="H307" t="str">
            <v/>
          </cell>
          <cell r="I307" t="str">
            <v/>
          </cell>
          <cell r="J307" t="str">
            <v/>
          </cell>
          <cell r="K307" t="str">
            <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t="str">
            <v/>
          </cell>
          <cell r="DR307" t="str">
            <v/>
          </cell>
          <cell r="DS307">
            <v>0</v>
          </cell>
          <cell r="DT307" t="str">
            <v/>
          </cell>
          <cell r="DU307" t="str">
            <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cell r="FA307">
            <v>0</v>
          </cell>
          <cell r="FB307">
            <v>0</v>
          </cell>
          <cell r="FC307">
            <v>0</v>
          </cell>
          <cell r="FD307">
            <v>0</v>
          </cell>
          <cell r="FE307">
            <v>0</v>
          </cell>
          <cell r="FF307">
            <v>0</v>
          </cell>
          <cell r="FG307">
            <v>0</v>
          </cell>
          <cell r="FH307">
            <v>0</v>
          </cell>
          <cell r="FI307">
            <v>0</v>
          </cell>
          <cell r="FJ307">
            <v>0</v>
          </cell>
          <cell r="FK307">
            <v>0</v>
          </cell>
          <cell r="FL307">
            <v>0</v>
          </cell>
          <cell r="FM307">
            <v>0</v>
          </cell>
          <cell r="FN307">
            <v>0</v>
          </cell>
          <cell r="FO307">
            <v>0</v>
          </cell>
          <cell r="FP307">
            <v>0</v>
          </cell>
          <cell r="FQ307">
            <v>0</v>
          </cell>
          <cell r="FR307">
            <v>0</v>
          </cell>
          <cell r="FS307">
            <v>0</v>
          </cell>
          <cell r="FT307">
            <v>0</v>
          </cell>
          <cell r="FU307">
            <v>0</v>
          </cell>
          <cell r="FV307">
            <v>0</v>
          </cell>
          <cell r="FW307">
            <v>0</v>
          </cell>
          <cell r="FX307">
            <v>0</v>
          </cell>
        </row>
        <row r="308">
          <cell r="D308" t="str">
            <v/>
          </cell>
          <cell r="E308" t="str">
            <v/>
          </cell>
          <cell r="F308" t="str">
            <v/>
          </cell>
          <cell r="G308" t="str">
            <v/>
          </cell>
          <cell r="H308" t="str">
            <v/>
          </cell>
          <cell r="I308" t="str">
            <v/>
          </cell>
          <cell r="J308" t="str">
            <v/>
          </cell>
          <cell r="K308" t="str">
            <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t="str">
            <v/>
          </cell>
          <cell r="DR308" t="str">
            <v/>
          </cell>
          <cell r="DS308">
            <v>0</v>
          </cell>
          <cell r="DT308" t="str">
            <v/>
          </cell>
          <cell r="DU308" t="str">
            <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cell r="FA308">
            <v>0</v>
          </cell>
          <cell r="FB308">
            <v>0</v>
          </cell>
          <cell r="FC308">
            <v>0</v>
          </cell>
          <cell r="FD308">
            <v>0</v>
          </cell>
          <cell r="FE308">
            <v>0</v>
          </cell>
          <cell r="FF308">
            <v>0</v>
          </cell>
          <cell r="FG308">
            <v>0</v>
          </cell>
          <cell r="FH308">
            <v>0</v>
          </cell>
          <cell r="FI308">
            <v>0</v>
          </cell>
          <cell r="FJ308">
            <v>0</v>
          </cell>
          <cell r="FK308">
            <v>0</v>
          </cell>
          <cell r="FL308">
            <v>0</v>
          </cell>
          <cell r="FM308">
            <v>0</v>
          </cell>
          <cell r="FN308">
            <v>0</v>
          </cell>
          <cell r="FO308">
            <v>0</v>
          </cell>
          <cell r="FP308">
            <v>0</v>
          </cell>
          <cell r="FQ308">
            <v>0</v>
          </cell>
          <cell r="FR308">
            <v>0</v>
          </cell>
          <cell r="FS308">
            <v>0</v>
          </cell>
          <cell r="FT308">
            <v>0</v>
          </cell>
          <cell r="FU308">
            <v>0</v>
          </cell>
          <cell r="FV308">
            <v>0</v>
          </cell>
          <cell r="FW308">
            <v>0</v>
          </cell>
          <cell r="FX308">
            <v>0</v>
          </cell>
        </row>
        <row r="309">
          <cell r="D309" t="str">
            <v/>
          </cell>
          <cell r="E309" t="str">
            <v/>
          </cell>
          <cell r="F309" t="str">
            <v/>
          </cell>
          <cell r="G309" t="str">
            <v/>
          </cell>
          <cell r="H309" t="str">
            <v/>
          </cell>
          <cell r="I309" t="str">
            <v/>
          </cell>
          <cell r="J309" t="str">
            <v/>
          </cell>
          <cell r="K309" t="str">
            <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t="str">
            <v/>
          </cell>
          <cell r="DR309" t="str">
            <v/>
          </cell>
          <cell r="DS309">
            <v>0</v>
          </cell>
          <cell r="DT309" t="str">
            <v/>
          </cell>
          <cell r="DU309" t="str">
            <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v>0</v>
          </cell>
          <cell r="ET309">
            <v>0</v>
          </cell>
          <cell r="EU309">
            <v>0</v>
          </cell>
          <cell r="EV309">
            <v>0</v>
          </cell>
          <cell r="EW309">
            <v>0</v>
          </cell>
          <cell r="EX309">
            <v>0</v>
          </cell>
          <cell r="EY309">
            <v>0</v>
          </cell>
          <cell r="EZ309">
            <v>0</v>
          </cell>
          <cell r="FA309">
            <v>0</v>
          </cell>
          <cell r="FB309">
            <v>0</v>
          </cell>
          <cell r="FC309">
            <v>0</v>
          </cell>
          <cell r="FD309">
            <v>0</v>
          </cell>
          <cell r="FE309">
            <v>0</v>
          </cell>
          <cell r="FF309">
            <v>0</v>
          </cell>
          <cell r="FG309">
            <v>0</v>
          </cell>
          <cell r="FH309">
            <v>0</v>
          </cell>
          <cell r="FI309">
            <v>0</v>
          </cell>
          <cell r="FJ309">
            <v>0</v>
          </cell>
          <cell r="FK309">
            <v>0</v>
          </cell>
          <cell r="FL309">
            <v>0</v>
          </cell>
          <cell r="FM309">
            <v>0</v>
          </cell>
          <cell r="FN309">
            <v>0</v>
          </cell>
          <cell r="FO309">
            <v>0</v>
          </cell>
          <cell r="FP309">
            <v>0</v>
          </cell>
          <cell r="FQ309">
            <v>0</v>
          </cell>
          <cell r="FR309">
            <v>0</v>
          </cell>
          <cell r="FS309">
            <v>0</v>
          </cell>
          <cell r="FT309">
            <v>0</v>
          </cell>
          <cell r="FU309">
            <v>0</v>
          </cell>
          <cell r="FV309">
            <v>0</v>
          </cell>
          <cell r="FW309">
            <v>0</v>
          </cell>
          <cell r="FX309">
            <v>0</v>
          </cell>
        </row>
        <row r="310">
          <cell r="D310" t="str">
            <v/>
          </cell>
          <cell r="E310" t="str">
            <v/>
          </cell>
          <cell r="F310" t="str">
            <v/>
          </cell>
          <cell r="G310" t="str">
            <v/>
          </cell>
          <cell r="H310" t="str">
            <v/>
          </cell>
          <cell r="I310" t="str">
            <v/>
          </cell>
          <cell r="J310" t="str">
            <v/>
          </cell>
          <cell r="K310" t="str">
            <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t="str">
            <v/>
          </cell>
          <cell r="DR310" t="str">
            <v/>
          </cell>
          <cell r="DS310">
            <v>0</v>
          </cell>
          <cell r="DT310" t="str">
            <v/>
          </cell>
          <cell r="DU310" t="str">
            <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row>
        <row r="311">
          <cell r="D311" t="str">
            <v/>
          </cell>
          <cell r="E311" t="str">
            <v/>
          </cell>
          <cell r="F311" t="str">
            <v/>
          </cell>
          <cell r="G311" t="str">
            <v/>
          </cell>
          <cell r="H311" t="str">
            <v/>
          </cell>
          <cell r="I311" t="str">
            <v/>
          </cell>
          <cell r="J311" t="str">
            <v/>
          </cell>
          <cell r="K311" t="str">
            <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t="str">
            <v/>
          </cell>
          <cell r="DR311" t="str">
            <v/>
          </cell>
          <cell r="DS311">
            <v>0</v>
          </cell>
          <cell r="DT311" t="str">
            <v/>
          </cell>
          <cell r="DU311" t="str">
            <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D311">
            <v>0</v>
          </cell>
          <cell r="FE311">
            <v>0</v>
          </cell>
          <cell r="FF311">
            <v>0</v>
          </cell>
          <cell r="FG311">
            <v>0</v>
          </cell>
          <cell r="FH311">
            <v>0</v>
          </cell>
          <cell r="FI311">
            <v>0</v>
          </cell>
          <cell r="FJ311">
            <v>0</v>
          </cell>
          <cell r="FK311">
            <v>0</v>
          </cell>
          <cell r="FL311">
            <v>0</v>
          </cell>
          <cell r="FM311">
            <v>0</v>
          </cell>
          <cell r="FN311">
            <v>0</v>
          </cell>
          <cell r="FO311">
            <v>0</v>
          </cell>
          <cell r="FP311">
            <v>0</v>
          </cell>
          <cell r="FQ311">
            <v>0</v>
          </cell>
          <cell r="FR311">
            <v>0</v>
          </cell>
          <cell r="FS311">
            <v>0</v>
          </cell>
          <cell r="FT311">
            <v>0</v>
          </cell>
          <cell r="FU311">
            <v>0</v>
          </cell>
          <cell r="FV311">
            <v>0</v>
          </cell>
          <cell r="FW311">
            <v>0</v>
          </cell>
          <cell r="FX311">
            <v>0</v>
          </cell>
        </row>
        <row r="312">
          <cell r="D312" t="str">
            <v/>
          </cell>
          <cell r="E312" t="str">
            <v/>
          </cell>
          <cell r="F312" t="str">
            <v/>
          </cell>
          <cell r="G312" t="str">
            <v/>
          </cell>
          <cell r="H312" t="str">
            <v/>
          </cell>
          <cell r="I312" t="str">
            <v/>
          </cell>
          <cell r="J312" t="str">
            <v/>
          </cell>
          <cell r="K312" t="str">
            <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t="str">
            <v/>
          </cell>
          <cell r="DR312" t="str">
            <v/>
          </cell>
          <cell r="DS312">
            <v>0</v>
          </cell>
          <cell r="DT312" t="str">
            <v/>
          </cell>
          <cell r="DU312" t="str">
            <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cell r="FA312">
            <v>0</v>
          </cell>
          <cell r="FB312">
            <v>0</v>
          </cell>
          <cell r="FC312">
            <v>0</v>
          </cell>
          <cell r="FD312">
            <v>0</v>
          </cell>
          <cell r="FE312">
            <v>0</v>
          </cell>
          <cell r="FF312">
            <v>0</v>
          </cell>
          <cell r="FG312">
            <v>0</v>
          </cell>
          <cell r="FH312">
            <v>0</v>
          </cell>
          <cell r="FI312">
            <v>0</v>
          </cell>
          <cell r="FJ312">
            <v>0</v>
          </cell>
          <cell r="FK312">
            <v>0</v>
          </cell>
          <cell r="FL312">
            <v>0</v>
          </cell>
          <cell r="FM312">
            <v>0</v>
          </cell>
          <cell r="FN312">
            <v>0</v>
          </cell>
          <cell r="FO312">
            <v>0</v>
          </cell>
          <cell r="FP312">
            <v>0</v>
          </cell>
          <cell r="FQ312">
            <v>0</v>
          </cell>
          <cell r="FR312">
            <v>0</v>
          </cell>
          <cell r="FS312">
            <v>0</v>
          </cell>
          <cell r="FT312">
            <v>0</v>
          </cell>
          <cell r="FU312">
            <v>0</v>
          </cell>
          <cell r="FV312">
            <v>0</v>
          </cell>
          <cell r="FW312">
            <v>0</v>
          </cell>
          <cell r="FX312">
            <v>0</v>
          </cell>
        </row>
        <row r="313">
          <cell r="D313" t="str">
            <v/>
          </cell>
          <cell r="E313" t="str">
            <v/>
          </cell>
          <cell r="F313" t="str">
            <v/>
          </cell>
          <cell r="G313" t="str">
            <v/>
          </cell>
          <cell r="H313" t="str">
            <v/>
          </cell>
          <cell r="I313" t="str">
            <v/>
          </cell>
          <cell r="J313" t="str">
            <v/>
          </cell>
          <cell r="K313" t="str">
            <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t="str">
            <v/>
          </cell>
          <cell r="DR313" t="str">
            <v/>
          </cell>
          <cell r="DS313">
            <v>0</v>
          </cell>
          <cell r="DT313" t="str">
            <v/>
          </cell>
          <cell r="DU313" t="str">
            <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D313">
            <v>0</v>
          </cell>
          <cell r="FE313">
            <v>0</v>
          </cell>
          <cell r="FF313">
            <v>0</v>
          </cell>
          <cell r="FG313">
            <v>0</v>
          </cell>
          <cell r="FH313">
            <v>0</v>
          </cell>
          <cell r="FI313">
            <v>0</v>
          </cell>
          <cell r="FJ313">
            <v>0</v>
          </cell>
          <cell r="FK313">
            <v>0</v>
          </cell>
          <cell r="FL313">
            <v>0</v>
          </cell>
          <cell r="FM313">
            <v>0</v>
          </cell>
          <cell r="FN313">
            <v>0</v>
          </cell>
          <cell r="FO313">
            <v>0</v>
          </cell>
          <cell r="FP313">
            <v>0</v>
          </cell>
          <cell r="FQ313">
            <v>0</v>
          </cell>
          <cell r="FR313">
            <v>0</v>
          </cell>
          <cell r="FS313">
            <v>0</v>
          </cell>
          <cell r="FT313">
            <v>0</v>
          </cell>
          <cell r="FU313">
            <v>0</v>
          </cell>
          <cell r="FV313">
            <v>0</v>
          </cell>
          <cell r="FW313">
            <v>0</v>
          </cell>
          <cell r="FX313">
            <v>0</v>
          </cell>
        </row>
        <row r="314">
          <cell r="D314" t="str">
            <v/>
          </cell>
          <cell r="E314" t="str">
            <v/>
          </cell>
          <cell r="F314" t="str">
            <v/>
          </cell>
          <cell r="G314" t="str">
            <v/>
          </cell>
          <cell r="H314" t="str">
            <v/>
          </cell>
          <cell r="I314" t="str">
            <v/>
          </cell>
          <cell r="J314" t="str">
            <v/>
          </cell>
          <cell r="K314" t="str">
            <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t="str">
            <v/>
          </cell>
          <cell r="DR314" t="str">
            <v/>
          </cell>
          <cell r="DS314">
            <v>0</v>
          </cell>
          <cell r="DT314" t="str">
            <v/>
          </cell>
          <cell r="DU314" t="str">
            <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row>
        <row r="315">
          <cell r="D315" t="str">
            <v/>
          </cell>
          <cell r="E315" t="str">
            <v/>
          </cell>
          <cell r="F315" t="str">
            <v/>
          </cell>
          <cell r="G315" t="str">
            <v/>
          </cell>
          <cell r="H315" t="str">
            <v/>
          </cell>
          <cell r="I315" t="str">
            <v/>
          </cell>
          <cell r="J315" t="str">
            <v/>
          </cell>
          <cell r="K315" t="str">
            <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t="str">
            <v/>
          </cell>
          <cell r="DR315" t="str">
            <v/>
          </cell>
          <cell r="DS315">
            <v>0</v>
          </cell>
          <cell r="DT315" t="str">
            <v/>
          </cell>
          <cell r="DU315" t="str">
            <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cell r="FQ315">
            <v>0</v>
          </cell>
          <cell r="FR315">
            <v>0</v>
          </cell>
          <cell r="FS315">
            <v>0</v>
          </cell>
          <cell r="FT315">
            <v>0</v>
          </cell>
          <cell r="FU315">
            <v>0</v>
          </cell>
          <cell r="FV315">
            <v>0</v>
          </cell>
          <cell r="FW315">
            <v>0</v>
          </cell>
          <cell r="FX315">
            <v>0</v>
          </cell>
        </row>
        <row r="316">
          <cell r="D316" t="str">
            <v/>
          </cell>
          <cell r="E316" t="str">
            <v/>
          </cell>
          <cell r="F316" t="str">
            <v/>
          </cell>
          <cell r="G316" t="str">
            <v/>
          </cell>
          <cell r="H316" t="str">
            <v/>
          </cell>
          <cell r="I316" t="str">
            <v/>
          </cell>
          <cell r="J316" t="str">
            <v/>
          </cell>
          <cell r="K316" t="str">
            <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t="str">
            <v/>
          </cell>
          <cell r="DR316" t="str">
            <v/>
          </cell>
          <cell r="DS316">
            <v>0</v>
          </cell>
          <cell r="DT316" t="str">
            <v/>
          </cell>
          <cell r="DU316" t="str">
            <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row>
        <row r="317">
          <cell r="D317" t="str">
            <v/>
          </cell>
          <cell r="E317" t="str">
            <v/>
          </cell>
          <cell r="F317" t="str">
            <v/>
          </cell>
          <cell r="G317" t="str">
            <v/>
          </cell>
          <cell r="H317" t="str">
            <v/>
          </cell>
          <cell r="I317" t="str">
            <v/>
          </cell>
          <cell r="J317" t="str">
            <v/>
          </cell>
          <cell r="K317" t="str">
            <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t="str">
            <v/>
          </cell>
          <cell r="DR317" t="str">
            <v/>
          </cell>
          <cell r="DS317">
            <v>0</v>
          </cell>
          <cell r="DT317" t="str">
            <v/>
          </cell>
          <cell r="DU317" t="str">
            <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cell r="FQ317">
            <v>0</v>
          </cell>
          <cell r="FR317">
            <v>0</v>
          </cell>
          <cell r="FS317">
            <v>0</v>
          </cell>
          <cell r="FT317">
            <v>0</v>
          </cell>
          <cell r="FU317">
            <v>0</v>
          </cell>
          <cell r="FV317">
            <v>0</v>
          </cell>
          <cell r="FW317">
            <v>0</v>
          </cell>
          <cell r="FX317">
            <v>0</v>
          </cell>
        </row>
        <row r="318">
          <cell r="D318" t="str">
            <v/>
          </cell>
          <cell r="E318" t="str">
            <v/>
          </cell>
          <cell r="F318" t="str">
            <v/>
          </cell>
          <cell r="G318" t="str">
            <v/>
          </cell>
          <cell r="H318" t="str">
            <v/>
          </cell>
          <cell r="I318" t="str">
            <v/>
          </cell>
          <cell r="J318" t="str">
            <v/>
          </cell>
          <cell r="K318" t="str">
            <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t="str">
            <v/>
          </cell>
          <cell r="DR318" t="str">
            <v/>
          </cell>
          <cell r="DS318">
            <v>0</v>
          </cell>
          <cell r="DT318" t="str">
            <v/>
          </cell>
          <cell r="DU318" t="str">
            <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v>
          </cell>
          <cell r="FE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v>
          </cell>
        </row>
        <row r="319">
          <cell r="D319" t="str">
            <v/>
          </cell>
          <cell r="E319" t="str">
            <v/>
          </cell>
          <cell r="F319" t="str">
            <v/>
          </cell>
          <cell r="G319" t="str">
            <v/>
          </cell>
          <cell r="H319" t="str">
            <v/>
          </cell>
          <cell r="I319" t="str">
            <v/>
          </cell>
          <cell r="J319" t="str">
            <v/>
          </cell>
          <cell r="K319" t="str">
            <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t="str">
            <v/>
          </cell>
          <cell r="DR319" t="str">
            <v/>
          </cell>
          <cell r="DS319">
            <v>0</v>
          </cell>
          <cell r="DT319" t="str">
            <v/>
          </cell>
          <cell r="DU319" t="str">
            <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cell r="FS319">
            <v>0</v>
          </cell>
          <cell r="FT319">
            <v>0</v>
          </cell>
          <cell r="FU319">
            <v>0</v>
          </cell>
          <cell r="FV319">
            <v>0</v>
          </cell>
          <cell r="FW319">
            <v>0</v>
          </cell>
          <cell r="FX319">
            <v>0</v>
          </cell>
        </row>
        <row r="320">
          <cell r="D320" t="str">
            <v/>
          </cell>
          <cell r="E320" t="str">
            <v/>
          </cell>
          <cell r="F320" t="str">
            <v/>
          </cell>
          <cell r="G320" t="str">
            <v/>
          </cell>
          <cell r="H320" t="str">
            <v/>
          </cell>
          <cell r="I320" t="str">
            <v/>
          </cell>
          <cell r="J320" t="str">
            <v/>
          </cell>
          <cell r="K320" t="str">
            <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t="str">
            <v/>
          </cell>
          <cell r="DR320" t="str">
            <v/>
          </cell>
          <cell r="DS320">
            <v>0</v>
          </cell>
          <cell r="DT320" t="str">
            <v/>
          </cell>
          <cell r="DU320" t="str">
            <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cell r="FH320">
            <v>0</v>
          </cell>
          <cell r="FI320">
            <v>0</v>
          </cell>
          <cell r="FJ320">
            <v>0</v>
          </cell>
          <cell r="FK320">
            <v>0</v>
          </cell>
          <cell r="FL320">
            <v>0</v>
          </cell>
          <cell r="FM320">
            <v>0</v>
          </cell>
          <cell r="FN320">
            <v>0</v>
          </cell>
          <cell r="FO320">
            <v>0</v>
          </cell>
          <cell r="FP320">
            <v>0</v>
          </cell>
          <cell r="FQ320">
            <v>0</v>
          </cell>
          <cell r="FR320">
            <v>0</v>
          </cell>
          <cell r="FS320">
            <v>0</v>
          </cell>
          <cell r="FT320">
            <v>0</v>
          </cell>
          <cell r="FU320">
            <v>0</v>
          </cell>
          <cell r="FV320">
            <v>0</v>
          </cell>
          <cell r="FW320">
            <v>0</v>
          </cell>
          <cell r="FX320">
            <v>0</v>
          </cell>
        </row>
        <row r="321">
          <cell r="D321" t="str">
            <v/>
          </cell>
          <cell r="E321" t="str">
            <v/>
          </cell>
          <cell r="F321" t="str">
            <v/>
          </cell>
          <cell r="G321" t="str">
            <v/>
          </cell>
          <cell r="H321" t="str">
            <v/>
          </cell>
          <cell r="I321" t="str">
            <v/>
          </cell>
          <cell r="J321" t="str">
            <v/>
          </cell>
          <cell r="K321" t="str">
            <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t="str">
            <v/>
          </cell>
          <cell r="DR321" t="str">
            <v/>
          </cell>
          <cell r="DS321">
            <v>0</v>
          </cell>
          <cell r="DT321" t="str">
            <v/>
          </cell>
          <cell r="DU321" t="str">
            <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D321">
            <v>0</v>
          </cell>
          <cell r="FE321">
            <v>0</v>
          </cell>
          <cell r="FF321">
            <v>0</v>
          </cell>
          <cell r="FG321">
            <v>0</v>
          </cell>
          <cell r="FH321">
            <v>0</v>
          </cell>
          <cell r="FI321">
            <v>0</v>
          </cell>
          <cell r="FJ321">
            <v>0</v>
          </cell>
          <cell r="FK321">
            <v>0</v>
          </cell>
          <cell r="FL321">
            <v>0</v>
          </cell>
          <cell r="FM321">
            <v>0</v>
          </cell>
          <cell r="FN321">
            <v>0</v>
          </cell>
          <cell r="FO321">
            <v>0</v>
          </cell>
          <cell r="FP321">
            <v>0</v>
          </cell>
          <cell r="FQ321">
            <v>0</v>
          </cell>
          <cell r="FR321">
            <v>0</v>
          </cell>
          <cell r="FS321">
            <v>0</v>
          </cell>
          <cell r="FT321">
            <v>0</v>
          </cell>
          <cell r="FU321">
            <v>0</v>
          </cell>
          <cell r="FV321">
            <v>0</v>
          </cell>
          <cell r="FW321">
            <v>0</v>
          </cell>
          <cell r="FX321">
            <v>0</v>
          </cell>
        </row>
        <row r="322">
          <cell r="D322" t="str">
            <v/>
          </cell>
          <cell r="E322" t="str">
            <v/>
          </cell>
          <cell r="F322" t="str">
            <v/>
          </cell>
          <cell r="G322" t="str">
            <v/>
          </cell>
          <cell r="H322" t="str">
            <v/>
          </cell>
          <cell r="I322" t="str">
            <v/>
          </cell>
          <cell r="J322" t="str">
            <v/>
          </cell>
          <cell r="K322" t="str">
            <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t="str">
            <v/>
          </cell>
          <cell r="DR322" t="str">
            <v/>
          </cell>
          <cell r="DS322">
            <v>0</v>
          </cell>
          <cell r="DT322" t="str">
            <v/>
          </cell>
          <cell r="DU322" t="str">
            <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0</v>
          </cell>
          <cell r="FG322">
            <v>0</v>
          </cell>
          <cell r="FH322">
            <v>0</v>
          </cell>
          <cell r="FI322">
            <v>0</v>
          </cell>
          <cell r="FJ322">
            <v>0</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row>
        <row r="323">
          <cell r="D323" t="str">
            <v/>
          </cell>
          <cell r="E323" t="str">
            <v/>
          </cell>
          <cell r="F323" t="str">
            <v/>
          </cell>
          <cell r="G323" t="str">
            <v/>
          </cell>
          <cell r="H323" t="str">
            <v/>
          </cell>
          <cell r="I323" t="str">
            <v/>
          </cell>
          <cell r="J323" t="str">
            <v/>
          </cell>
          <cell r="K323" t="str">
            <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t="str">
            <v/>
          </cell>
          <cell r="DR323" t="str">
            <v/>
          </cell>
          <cell r="DS323">
            <v>0</v>
          </cell>
          <cell r="DT323" t="str">
            <v/>
          </cell>
          <cell r="DU323" t="str">
            <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cell r="FA323">
            <v>0</v>
          </cell>
          <cell r="FB323">
            <v>0</v>
          </cell>
          <cell r="FC323">
            <v>0</v>
          </cell>
          <cell r="FD323">
            <v>0</v>
          </cell>
          <cell r="FE323">
            <v>0</v>
          </cell>
          <cell r="FF323">
            <v>0</v>
          </cell>
          <cell r="FG323">
            <v>0</v>
          </cell>
          <cell r="FH323">
            <v>0</v>
          </cell>
          <cell r="FI323">
            <v>0</v>
          </cell>
          <cell r="FJ323">
            <v>0</v>
          </cell>
          <cell r="FK323">
            <v>0</v>
          </cell>
          <cell r="FL323">
            <v>0</v>
          </cell>
          <cell r="FM323">
            <v>0</v>
          </cell>
          <cell r="FN323">
            <v>0</v>
          </cell>
          <cell r="FO323">
            <v>0</v>
          </cell>
          <cell r="FP323">
            <v>0</v>
          </cell>
          <cell r="FQ323">
            <v>0</v>
          </cell>
          <cell r="FR323">
            <v>0</v>
          </cell>
          <cell r="FS323">
            <v>0</v>
          </cell>
          <cell r="FT323">
            <v>0</v>
          </cell>
          <cell r="FU323">
            <v>0</v>
          </cell>
          <cell r="FV323">
            <v>0</v>
          </cell>
          <cell r="FW323">
            <v>0</v>
          </cell>
          <cell r="FX323">
            <v>0</v>
          </cell>
        </row>
        <row r="324">
          <cell r="N324">
            <v>0</v>
          </cell>
          <cell r="O324">
            <v>0</v>
          </cell>
          <cell r="P324">
            <v>0</v>
          </cell>
          <cell r="Q324">
            <v>0</v>
          </cell>
          <cell r="R324">
            <v>0</v>
          </cell>
          <cell r="S324">
            <v>0</v>
          </cell>
          <cell r="T324">
            <v>0</v>
          </cell>
          <cell r="U324">
            <v>0</v>
          </cell>
          <cell r="DU324">
            <v>0</v>
          </cell>
          <cell r="FA324">
            <v>0</v>
          </cell>
        </row>
        <row r="325">
          <cell r="DU325">
            <v>0</v>
          </cell>
          <cell r="FA325">
            <v>0</v>
          </cell>
        </row>
        <row r="326">
          <cell r="DU326">
            <v>0</v>
          </cell>
          <cell r="FA326">
            <v>0</v>
          </cell>
        </row>
        <row r="327">
          <cell r="DU327">
            <v>0</v>
          </cell>
          <cell r="FA327">
            <v>0</v>
          </cell>
        </row>
        <row r="328">
          <cell r="DU328">
            <v>0</v>
          </cell>
          <cell r="FA328">
            <v>0</v>
          </cell>
        </row>
        <row r="329">
          <cell r="DU329">
            <v>0</v>
          </cell>
          <cell r="FA329">
            <v>0</v>
          </cell>
        </row>
        <row r="330">
          <cell r="DU330">
            <v>0</v>
          </cell>
          <cell r="FA330">
            <v>0</v>
          </cell>
        </row>
        <row r="331">
          <cell r="DU331">
            <v>0</v>
          </cell>
          <cell r="FA331">
            <v>0</v>
          </cell>
        </row>
        <row r="332">
          <cell r="DU332">
            <v>0</v>
          </cell>
          <cell r="FA332">
            <v>0</v>
          </cell>
        </row>
        <row r="333">
          <cell r="DU333">
            <v>0</v>
          </cell>
          <cell r="FA333">
            <v>0</v>
          </cell>
        </row>
        <row r="334">
          <cell r="DU334">
            <v>0</v>
          </cell>
          <cell r="FA334">
            <v>0</v>
          </cell>
        </row>
        <row r="335">
          <cell r="DU335">
            <v>0</v>
          </cell>
          <cell r="FA335">
            <v>0</v>
          </cell>
        </row>
        <row r="336">
          <cell r="DU336">
            <v>0</v>
          </cell>
          <cell r="FA336">
            <v>0</v>
          </cell>
        </row>
        <row r="337">
          <cell r="DU337">
            <v>0</v>
          </cell>
          <cell r="FA337">
            <v>0</v>
          </cell>
        </row>
        <row r="338">
          <cell r="DU338">
            <v>0</v>
          </cell>
          <cell r="FA338">
            <v>0</v>
          </cell>
        </row>
        <row r="339">
          <cell r="DU339">
            <v>0</v>
          </cell>
          <cell r="FA339">
            <v>0</v>
          </cell>
        </row>
        <row r="340">
          <cell r="DU340">
            <v>0</v>
          </cell>
          <cell r="FA340">
            <v>0</v>
          </cell>
        </row>
        <row r="341">
          <cell r="DU341">
            <v>0</v>
          </cell>
          <cell r="FA341">
            <v>0</v>
          </cell>
        </row>
        <row r="342">
          <cell r="DU342">
            <v>0</v>
          </cell>
          <cell r="FA342">
            <v>0</v>
          </cell>
        </row>
        <row r="343">
          <cell r="DU343">
            <v>0</v>
          </cell>
          <cell r="FA343">
            <v>0</v>
          </cell>
        </row>
        <row r="344">
          <cell r="DU344">
            <v>0</v>
          </cell>
          <cell r="FA344">
            <v>0</v>
          </cell>
        </row>
        <row r="345">
          <cell r="DU345">
            <v>0</v>
          </cell>
          <cell r="FA345">
            <v>0</v>
          </cell>
        </row>
        <row r="346">
          <cell r="DU346">
            <v>0</v>
          </cell>
          <cell r="FA346">
            <v>0</v>
          </cell>
        </row>
        <row r="347">
          <cell r="DU347">
            <v>0</v>
          </cell>
          <cell r="FA347">
            <v>0</v>
          </cell>
        </row>
        <row r="348">
          <cell r="DU348">
            <v>0</v>
          </cell>
          <cell r="FA348">
            <v>0</v>
          </cell>
        </row>
        <row r="349">
          <cell r="DU349">
            <v>0</v>
          </cell>
          <cell r="FA349">
            <v>0</v>
          </cell>
        </row>
        <row r="350">
          <cell r="DU350">
            <v>0</v>
          </cell>
          <cell r="FA350">
            <v>0</v>
          </cell>
        </row>
        <row r="351">
          <cell r="DU351">
            <v>0</v>
          </cell>
          <cell r="FA351">
            <v>0</v>
          </cell>
        </row>
        <row r="352">
          <cell r="DU352">
            <v>0</v>
          </cell>
          <cell r="FA352">
            <v>0</v>
          </cell>
        </row>
        <row r="353">
          <cell r="DU353">
            <v>0</v>
          </cell>
          <cell r="FA353">
            <v>0</v>
          </cell>
        </row>
        <row r="354">
          <cell r="DU354">
            <v>0</v>
          </cell>
          <cell r="FA354">
            <v>0</v>
          </cell>
        </row>
        <row r="355">
          <cell r="DU355">
            <v>0</v>
          </cell>
          <cell r="FA355">
            <v>0</v>
          </cell>
        </row>
        <row r="356">
          <cell r="DU356">
            <v>0</v>
          </cell>
          <cell r="FA356">
            <v>0</v>
          </cell>
        </row>
        <row r="357">
          <cell r="DU357">
            <v>0</v>
          </cell>
          <cell r="FA357">
            <v>0</v>
          </cell>
        </row>
        <row r="358">
          <cell r="DU358">
            <v>0</v>
          </cell>
          <cell r="FA358">
            <v>0</v>
          </cell>
        </row>
        <row r="359">
          <cell r="DU359">
            <v>0</v>
          </cell>
          <cell r="FA359">
            <v>0</v>
          </cell>
        </row>
        <row r="360">
          <cell r="DU360">
            <v>0</v>
          </cell>
          <cell r="FA360">
            <v>0</v>
          </cell>
        </row>
        <row r="361">
          <cell r="DU361">
            <v>0</v>
          </cell>
          <cell r="FA361">
            <v>0</v>
          </cell>
        </row>
        <row r="362">
          <cell r="DU362">
            <v>0</v>
          </cell>
          <cell r="FA362">
            <v>0</v>
          </cell>
        </row>
        <row r="363">
          <cell r="DU363">
            <v>0</v>
          </cell>
          <cell r="FA363">
            <v>0</v>
          </cell>
        </row>
        <row r="364">
          <cell r="DU364">
            <v>0</v>
          </cell>
          <cell r="FA364">
            <v>0</v>
          </cell>
        </row>
        <row r="365">
          <cell r="DU365">
            <v>0</v>
          </cell>
          <cell r="FA365">
            <v>0</v>
          </cell>
        </row>
        <row r="366">
          <cell r="DU366">
            <v>0</v>
          </cell>
          <cell r="FA366">
            <v>0</v>
          </cell>
        </row>
        <row r="367">
          <cell r="DU367">
            <v>0</v>
          </cell>
          <cell r="FA367">
            <v>0</v>
          </cell>
        </row>
        <row r="368">
          <cell r="DU368">
            <v>0</v>
          </cell>
          <cell r="FA368">
            <v>0</v>
          </cell>
        </row>
        <row r="369">
          <cell r="DU369">
            <v>0</v>
          </cell>
          <cell r="FA369">
            <v>0</v>
          </cell>
        </row>
        <row r="370">
          <cell r="DU370">
            <v>0</v>
          </cell>
          <cell r="FA370">
            <v>0</v>
          </cell>
        </row>
        <row r="371">
          <cell r="DU371">
            <v>0</v>
          </cell>
          <cell r="FA371">
            <v>0</v>
          </cell>
        </row>
        <row r="372">
          <cell r="DU372">
            <v>0</v>
          </cell>
          <cell r="FA372">
            <v>0</v>
          </cell>
        </row>
        <row r="373">
          <cell r="DU373">
            <v>0</v>
          </cell>
          <cell r="FA373">
            <v>0</v>
          </cell>
        </row>
        <row r="374">
          <cell r="DU374">
            <v>0</v>
          </cell>
          <cell r="FA374">
            <v>0</v>
          </cell>
        </row>
        <row r="375">
          <cell r="DU375">
            <v>0</v>
          </cell>
          <cell r="FA375">
            <v>0</v>
          </cell>
        </row>
        <row r="376">
          <cell r="DU376">
            <v>0</v>
          </cell>
          <cell r="FA376">
            <v>0</v>
          </cell>
        </row>
        <row r="377">
          <cell r="DU377">
            <v>0</v>
          </cell>
          <cell r="FA377">
            <v>0</v>
          </cell>
        </row>
        <row r="378">
          <cell r="DU378">
            <v>0</v>
          </cell>
          <cell r="FA378">
            <v>0</v>
          </cell>
        </row>
        <row r="379">
          <cell r="DU379">
            <v>0</v>
          </cell>
          <cell r="FA379">
            <v>0</v>
          </cell>
        </row>
        <row r="380">
          <cell r="DU380">
            <v>0</v>
          </cell>
          <cell r="FA380">
            <v>0</v>
          </cell>
        </row>
        <row r="381">
          <cell r="DU381">
            <v>0</v>
          </cell>
          <cell r="FA381">
            <v>0</v>
          </cell>
        </row>
        <row r="382">
          <cell r="DU382">
            <v>0</v>
          </cell>
          <cell r="FA382">
            <v>0</v>
          </cell>
        </row>
        <row r="383">
          <cell r="DU383">
            <v>0</v>
          </cell>
          <cell r="FA383">
            <v>0</v>
          </cell>
        </row>
        <row r="384">
          <cell r="DU384">
            <v>0</v>
          </cell>
          <cell r="FA384">
            <v>0</v>
          </cell>
        </row>
        <row r="385">
          <cell r="DU385">
            <v>0</v>
          </cell>
          <cell r="FA385">
            <v>0</v>
          </cell>
        </row>
        <row r="386">
          <cell r="DU386">
            <v>0</v>
          </cell>
          <cell r="FA386">
            <v>0</v>
          </cell>
        </row>
        <row r="387">
          <cell r="DU387">
            <v>0</v>
          </cell>
          <cell r="FA387">
            <v>0</v>
          </cell>
        </row>
        <row r="388">
          <cell r="DU388">
            <v>0</v>
          </cell>
          <cell r="FA388">
            <v>0</v>
          </cell>
        </row>
        <row r="389">
          <cell r="DU389">
            <v>0</v>
          </cell>
          <cell r="FA389">
            <v>0</v>
          </cell>
        </row>
        <row r="390">
          <cell r="DU390">
            <v>0</v>
          </cell>
          <cell r="FA390">
            <v>0</v>
          </cell>
        </row>
        <row r="391">
          <cell r="DU391">
            <v>0</v>
          </cell>
          <cell r="FA391">
            <v>0</v>
          </cell>
        </row>
        <row r="392">
          <cell r="DU392">
            <v>0</v>
          </cell>
          <cell r="FA392">
            <v>0</v>
          </cell>
        </row>
        <row r="393">
          <cell r="DU393">
            <v>0</v>
          </cell>
          <cell r="FA393">
            <v>0</v>
          </cell>
        </row>
        <row r="394">
          <cell r="DU394">
            <v>0</v>
          </cell>
          <cell r="FA394">
            <v>0</v>
          </cell>
        </row>
        <row r="395">
          <cell r="DU395">
            <v>0</v>
          </cell>
          <cell r="FA395">
            <v>0</v>
          </cell>
        </row>
        <row r="396">
          <cell r="DU396">
            <v>0</v>
          </cell>
          <cell r="FA396">
            <v>0</v>
          </cell>
        </row>
        <row r="397">
          <cell r="DU397">
            <v>0</v>
          </cell>
          <cell r="FA397">
            <v>0</v>
          </cell>
        </row>
        <row r="398">
          <cell r="DU398">
            <v>0</v>
          </cell>
          <cell r="FA398">
            <v>0</v>
          </cell>
        </row>
        <row r="399">
          <cell r="DU399">
            <v>0</v>
          </cell>
          <cell r="FA399">
            <v>0</v>
          </cell>
        </row>
        <row r="400">
          <cell r="DU400">
            <v>0</v>
          </cell>
          <cell r="FA400">
            <v>0</v>
          </cell>
        </row>
        <row r="401">
          <cell r="DU401">
            <v>0</v>
          </cell>
          <cell r="FA401">
            <v>0</v>
          </cell>
        </row>
        <row r="402">
          <cell r="DU402">
            <v>0</v>
          </cell>
          <cell r="FA402">
            <v>0</v>
          </cell>
        </row>
        <row r="403">
          <cell r="DU403">
            <v>0</v>
          </cell>
          <cell r="FA403">
            <v>0</v>
          </cell>
        </row>
        <row r="404">
          <cell r="DU404">
            <v>0</v>
          </cell>
          <cell r="FA404">
            <v>0</v>
          </cell>
        </row>
        <row r="405">
          <cell r="DU405">
            <v>0</v>
          </cell>
          <cell r="FA405">
            <v>0</v>
          </cell>
        </row>
        <row r="406">
          <cell r="DU406">
            <v>0</v>
          </cell>
          <cell r="FA406">
            <v>0</v>
          </cell>
        </row>
        <row r="407">
          <cell r="DU407">
            <v>0</v>
          </cell>
          <cell r="FA407">
            <v>0</v>
          </cell>
        </row>
        <row r="408">
          <cell r="DU408">
            <v>0</v>
          </cell>
          <cell r="FA408">
            <v>0</v>
          </cell>
        </row>
        <row r="409">
          <cell r="DU409">
            <v>0</v>
          </cell>
          <cell r="FA409">
            <v>0</v>
          </cell>
        </row>
        <row r="410">
          <cell r="DU410">
            <v>0</v>
          </cell>
          <cell r="FA410">
            <v>0</v>
          </cell>
        </row>
        <row r="411">
          <cell r="DU411">
            <v>0</v>
          </cell>
          <cell r="FA411">
            <v>0</v>
          </cell>
        </row>
        <row r="412">
          <cell r="DU412">
            <v>0</v>
          </cell>
          <cell r="FA412">
            <v>0</v>
          </cell>
        </row>
        <row r="413">
          <cell r="DU413">
            <v>0</v>
          </cell>
          <cell r="FA413">
            <v>0</v>
          </cell>
        </row>
        <row r="414">
          <cell r="DU414">
            <v>0</v>
          </cell>
          <cell r="FA414">
            <v>0</v>
          </cell>
        </row>
        <row r="415">
          <cell r="DU415">
            <v>0</v>
          </cell>
          <cell r="FA415">
            <v>0</v>
          </cell>
        </row>
        <row r="416">
          <cell r="DU416">
            <v>0</v>
          </cell>
          <cell r="FA416">
            <v>0</v>
          </cell>
        </row>
        <row r="417">
          <cell r="DU417">
            <v>0</v>
          </cell>
          <cell r="FA417">
            <v>0</v>
          </cell>
        </row>
        <row r="418">
          <cell r="DU418">
            <v>0</v>
          </cell>
          <cell r="FA418">
            <v>0</v>
          </cell>
        </row>
        <row r="419">
          <cell r="DU419">
            <v>0</v>
          </cell>
          <cell r="FA419">
            <v>0</v>
          </cell>
        </row>
        <row r="420">
          <cell r="DU420">
            <v>0</v>
          </cell>
          <cell r="FA420">
            <v>0</v>
          </cell>
        </row>
        <row r="421">
          <cell r="DU421">
            <v>0</v>
          </cell>
          <cell r="FA421">
            <v>0</v>
          </cell>
        </row>
        <row r="422">
          <cell r="DU422">
            <v>0</v>
          </cell>
          <cell r="FA422">
            <v>0</v>
          </cell>
        </row>
        <row r="423">
          <cell r="DU423">
            <v>0</v>
          </cell>
          <cell r="FA423">
            <v>0</v>
          </cell>
        </row>
        <row r="424">
          <cell r="DU424">
            <v>0</v>
          </cell>
          <cell r="FA424">
            <v>0</v>
          </cell>
        </row>
        <row r="425">
          <cell r="DU425">
            <v>0</v>
          </cell>
          <cell r="FA425">
            <v>0</v>
          </cell>
        </row>
        <row r="426">
          <cell r="DU426">
            <v>0</v>
          </cell>
          <cell r="FA426">
            <v>0</v>
          </cell>
        </row>
        <row r="427">
          <cell r="DU427">
            <v>0</v>
          </cell>
          <cell r="FA427">
            <v>0</v>
          </cell>
        </row>
        <row r="428">
          <cell r="DU428">
            <v>0</v>
          </cell>
          <cell r="FA428">
            <v>0</v>
          </cell>
        </row>
        <row r="429">
          <cell r="DU429">
            <v>0</v>
          </cell>
          <cell r="FA429">
            <v>0</v>
          </cell>
        </row>
        <row r="430">
          <cell r="DU430">
            <v>0</v>
          </cell>
          <cell r="FA430">
            <v>0</v>
          </cell>
        </row>
        <row r="431">
          <cell r="DU431">
            <v>0</v>
          </cell>
          <cell r="FA431">
            <v>0</v>
          </cell>
        </row>
        <row r="432">
          <cell r="DU432">
            <v>0</v>
          </cell>
          <cell r="FA432">
            <v>0</v>
          </cell>
        </row>
        <row r="433">
          <cell r="DU433">
            <v>0</v>
          </cell>
          <cell r="FA433">
            <v>0</v>
          </cell>
        </row>
        <row r="434">
          <cell r="DU434">
            <v>0</v>
          </cell>
          <cell r="FA434">
            <v>0</v>
          </cell>
        </row>
        <row r="435">
          <cell r="DU435">
            <v>0</v>
          </cell>
          <cell r="FA435">
            <v>0</v>
          </cell>
        </row>
        <row r="436">
          <cell r="DU436">
            <v>0</v>
          </cell>
          <cell r="FA436">
            <v>0</v>
          </cell>
        </row>
        <row r="437">
          <cell r="DU437">
            <v>0</v>
          </cell>
          <cell r="FA437">
            <v>0</v>
          </cell>
        </row>
        <row r="438">
          <cell r="DU438">
            <v>0</v>
          </cell>
          <cell r="FA438">
            <v>0</v>
          </cell>
        </row>
        <row r="439">
          <cell r="DU439">
            <v>0</v>
          </cell>
          <cell r="FA439">
            <v>0</v>
          </cell>
        </row>
        <row r="440">
          <cell r="DU440">
            <v>0</v>
          </cell>
          <cell r="FA440">
            <v>0</v>
          </cell>
        </row>
        <row r="441">
          <cell r="DU441">
            <v>0</v>
          </cell>
          <cell r="FA441">
            <v>0</v>
          </cell>
        </row>
        <row r="442">
          <cell r="DU442">
            <v>0</v>
          </cell>
          <cell r="FA442">
            <v>0</v>
          </cell>
        </row>
        <row r="443">
          <cell r="DU443">
            <v>0</v>
          </cell>
          <cell r="FA443">
            <v>0</v>
          </cell>
        </row>
        <row r="444">
          <cell r="DU444">
            <v>0</v>
          </cell>
          <cell r="FA444">
            <v>0</v>
          </cell>
        </row>
        <row r="445">
          <cell r="DU445">
            <v>0</v>
          </cell>
          <cell r="FA445">
            <v>0</v>
          </cell>
        </row>
        <row r="446">
          <cell r="DU446">
            <v>0</v>
          </cell>
          <cell r="FA446">
            <v>0</v>
          </cell>
        </row>
        <row r="447">
          <cell r="DU447">
            <v>0</v>
          </cell>
          <cell r="FA447">
            <v>0</v>
          </cell>
        </row>
        <row r="448">
          <cell r="DU448">
            <v>0</v>
          </cell>
          <cell r="FA448">
            <v>0</v>
          </cell>
        </row>
        <row r="449">
          <cell r="DU449">
            <v>0</v>
          </cell>
          <cell r="FA449">
            <v>0</v>
          </cell>
        </row>
        <row r="450">
          <cell r="DU450">
            <v>0</v>
          </cell>
          <cell r="FA450">
            <v>0</v>
          </cell>
        </row>
        <row r="451">
          <cell r="DU451">
            <v>0</v>
          </cell>
          <cell r="FA451">
            <v>0</v>
          </cell>
        </row>
        <row r="452">
          <cell r="DU452">
            <v>0</v>
          </cell>
          <cell r="FA452">
            <v>0</v>
          </cell>
        </row>
        <row r="453">
          <cell r="DU453">
            <v>0</v>
          </cell>
          <cell r="FA453">
            <v>0</v>
          </cell>
        </row>
        <row r="454">
          <cell r="DU454">
            <v>0</v>
          </cell>
          <cell r="FA454">
            <v>0</v>
          </cell>
        </row>
        <row r="455">
          <cell r="DU455">
            <v>0</v>
          </cell>
          <cell r="FA455">
            <v>0</v>
          </cell>
        </row>
        <row r="456">
          <cell r="DU456">
            <v>0</v>
          </cell>
          <cell r="FA456">
            <v>0</v>
          </cell>
        </row>
        <row r="457">
          <cell r="DU457">
            <v>0</v>
          </cell>
          <cell r="FA457">
            <v>0</v>
          </cell>
        </row>
        <row r="458">
          <cell r="DU458">
            <v>0</v>
          </cell>
          <cell r="FA458">
            <v>0</v>
          </cell>
        </row>
        <row r="459">
          <cell r="DU459">
            <v>0</v>
          </cell>
          <cell r="FA459">
            <v>0</v>
          </cell>
        </row>
        <row r="460">
          <cell r="DU460">
            <v>0</v>
          </cell>
          <cell r="FA460">
            <v>0</v>
          </cell>
        </row>
        <row r="461">
          <cell r="DU461">
            <v>0</v>
          </cell>
          <cell r="FA461">
            <v>0</v>
          </cell>
        </row>
        <row r="462">
          <cell r="DU462">
            <v>0</v>
          </cell>
          <cell r="FA462">
            <v>0</v>
          </cell>
        </row>
        <row r="463">
          <cell r="DU463">
            <v>0</v>
          </cell>
          <cell r="FA463">
            <v>0</v>
          </cell>
        </row>
        <row r="464">
          <cell r="DU464">
            <v>0</v>
          </cell>
          <cell r="FA464">
            <v>0</v>
          </cell>
        </row>
        <row r="465">
          <cell r="DU465">
            <v>0</v>
          </cell>
          <cell r="FA465">
            <v>0</v>
          </cell>
        </row>
        <row r="466">
          <cell r="DU466">
            <v>0</v>
          </cell>
          <cell r="FA466">
            <v>0</v>
          </cell>
        </row>
        <row r="467">
          <cell r="DU467">
            <v>0</v>
          </cell>
          <cell r="FA467">
            <v>0</v>
          </cell>
        </row>
        <row r="468">
          <cell r="DU468">
            <v>0</v>
          </cell>
          <cell r="FA468">
            <v>0</v>
          </cell>
        </row>
        <row r="469">
          <cell r="DU469">
            <v>0</v>
          </cell>
          <cell r="FA469">
            <v>0</v>
          </cell>
        </row>
        <row r="470">
          <cell r="DU470">
            <v>0</v>
          </cell>
          <cell r="FA470">
            <v>0</v>
          </cell>
        </row>
        <row r="471">
          <cell r="DU471">
            <v>0</v>
          </cell>
          <cell r="FA471">
            <v>0</v>
          </cell>
        </row>
        <row r="472">
          <cell r="DU472">
            <v>0</v>
          </cell>
          <cell r="FA472">
            <v>0</v>
          </cell>
        </row>
        <row r="473">
          <cell r="DU473">
            <v>0</v>
          </cell>
          <cell r="FA473">
            <v>0</v>
          </cell>
        </row>
        <row r="474">
          <cell r="DU474">
            <v>0</v>
          </cell>
          <cell r="FA474">
            <v>0</v>
          </cell>
        </row>
        <row r="475">
          <cell r="FA475">
            <v>0</v>
          </cell>
        </row>
        <row r="476">
          <cell r="FA476">
            <v>0</v>
          </cell>
        </row>
        <row r="477">
          <cell r="FA477">
            <v>0</v>
          </cell>
        </row>
        <row r="478">
          <cell r="FA478">
            <v>0</v>
          </cell>
        </row>
        <row r="479">
          <cell r="FA479">
            <v>0</v>
          </cell>
        </row>
        <row r="480">
          <cell r="FA480">
            <v>0</v>
          </cell>
        </row>
        <row r="481">
          <cell r="FA481">
            <v>0</v>
          </cell>
        </row>
        <row r="482">
          <cell r="FA482">
            <v>0</v>
          </cell>
        </row>
        <row r="483">
          <cell r="FA483">
            <v>0</v>
          </cell>
        </row>
        <row r="484">
          <cell r="FA484">
            <v>0</v>
          </cell>
        </row>
        <row r="485">
          <cell r="FA485">
            <v>0</v>
          </cell>
        </row>
        <row r="486">
          <cell r="FA486">
            <v>0</v>
          </cell>
        </row>
        <row r="487">
          <cell r="FA487">
            <v>0</v>
          </cell>
        </row>
        <row r="488">
          <cell r="FA488">
            <v>0</v>
          </cell>
        </row>
        <row r="489">
          <cell r="FA489">
            <v>0</v>
          </cell>
        </row>
        <row r="490">
          <cell r="FA490">
            <v>0</v>
          </cell>
        </row>
        <row r="491">
          <cell r="FA491">
            <v>0</v>
          </cell>
        </row>
        <row r="492">
          <cell r="FA492">
            <v>0</v>
          </cell>
        </row>
        <row r="493">
          <cell r="FA493">
            <v>0</v>
          </cell>
        </row>
        <row r="494">
          <cell r="FA494">
            <v>0</v>
          </cell>
        </row>
        <row r="495">
          <cell r="FA495">
            <v>0</v>
          </cell>
        </row>
        <row r="496">
          <cell r="FA496">
            <v>0</v>
          </cell>
        </row>
        <row r="497">
          <cell r="FA497">
            <v>0</v>
          </cell>
        </row>
        <row r="498">
          <cell r="FA498">
            <v>0</v>
          </cell>
        </row>
        <row r="499">
          <cell r="FA499">
            <v>0</v>
          </cell>
        </row>
        <row r="500">
          <cell r="FA500">
            <v>0</v>
          </cell>
        </row>
        <row r="501">
          <cell r="FA501">
            <v>0</v>
          </cell>
        </row>
        <row r="502">
          <cell r="FA502">
            <v>0</v>
          </cell>
        </row>
        <row r="503">
          <cell r="FA503">
            <v>0</v>
          </cell>
        </row>
        <row r="504">
          <cell r="FA504">
            <v>0</v>
          </cell>
        </row>
        <row r="505">
          <cell r="FA505">
            <v>0</v>
          </cell>
        </row>
        <row r="506">
          <cell r="FA506">
            <v>0</v>
          </cell>
        </row>
        <row r="507">
          <cell r="FA507">
            <v>0</v>
          </cell>
        </row>
        <row r="508">
          <cell r="FA508">
            <v>0</v>
          </cell>
        </row>
        <row r="509">
          <cell r="FA509">
            <v>0</v>
          </cell>
        </row>
        <row r="510">
          <cell r="FA510">
            <v>0</v>
          </cell>
        </row>
        <row r="511">
          <cell r="FA511">
            <v>0</v>
          </cell>
        </row>
        <row r="512">
          <cell r="FA512">
            <v>0</v>
          </cell>
        </row>
        <row r="513">
          <cell r="FA513">
            <v>0</v>
          </cell>
        </row>
        <row r="514">
          <cell r="FA514">
            <v>0</v>
          </cell>
        </row>
        <row r="515">
          <cell r="FA515">
            <v>0</v>
          </cell>
        </row>
        <row r="516">
          <cell r="FA516">
            <v>0</v>
          </cell>
        </row>
        <row r="517">
          <cell r="FA517">
            <v>0</v>
          </cell>
        </row>
        <row r="518">
          <cell r="FA518">
            <v>0</v>
          </cell>
        </row>
        <row r="519">
          <cell r="FA519">
            <v>0</v>
          </cell>
        </row>
        <row r="520">
          <cell r="FA520">
            <v>0</v>
          </cell>
        </row>
        <row r="521">
          <cell r="FA521">
            <v>0</v>
          </cell>
        </row>
        <row r="522">
          <cell r="FA522">
            <v>0</v>
          </cell>
        </row>
        <row r="523">
          <cell r="FA523">
            <v>0</v>
          </cell>
        </row>
        <row r="524">
          <cell r="FA524">
            <v>0</v>
          </cell>
        </row>
        <row r="525">
          <cell r="FA525">
            <v>0</v>
          </cell>
        </row>
        <row r="526">
          <cell r="FA526">
            <v>0</v>
          </cell>
        </row>
        <row r="527">
          <cell r="FA527">
            <v>0</v>
          </cell>
        </row>
        <row r="528">
          <cell r="FA528">
            <v>0</v>
          </cell>
        </row>
        <row r="529">
          <cell r="FA529">
            <v>0</v>
          </cell>
        </row>
        <row r="530">
          <cell r="FA530">
            <v>0</v>
          </cell>
        </row>
        <row r="531">
          <cell r="FA531">
            <v>0</v>
          </cell>
        </row>
        <row r="532">
          <cell r="FA532">
            <v>0</v>
          </cell>
        </row>
        <row r="533">
          <cell r="FA533">
            <v>0</v>
          </cell>
        </row>
        <row r="534">
          <cell r="FA534">
            <v>0</v>
          </cell>
        </row>
        <row r="535">
          <cell r="FA535">
            <v>0</v>
          </cell>
        </row>
        <row r="536">
          <cell r="FA536">
            <v>0</v>
          </cell>
        </row>
        <row r="537">
          <cell r="FA537">
            <v>0</v>
          </cell>
        </row>
        <row r="538">
          <cell r="FA538">
            <v>0</v>
          </cell>
        </row>
        <row r="539">
          <cell r="FA539">
            <v>0</v>
          </cell>
        </row>
        <row r="540">
          <cell r="FA540">
            <v>0</v>
          </cell>
        </row>
        <row r="541">
          <cell r="FA541">
            <v>0</v>
          </cell>
        </row>
        <row r="542">
          <cell r="FA542">
            <v>0</v>
          </cell>
        </row>
        <row r="543">
          <cell r="FA543">
            <v>0</v>
          </cell>
        </row>
        <row r="544">
          <cell r="FA544">
            <v>0</v>
          </cell>
        </row>
        <row r="545">
          <cell r="FA545">
            <v>0</v>
          </cell>
        </row>
        <row r="546">
          <cell r="FA546">
            <v>0</v>
          </cell>
        </row>
        <row r="547">
          <cell r="FA547">
            <v>0</v>
          </cell>
        </row>
        <row r="548">
          <cell r="FA548">
            <v>0</v>
          </cell>
        </row>
        <row r="549">
          <cell r="FA549">
            <v>0</v>
          </cell>
        </row>
        <row r="550">
          <cell r="FA550">
            <v>0</v>
          </cell>
        </row>
        <row r="551">
          <cell r="FA551">
            <v>0</v>
          </cell>
        </row>
        <row r="552">
          <cell r="FA552">
            <v>0</v>
          </cell>
        </row>
        <row r="553">
          <cell r="FA553">
            <v>0</v>
          </cell>
        </row>
        <row r="554">
          <cell r="FA554">
            <v>0</v>
          </cell>
        </row>
        <row r="555">
          <cell r="FA555">
            <v>0</v>
          </cell>
        </row>
        <row r="556">
          <cell r="FA556">
            <v>0</v>
          </cell>
        </row>
        <row r="557">
          <cell r="FA557">
            <v>0</v>
          </cell>
        </row>
        <row r="558">
          <cell r="FA558">
            <v>0</v>
          </cell>
        </row>
        <row r="559">
          <cell r="FA559">
            <v>0</v>
          </cell>
        </row>
        <row r="560">
          <cell r="FA560">
            <v>0</v>
          </cell>
        </row>
        <row r="561">
          <cell r="FA561">
            <v>0</v>
          </cell>
        </row>
        <row r="562">
          <cell r="FA562">
            <v>0</v>
          </cell>
        </row>
        <row r="563">
          <cell r="FA563">
            <v>0</v>
          </cell>
        </row>
        <row r="564">
          <cell r="FA564">
            <v>0</v>
          </cell>
        </row>
        <row r="565">
          <cell r="FA565">
            <v>0</v>
          </cell>
        </row>
        <row r="566">
          <cell r="FA566">
            <v>0</v>
          </cell>
        </row>
        <row r="567">
          <cell r="FA567">
            <v>0</v>
          </cell>
        </row>
        <row r="568">
          <cell r="FA568">
            <v>0</v>
          </cell>
        </row>
        <row r="569">
          <cell r="FA569">
            <v>0</v>
          </cell>
        </row>
        <row r="570">
          <cell r="FA570">
            <v>0</v>
          </cell>
        </row>
        <row r="571">
          <cell r="FA571">
            <v>0</v>
          </cell>
        </row>
        <row r="572">
          <cell r="FA572">
            <v>0</v>
          </cell>
        </row>
        <row r="573">
          <cell r="FA573">
            <v>0</v>
          </cell>
        </row>
        <row r="574">
          <cell r="FA574">
            <v>0</v>
          </cell>
        </row>
        <row r="575">
          <cell r="FA575">
            <v>0</v>
          </cell>
        </row>
        <row r="576">
          <cell r="FA576">
            <v>0</v>
          </cell>
        </row>
        <row r="577">
          <cell r="FA577">
            <v>0</v>
          </cell>
        </row>
        <row r="578">
          <cell r="FA578">
            <v>0</v>
          </cell>
        </row>
        <row r="579">
          <cell r="FA579">
            <v>0</v>
          </cell>
        </row>
        <row r="580">
          <cell r="FA580">
            <v>0</v>
          </cell>
        </row>
        <row r="581">
          <cell r="FA581">
            <v>0</v>
          </cell>
        </row>
        <row r="582">
          <cell r="FA582">
            <v>0</v>
          </cell>
        </row>
        <row r="583">
          <cell r="FA583">
            <v>0</v>
          </cell>
        </row>
        <row r="584">
          <cell r="FA584">
            <v>0</v>
          </cell>
        </row>
        <row r="585">
          <cell r="FA585">
            <v>0</v>
          </cell>
        </row>
        <row r="586">
          <cell r="FA586">
            <v>0</v>
          </cell>
        </row>
        <row r="587">
          <cell r="FA587">
            <v>0</v>
          </cell>
        </row>
        <row r="588">
          <cell r="FA588">
            <v>0</v>
          </cell>
        </row>
        <row r="589">
          <cell r="FA589">
            <v>0</v>
          </cell>
        </row>
        <row r="590">
          <cell r="FA590">
            <v>0</v>
          </cell>
        </row>
        <row r="591">
          <cell r="FA591">
            <v>0</v>
          </cell>
        </row>
        <row r="592">
          <cell r="FA592">
            <v>0</v>
          </cell>
        </row>
        <row r="593">
          <cell r="FA593">
            <v>0</v>
          </cell>
        </row>
        <row r="594">
          <cell r="FA594">
            <v>0</v>
          </cell>
        </row>
        <row r="595">
          <cell r="FA595">
            <v>0</v>
          </cell>
        </row>
        <row r="596">
          <cell r="FA596">
            <v>0</v>
          </cell>
        </row>
        <row r="597">
          <cell r="FA597">
            <v>0</v>
          </cell>
        </row>
        <row r="598">
          <cell r="FA598">
            <v>0</v>
          </cell>
        </row>
        <row r="599">
          <cell r="FA599">
            <v>0</v>
          </cell>
        </row>
        <row r="600">
          <cell r="FA600">
            <v>0</v>
          </cell>
        </row>
        <row r="601">
          <cell r="FA601">
            <v>0</v>
          </cell>
        </row>
        <row r="602">
          <cell r="FA602">
            <v>0</v>
          </cell>
        </row>
        <row r="603">
          <cell r="FA603">
            <v>0</v>
          </cell>
        </row>
        <row r="604">
          <cell r="FA604">
            <v>0</v>
          </cell>
        </row>
        <row r="605">
          <cell r="FA605">
            <v>0</v>
          </cell>
        </row>
        <row r="606">
          <cell r="FA606">
            <v>0</v>
          </cell>
        </row>
        <row r="607">
          <cell r="FA607">
            <v>0</v>
          </cell>
        </row>
        <row r="608">
          <cell r="FA608">
            <v>0</v>
          </cell>
        </row>
        <row r="609">
          <cell r="FA609">
            <v>0</v>
          </cell>
        </row>
        <row r="610">
          <cell r="FA610">
            <v>0</v>
          </cell>
        </row>
        <row r="611">
          <cell r="FA611">
            <v>0</v>
          </cell>
        </row>
        <row r="612">
          <cell r="FA612">
            <v>0</v>
          </cell>
        </row>
        <row r="613">
          <cell r="FA613">
            <v>0</v>
          </cell>
        </row>
        <row r="614">
          <cell r="FA614">
            <v>0</v>
          </cell>
        </row>
        <row r="615">
          <cell r="FA615">
            <v>0</v>
          </cell>
        </row>
        <row r="616">
          <cell r="FA616">
            <v>0</v>
          </cell>
        </row>
        <row r="617">
          <cell r="FA617">
            <v>0</v>
          </cell>
        </row>
        <row r="618">
          <cell r="FA618">
            <v>0</v>
          </cell>
        </row>
        <row r="619">
          <cell r="FA619">
            <v>0</v>
          </cell>
        </row>
        <row r="620">
          <cell r="FA620">
            <v>0</v>
          </cell>
        </row>
        <row r="621">
          <cell r="FA621">
            <v>0</v>
          </cell>
        </row>
        <row r="622">
          <cell r="FA622">
            <v>0</v>
          </cell>
        </row>
        <row r="623">
          <cell r="FA623">
            <v>0</v>
          </cell>
        </row>
        <row r="624">
          <cell r="FA624">
            <v>0</v>
          </cell>
        </row>
        <row r="625">
          <cell r="FA625">
            <v>0</v>
          </cell>
        </row>
        <row r="626">
          <cell r="FA626">
            <v>0</v>
          </cell>
        </row>
        <row r="627">
          <cell r="FA627">
            <v>0</v>
          </cell>
        </row>
        <row r="628">
          <cell r="FA628">
            <v>0</v>
          </cell>
        </row>
        <row r="629">
          <cell r="FA629">
            <v>0</v>
          </cell>
        </row>
        <row r="630">
          <cell r="FA630">
            <v>0</v>
          </cell>
        </row>
        <row r="631">
          <cell r="FA631">
            <v>0</v>
          </cell>
        </row>
        <row r="632">
          <cell r="FA632">
            <v>0</v>
          </cell>
        </row>
        <row r="633">
          <cell r="FA633">
            <v>0</v>
          </cell>
        </row>
        <row r="634">
          <cell r="FA634">
            <v>0</v>
          </cell>
        </row>
        <row r="635">
          <cell r="FA635">
            <v>0</v>
          </cell>
        </row>
        <row r="636">
          <cell r="FA636">
            <v>0</v>
          </cell>
        </row>
        <row r="637">
          <cell r="FA637">
            <v>0</v>
          </cell>
        </row>
        <row r="638">
          <cell r="FA638">
            <v>0</v>
          </cell>
        </row>
        <row r="639">
          <cell r="FA639">
            <v>0</v>
          </cell>
        </row>
        <row r="640">
          <cell r="FA640">
            <v>0</v>
          </cell>
        </row>
        <row r="641">
          <cell r="FA641">
            <v>0</v>
          </cell>
        </row>
        <row r="642">
          <cell r="FA642">
            <v>0</v>
          </cell>
        </row>
        <row r="643">
          <cell r="FA643">
            <v>0</v>
          </cell>
        </row>
        <row r="644">
          <cell r="FA644">
            <v>0</v>
          </cell>
        </row>
        <row r="645">
          <cell r="FA645">
            <v>0</v>
          </cell>
        </row>
        <row r="646">
          <cell r="FA646">
            <v>0</v>
          </cell>
        </row>
        <row r="647">
          <cell r="FA647">
            <v>0</v>
          </cell>
        </row>
        <row r="648">
          <cell r="FA648">
            <v>0</v>
          </cell>
        </row>
        <row r="649">
          <cell r="FA649">
            <v>0</v>
          </cell>
        </row>
        <row r="650">
          <cell r="FA650">
            <v>0</v>
          </cell>
        </row>
        <row r="651">
          <cell r="FA651">
            <v>0</v>
          </cell>
        </row>
        <row r="652">
          <cell r="FA652">
            <v>0</v>
          </cell>
        </row>
        <row r="653">
          <cell r="FA653">
            <v>0</v>
          </cell>
        </row>
        <row r="654">
          <cell r="FA654">
            <v>0</v>
          </cell>
        </row>
        <row r="655">
          <cell r="FA655">
            <v>0</v>
          </cell>
        </row>
        <row r="656">
          <cell r="FA656">
            <v>0</v>
          </cell>
        </row>
        <row r="657">
          <cell r="FA657">
            <v>0</v>
          </cell>
        </row>
        <row r="658">
          <cell r="FA658">
            <v>0</v>
          </cell>
        </row>
        <row r="659">
          <cell r="FA659">
            <v>0</v>
          </cell>
        </row>
        <row r="660">
          <cell r="FA660">
            <v>0</v>
          </cell>
        </row>
        <row r="661">
          <cell r="FA661">
            <v>0</v>
          </cell>
        </row>
        <row r="662">
          <cell r="FA662">
            <v>0</v>
          </cell>
        </row>
        <row r="663">
          <cell r="FA663">
            <v>0</v>
          </cell>
        </row>
        <row r="664">
          <cell r="FA664">
            <v>0</v>
          </cell>
        </row>
        <row r="665">
          <cell r="FA665">
            <v>0</v>
          </cell>
        </row>
        <row r="666">
          <cell r="FA666">
            <v>0</v>
          </cell>
        </row>
        <row r="667">
          <cell r="FA667">
            <v>0</v>
          </cell>
        </row>
        <row r="668">
          <cell r="FA668">
            <v>0</v>
          </cell>
        </row>
        <row r="669">
          <cell r="FA669">
            <v>0</v>
          </cell>
        </row>
        <row r="670">
          <cell r="FA670">
            <v>0</v>
          </cell>
        </row>
        <row r="671">
          <cell r="FA671">
            <v>0</v>
          </cell>
        </row>
        <row r="672">
          <cell r="FA672">
            <v>0</v>
          </cell>
        </row>
        <row r="673">
          <cell r="FA673">
            <v>0</v>
          </cell>
        </row>
        <row r="674">
          <cell r="FA674">
            <v>0</v>
          </cell>
        </row>
        <row r="675">
          <cell r="FA675">
            <v>0</v>
          </cell>
        </row>
        <row r="676">
          <cell r="FA676">
            <v>0</v>
          </cell>
        </row>
        <row r="677">
          <cell r="FA677">
            <v>0</v>
          </cell>
        </row>
        <row r="678">
          <cell r="FA678">
            <v>0</v>
          </cell>
        </row>
        <row r="679">
          <cell r="FA679">
            <v>0</v>
          </cell>
        </row>
        <row r="680">
          <cell r="FA680">
            <v>0</v>
          </cell>
        </row>
        <row r="681">
          <cell r="FA681">
            <v>0</v>
          </cell>
        </row>
        <row r="682">
          <cell r="FA682">
            <v>0</v>
          </cell>
        </row>
        <row r="683">
          <cell r="FA683">
            <v>0</v>
          </cell>
        </row>
        <row r="684">
          <cell r="FA684">
            <v>0</v>
          </cell>
        </row>
        <row r="685">
          <cell r="FA685">
            <v>0</v>
          </cell>
        </row>
        <row r="686">
          <cell r="FA686">
            <v>0</v>
          </cell>
        </row>
        <row r="687">
          <cell r="FA687">
            <v>0</v>
          </cell>
        </row>
        <row r="688">
          <cell r="FA688">
            <v>0</v>
          </cell>
        </row>
        <row r="689">
          <cell r="FA689">
            <v>0</v>
          </cell>
        </row>
        <row r="690">
          <cell r="FA690">
            <v>0</v>
          </cell>
        </row>
        <row r="691">
          <cell r="FA691">
            <v>0</v>
          </cell>
        </row>
        <row r="692">
          <cell r="FA692">
            <v>0</v>
          </cell>
        </row>
        <row r="693">
          <cell r="FA693">
            <v>0</v>
          </cell>
        </row>
        <row r="694">
          <cell r="FA694">
            <v>0</v>
          </cell>
        </row>
        <row r="695">
          <cell r="FA695">
            <v>0</v>
          </cell>
        </row>
        <row r="696">
          <cell r="FA696">
            <v>0</v>
          </cell>
        </row>
        <row r="697">
          <cell r="FA697">
            <v>0</v>
          </cell>
        </row>
        <row r="698">
          <cell r="FA698">
            <v>0</v>
          </cell>
        </row>
        <row r="699">
          <cell r="FA699">
            <v>0</v>
          </cell>
        </row>
        <row r="700">
          <cell r="FA700">
            <v>0</v>
          </cell>
        </row>
        <row r="701">
          <cell r="FA701">
            <v>0</v>
          </cell>
        </row>
        <row r="702">
          <cell r="FA702">
            <v>0</v>
          </cell>
        </row>
        <row r="703">
          <cell r="FA703">
            <v>0</v>
          </cell>
        </row>
        <row r="704">
          <cell r="FA704">
            <v>0</v>
          </cell>
        </row>
        <row r="705">
          <cell r="FA705">
            <v>0</v>
          </cell>
        </row>
        <row r="706">
          <cell r="FA706">
            <v>0</v>
          </cell>
        </row>
        <row r="707">
          <cell r="FA707">
            <v>0</v>
          </cell>
        </row>
        <row r="708">
          <cell r="FA708">
            <v>0</v>
          </cell>
        </row>
        <row r="709">
          <cell r="FA709">
            <v>0</v>
          </cell>
        </row>
        <row r="710">
          <cell r="FA710">
            <v>0</v>
          </cell>
        </row>
        <row r="711">
          <cell r="FA711">
            <v>0</v>
          </cell>
        </row>
        <row r="712">
          <cell r="FA712">
            <v>0</v>
          </cell>
        </row>
        <row r="713">
          <cell r="FA713">
            <v>0</v>
          </cell>
        </row>
        <row r="714">
          <cell r="FA714">
            <v>0</v>
          </cell>
        </row>
        <row r="715">
          <cell r="FA715">
            <v>0</v>
          </cell>
        </row>
        <row r="716">
          <cell r="FA716">
            <v>0</v>
          </cell>
        </row>
        <row r="717">
          <cell r="FA717">
            <v>0</v>
          </cell>
        </row>
        <row r="718">
          <cell r="FA718">
            <v>0</v>
          </cell>
        </row>
        <row r="719">
          <cell r="FA719">
            <v>0</v>
          </cell>
        </row>
        <row r="720">
          <cell r="FA720">
            <v>0</v>
          </cell>
        </row>
        <row r="721">
          <cell r="FA721">
            <v>0</v>
          </cell>
        </row>
        <row r="722">
          <cell r="FA722">
            <v>0</v>
          </cell>
        </row>
        <row r="723">
          <cell r="FA723">
            <v>0</v>
          </cell>
        </row>
        <row r="724">
          <cell r="FA724">
            <v>0</v>
          </cell>
        </row>
        <row r="725">
          <cell r="FA725">
            <v>0</v>
          </cell>
        </row>
        <row r="726">
          <cell r="FA726">
            <v>0</v>
          </cell>
        </row>
        <row r="727">
          <cell r="FA727">
            <v>0</v>
          </cell>
        </row>
        <row r="728">
          <cell r="FA728">
            <v>0</v>
          </cell>
        </row>
        <row r="729">
          <cell r="FA729">
            <v>0</v>
          </cell>
        </row>
        <row r="730">
          <cell r="FA730">
            <v>0</v>
          </cell>
        </row>
        <row r="731">
          <cell r="FA731">
            <v>0</v>
          </cell>
        </row>
        <row r="732">
          <cell r="FA732">
            <v>0</v>
          </cell>
        </row>
        <row r="733">
          <cell r="FA733">
            <v>0</v>
          </cell>
        </row>
        <row r="734">
          <cell r="FA734">
            <v>0</v>
          </cell>
        </row>
        <row r="735">
          <cell r="FA735">
            <v>0</v>
          </cell>
        </row>
        <row r="736">
          <cell r="FA736">
            <v>0</v>
          </cell>
        </row>
        <row r="737">
          <cell r="FA737">
            <v>0</v>
          </cell>
        </row>
        <row r="738">
          <cell r="FA738">
            <v>0</v>
          </cell>
        </row>
        <row r="739">
          <cell r="FA739">
            <v>0</v>
          </cell>
        </row>
        <row r="740">
          <cell r="FA740">
            <v>0</v>
          </cell>
        </row>
        <row r="741">
          <cell r="FA741">
            <v>0</v>
          </cell>
        </row>
        <row r="742">
          <cell r="FA742">
            <v>0</v>
          </cell>
        </row>
        <row r="743">
          <cell r="FA743">
            <v>0</v>
          </cell>
        </row>
        <row r="744">
          <cell r="FA744">
            <v>0</v>
          </cell>
        </row>
        <row r="745">
          <cell r="FA745">
            <v>0</v>
          </cell>
        </row>
        <row r="746">
          <cell r="FA746">
            <v>0</v>
          </cell>
        </row>
        <row r="747">
          <cell r="FA747">
            <v>0</v>
          </cell>
        </row>
        <row r="748">
          <cell r="FA748">
            <v>0</v>
          </cell>
        </row>
        <row r="749">
          <cell r="FA749">
            <v>0</v>
          </cell>
        </row>
        <row r="750">
          <cell r="FA750">
            <v>0</v>
          </cell>
        </row>
        <row r="751">
          <cell r="FA751">
            <v>0</v>
          </cell>
        </row>
        <row r="752">
          <cell r="FA752">
            <v>0</v>
          </cell>
        </row>
        <row r="753">
          <cell r="FA753">
            <v>0</v>
          </cell>
        </row>
        <row r="754">
          <cell r="FA754">
            <v>0</v>
          </cell>
        </row>
        <row r="755">
          <cell r="FA755">
            <v>0</v>
          </cell>
        </row>
        <row r="756">
          <cell r="FA756">
            <v>0</v>
          </cell>
        </row>
        <row r="757">
          <cell r="FA757">
            <v>0</v>
          </cell>
        </row>
        <row r="758">
          <cell r="FA758">
            <v>0</v>
          </cell>
        </row>
        <row r="759">
          <cell r="FA759">
            <v>0</v>
          </cell>
        </row>
        <row r="760">
          <cell r="FA760">
            <v>0</v>
          </cell>
        </row>
        <row r="761">
          <cell r="FA761">
            <v>0</v>
          </cell>
        </row>
        <row r="762">
          <cell r="FA762">
            <v>0</v>
          </cell>
        </row>
        <row r="763">
          <cell r="FA763">
            <v>0</v>
          </cell>
        </row>
        <row r="764">
          <cell r="FA764">
            <v>0</v>
          </cell>
        </row>
        <row r="765">
          <cell r="FA765">
            <v>0</v>
          </cell>
        </row>
        <row r="766">
          <cell r="FA766">
            <v>0</v>
          </cell>
        </row>
        <row r="767">
          <cell r="FA767">
            <v>0</v>
          </cell>
        </row>
        <row r="768">
          <cell r="FA768">
            <v>0</v>
          </cell>
        </row>
        <row r="769">
          <cell r="FA769">
            <v>0</v>
          </cell>
        </row>
        <row r="770">
          <cell r="FA770">
            <v>0</v>
          </cell>
        </row>
        <row r="771">
          <cell r="FA771">
            <v>0</v>
          </cell>
        </row>
        <row r="772">
          <cell r="FA772">
            <v>0</v>
          </cell>
        </row>
        <row r="773">
          <cell r="FA773">
            <v>0</v>
          </cell>
        </row>
        <row r="774">
          <cell r="FA774">
            <v>0</v>
          </cell>
        </row>
        <row r="775">
          <cell r="FA775">
            <v>0</v>
          </cell>
        </row>
        <row r="776">
          <cell r="FA776">
            <v>0</v>
          </cell>
        </row>
        <row r="777">
          <cell r="FA777">
            <v>0</v>
          </cell>
        </row>
        <row r="778">
          <cell r="FA778">
            <v>0</v>
          </cell>
        </row>
        <row r="779">
          <cell r="FA779">
            <v>0</v>
          </cell>
        </row>
        <row r="780">
          <cell r="FA780">
            <v>0</v>
          </cell>
        </row>
        <row r="781">
          <cell r="FA781">
            <v>0</v>
          </cell>
        </row>
        <row r="782">
          <cell r="FA782">
            <v>0</v>
          </cell>
        </row>
        <row r="783">
          <cell r="FA783">
            <v>0</v>
          </cell>
        </row>
        <row r="784">
          <cell r="FA784">
            <v>0</v>
          </cell>
        </row>
        <row r="785">
          <cell r="FA785">
            <v>0</v>
          </cell>
        </row>
        <row r="786">
          <cell r="FA786">
            <v>0</v>
          </cell>
        </row>
        <row r="787">
          <cell r="FA787">
            <v>0</v>
          </cell>
        </row>
        <row r="788">
          <cell r="FA788">
            <v>0</v>
          </cell>
        </row>
        <row r="789">
          <cell r="FA789">
            <v>0</v>
          </cell>
        </row>
        <row r="790">
          <cell r="FA790">
            <v>0</v>
          </cell>
        </row>
        <row r="791">
          <cell r="FA791">
            <v>0</v>
          </cell>
        </row>
        <row r="792">
          <cell r="FA792">
            <v>0</v>
          </cell>
        </row>
        <row r="793">
          <cell r="FA793">
            <v>0</v>
          </cell>
        </row>
        <row r="794">
          <cell r="FA794">
            <v>0</v>
          </cell>
        </row>
        <row r="795">
          <cell r="FA795">
            <v>0</v>
          </cell>
        </row>
        <row r="796">
          <cell r="FA796">
            <v>0</v>
          </cell>
        </row>
        <row r="797">
          <cell r="FA797">
            <v>0</v>
          </cell>
        </row>
        <row r="798">
          <cell r="FA798">
            <v>0</v>
          </cell>
        </row>
        <row r="799">
          <cell r="FA799">
            <v>0</v>
          </cell>
        </row>
        <row r="800">
          <cell r="FA800">
            <v>0</v>
          </cell>
        </row>
        <row r="801">
          <cell r="FA801">
            <v>0</v>
          </cell>
        </row>
        <row r="802">
          <cell r="FA802">
            <v>0</v>
          </cell>
        </row>
        <row r="803">
          <cell r="FA803">
            <v>0</v>
          </cell>
        </row>
        <row r="804">
          <cell r="FA804">
            <v>0</v>
          </cell>
        </row>
        <row r="805">
          <cell r="FA805">
            <v>0</v>
          </cell>
        </row>
        <row r="806">
          <cell r="FA806">
            <v>0</v>
          </cell>
        </row>
        <row r="807">
          <cell r="FA807">
            <v>0</v>
          </cell>
        </row>
        <row r="808">
          <cell r="FA808">
            <v>0</v>
          </cell>
        </row>
        <row r="809">
          <cell r="FA809">
            <v>0</v>
          </cell>
        </row>
        <row r="810">
          <cell r="FA810">
            <v>0</v>
          </cell>
        </row>
        <row r="811">
          <cell r="FA811">
            <v>0</v>
          </cell>
        </row>
        <row r="812">
          <cell r="FA812">
            <v>0</v>
          </cell>
        </row>
        <row r="813">
          <cell r="FA813">
            <v>0</v>
          </cell>
        </row>
        <row r="814">
          <cell r="FA814">
            <v>0</v>
          </cell>
        </row>
        <row r="815">
          <cell r="FA815">
            <v>0</v>
          </cell>
        </row>
        <row r="816">
          <cell r="FA816">
            <v>0</v>
          </cell>
        </row>
        <row r="817">
          <cell r="FA817">
            <v>0</v>
          </cell>
        </row>
        <row r="818">
          <cell r="FA818">
            <v>0</v>
          </cell>
        </row>
        <row r="819">
          <cell r="FA819">
            <v>0</v>
          </cell>
        </row>
        <row r="820">
          <cell r="FA820">
            <v>0</v>
          </cell>
        </row>
        <row r="821">
          <cell r="FA821">
            <v>0</v>
          </cell>
        </row>
        <row r="822">
          <cell r="FA822">
            <v>0</v>
          </cell>
        </row>
        <row r="823">
          <cell r="FA823">
            <v>0</v>
          </cell>
        </row>
        <row r="824">
          <cell r="FA824">
            <v>0</v>
          </cell>
        </row>
        <row r="825">
          <cell r="FA825">
            <v>0</v>
          </cell>
        </row>
        <row r="826">
          <cell r="FA826">
            <v>0</v>
          </cell>
        </row>
        <row r="827">
          <cell r="FA827">
            <v>0</v>
          </cell>
        </row>
        <row r="828">
          <cell r="FA828">
            <v>0</v>
          </cell>
        </row>
        <row r="829">
          <cell r="FA829">
            <v>0</v>
          </cell>
        </row>
        <row r="830">
          <cell r="FA830">
            <v>0</v>
          </cell>
        </row>
        <row r="831">
          <cell r="FA831">
            <v>0</v>
          </cell>
        </row>
        <row r="832">
          <cell r="FA832">
            <v>0</v>
          </cell>
        </row>
        <row r="833">
          <cell r="FA833">
            <v>0</v>
          </cell>
        </row>
        <row r="834">
          <cell r="FA834">
            <v>0</v>
          </cell>
        </row>
        <row r="835">
          <cell r="FA835">
            <v>0</v>
          </cell>
        </row>
        <row r="836">
          <cell r="FA836">
            <v>0</v>
          </cell>
        </row>
        <row r="837">
          <cell r="FA837">
            <v>0</v>
          </cell>
        </row>
        <row r="838">
          <cell r="FA838">
            <v>0</v>
          </cell>
        </row>
        <row r="839">
          <cell r="FA839">
            <v>0</v>
          </cell>
        </row>
        <row r="840">
          <cell r="FA840">
            <v>0</v>
          </cell>
        </row>
        <row r="841">
          <cell r="FA841">
            <v>0</v>
          </cell>
        </row>
        <row r="842">
          <cell r="FA842">
            <v>0</v>
          </cell>
        </row>
        <row r="843">
          <cell r="FA843">
            <v>0</v>
          </cell>
        </row>
        <row r="844">
          <cell r="FA844">
            <v>0</v>
          </cell>
        </row>
        <row r="845">
          <cell r="FA845">
            <v>0</v>
          </cell>
        </row>
        <row r="846">
          <cell r="FA846">
            <v>0</v>
          </cell>
        </row>
        <row r="847">
          <cell r="FA847">
            <v>0</v>
          </cell>
        </row>
        <row r="848">
          <cell r="FA848">
            <v>0</v>
          </cell>
        </row>
        <row r="849">
          <cell r="FA849">
            <v>0</v>
          </cell>
        </row>
        <row r="850">
          <cell r="FA850">
            <v>0</v>
          </cell>
        </row>
        <row r="851">
          <cell r="FA851">
            <v>0</v>
          </cell>
        </row>
        <row r="852">
          <cell r="FA852">
            <v>0</v>
          </cell>
        </row>
        <row r="853">
          <cell r="FA853">
            <v>0</v>
          </cell>
        </row>
        <row r="854">
          <cell r="FA854">
            <v>0</v>
          </cell>
        </row>
        <row r="855">
          <cell r="FA855">
            <v>0</v>
          </cell>
        </row>
        <row r="856">
          <cell r="FA856">
            <v>0</v>
          </cell>
        </row>
        <row r="857">
          <cell r="FA857">
            <v>0</v>
          </cell>
        </row>
        <row r="858">
          <cell r="FA858">
            <v>0</v>
          </cell>
        </row>
        <row r="859">
          <cell r="FA859">
            <v>0</v>
          </cell>
        </row>
        <row r="860">
          <cell r="FA860">
            <v>0</v>
          </cell>
        </row>
        <row r="861">
          <cell r="FA861">
            <v>0</v>
          </cell>
        </row>
        <row r="862">
          <cell r="FA862">
            <v>0</v>
          </cell>
        </row>
        <row r="863">
          <cell r="FA863">
            <v>0</v>
          </cell>
        </row>
        <row r="864">
          <cell r="FA864">
            <v>0</v>
          </cell>
        </row>
        <row r="865">
          <cell r="FA865">
            <v>0</v>
          </cell>
        </row>
        <row r="866">
          <cell r="FA866">
            <v>0</v>
          </cell>
        </row>
        <row r="867">
          <cell r="FA867">
            <v>0</v>
          </cell>
        </row>
        <row r="868">
          <cell r="FA868">
            <v>0</v>
          </cell>
        </row>
        <row r="869">
          <cell r="FA869">
            <v>0</v>
          </cell>
        </row>
        <row r="870">
          <cell r="FA870">
            <v>0</v>
          </cell>
        </row>
        <row r="871">
          <cell r="FA871">
            <v>0</v>
          </cell>
        </row>
        <row r="872">
          <cell r="FA872">
            <v>0</v>
          </cell>
        </row>
        <row r="873">
          <cell r="FA873">
            <v>0</v>
          </cell>
        </row>
        <row r="874">
          <cell r="FA874">
            <v>0</v>
          </cell>
        </row>
        <row r="875">
          <cell r="FA875">
            <v>0</v>
          </cell>
        </row>
        <row r="876">
          <cell r="FA876">
            <v>0</v>
          </cell>
        </row>
        <row r="877">
          <cell r="FA877">
            <v>0</v>
          </cell>
        </row>
        <row r="878">
          <cell r="FA878">
            <v>0</v>
          </cell>
        </row>
        <row r="879">
          <cell r="FA879">
            <v>0</v>
          </cell>
        </row>
        <row r="880">
          <cell r="FA880">
            <v>0</v>
          </cell>
        </row>
        <row r="881">
          <cell r="FA881">
            <v>0</v>
          </cell>
        </row>
        <row r="882">
          <cell r="FA882">
            <v>0</v>
          </cell>
        </row>
        <row r="883">
          <cell r="FA883">
            <v>0</v>
          </cell>
        </row>
        <row r="884">
          <cell r="FA884">
            <v>0</v>
          </cell>
        </row>
        <row r="885">
          <cell r="FA885">
            <v>0</v>
          </cell>
        </row>
        <row r="886">
          <cell r="FA886">
            <v>0</v>
          </cell>
        </row>
        <row r="887">
          <cell r="FA887">
            <v>0</v>
          </cell>
        </row>
        <row r="888">
          <cell r="FA888">
            <v>0</v>
          </cell>
        </row>
        <row r="889">
          <cell r="FA889">
            <v>0</v>
          </cell>
        </row>
        <row r="890">
          <cell r="FA890">
            <v>0</v>
          </cell>
        </row>
        <row r="891">
          <cell r="FA891">
            <v>0</v>
          </cell>
        </row>
        <row r="892">
          <cell r="FA892">
            <v>0</v>
          </cell>
        </row>
        <row r="893">
          <cell r="FA893">
            <v>0</v>
          </cell>
        </row>
        <row r="894">
          <cell r="FA894">
            <v>0</v>
          </cell>
        </row>
        <row r="895">
          <cell r="FA895">
            <v>0</v>
          </cell>
        </row>
        <row r="896">
          <cell r="FA896">
            <v>0</v>
          </cell>
        </row>
        <row r="897">
          <cell r="FA897">
            <v>0</v>
          </cell>
        </row>
        <row r="898">
          <cell r="FA898">
            <v>0</v>
          </cell>
        </row>
        <row r="899">
          <cell r="FA899">
            <v>0</v>
          </cell>
        </row>
        <row r="900">
          <cell r="FA900">
            <v>0</v>
          </cell>
        </row>
        <row r="901">
          <cell r="FA901">
            <v>0</v>
          </cell>
        </row>
        <row r="902">
          <cell r="FA902">
            <v>0</v>
          </cell>
        </row>
        <row r="903">
          <cell r="FA903">
            <v>0</v>
          </cell>
        </row>
        <row r="904">
          <cell r="FA904">
            <v>0</v>
          </cell>
        </row>
        <row r="905">
          <cell r="FA905">
            <v>0</v>
          </cell>
        </row>
        <row r="906">
          <cell r="FA906">
            <v>0</v>
          </cell>
        </row>
        <row r="907">
          <cell r="FA907">
            <v>0</v>
          </cell>
        </row>
        <row r="908">
          <cell r="FA908">
            <v>0</v>
          </cell>
        </row>
        <row r="909">
          <cell r="FA909">
            <v>0</v>
          </cell>
        </row>
        <row r="910">
          <cell r="FA910">
            <v>0</v>
          </cell>
        </row>
        <row r="911">
          <cell r="FA911">
            <v>0</v>
          </cell>
        </row>
        <row r="912">
          <cell r="FA912">
            <v>0</v>
          </cell>
        </row>
        <row r="913">
          <cell r="FA913">
            <v>0</v>
          </cell>
        </row>
        <row r="914">
          <cell r="FA914">
            <v>0</v>
          </cell>
        </row>
        <row r="915">
          <cell r="FA915">
            <v>0</v>
          </cell>
        </row>
        <row r="916">
          <cell r="FA916">
            <v>0</v>
          </cell>
        </row>
        <row r="917">
          <cell r="FA917">
            <v>0</v>
          </cell>
        </row>
        <row r="918">
          <cell r="FA918">
            <v>0</v>
          </cell>
        </row>
        <row r="919">
          <cell r="FA919">
            <v>0</v>
          </cell>
        </row>
        <row r="920">
          <cell r="FA920">
            <v>0</v>
          </cell>
        </row>
        <row r="921">
          <cell r="FA921">
            <v>0</v>
          </cell>
        </row>
        <row r="922">
          <cell r="FA922">
            <v>0</v>
          </cell>
        </row>
        <row r="923">
          <cell r="FA923">
            <v>0</v>
          </cell>
        </row>
        <row r="924">
          <cell r="FA924">
            <v>0</v>
          </cell>
        </row>
        <row r="925">
          <cell r="FA925">
            <v>0</v>
          </cell>
        </row>
        <row r="926">
          <cell r="FA926">
            <v>0</v>
          </cell>
        </row>
        <row r="927">
          <cell r="FA927">
            <v>0</v>
          </cell>
        </row>
        <row r="928">
          <cell r="FA928">
            <v>0</v>
          </cell>
        </row>
        <row r="929">
          <cell r="FA929">
            <v>0</v>
          </cell>
        </row>
        <row r="930">
          <cell r="FA930">
            <v>0</v>
          </cell>
        </row>
        <row r="931">
          <cell r="FA931">
            <v>0</v>
          </cell>
        </row>
        <row r="932">
          <cell r="FA932">
            <v>0</v>
          </cell>
        </row>
        <row r="933">
          <cell r="FA933">
            <v>0</v>
          </cell>
        </row>
        <row r="934">
          <cell r="FA934">
            <v>0</v>
          </cell>
        </row>
        <row r="935">
          <cell r="FA935">
            <v>0</v>
          </cell>
        </row>
        <row r="936">
          <cell r="FA936">
            <v>0</v>
          </cell>
        </row>
        <row r="937">
          <cell r="FA937">
            <v>0</v>
          </cell>
        </row>
        <row r="938">
          <cell r="FA938">
            <v>0</v>
          </cell>
        </row>
        <row r="939">
          <cell r="FA939">
            <v>0</v>
          </cell>
        </row>
        <row r="940">
          <cell r="FA940">
            <v>0</v>
          </cell>
        </row>
        <row r="941">
          <cell r="FA941">
            <v>0</v>
          </cell>
        </row>
        <row r="942">
          <cell r="FA942">
            <v>0</v>
          </cell>
        </row>
        <row r="943">
          <cell r="FA943">
            <v>0</v>
          </cell>
        </row>
        <row r="944">
          <cell r="FA944">
            <v>0</v>
          </cell>
        </row>
        <row r="945">
          <cell r="FA945">
            <v>0</v>
          </cell>
        </row>
        <row r="946">
          <cell r="FA946">
            <v>0</v>
          </cell>
        </row>
        <row r="947">
          <cell r="FA947">
            <v>0</v>
          </cell>
        </row>
        <row r="948">
          <cell r="FA948">
            <v>0</v>
          </cell>
        </row>
        <row r="949">
          <cell r="FA949">
            <v>0</v>
          </cell>
        </row>
        <row r="950">
          <cell r="FA950">
            <v>0</v>
          </cell>
        </row>
        <row r="951">
          <cell r="FA951">
            <v>0</v>
          </cell>
        </row>
        <row r="952">
          <cell r="FA952">
            <v>0</v>
          </cell>
        </row>
        <row r="953">
          <cell r="FA953">
            <v>0</v>
          </cell>
        </row>
        <row r="954">
          <cell r="FA954">
            <v>0</v>
          </cell>
        </row>
        <row r="955">
          <cell r="FA955">
            <v>0</v>
          </cell>
        </row>
        <row r="956">
          <cell r="FA956">
            <v>0</v>
          </cell>
        </row>
        <row r="957">
          <cell r="FA957">
            <v>0</v>
          </cell>
        </row>
        <row r="958">
          <cell r="FA958">
            <v>0</v>
          </cell>
        </row>
        <row r="959">
          <cell r="FA959">
            <v>0</v>
          </cell>
        </row>
        <row r="960">
          <cell r="FA960">
            <v>0</v>
          </cell>
        </row>
        <row r="961">
          <cell r="FA961">
            <v>0</v>
          </cell>
        </row>
        <row r="962">
          <cell r="FA962">
            <v>0</v>
          </cell>
        </row>
        <row r="963">
          <cell r="FA963">
            <v>0</v>
          </cell>
        </row>
        <row r="964">
          <cell r="FA964">
            <v>0</v>
          </cell>
        </row>
        <row r="965">
          <cell r="FA965">
            <v>0</v>
          </cell>
        </row>
        <row r="966">
          <cell r="FA966">
            <v>0</v>
          </cell>
        </row>
        <row r="967">
          <cell r="FA967">
            <v>0</v>
          </cell>
        </row>
        <row r="968">
          <cell r="FA968">
            <v>0</v>
          </cell>
        </row>
        <row r="969">
          <cell r="FA969">
            <v>0</v>
          </cell>
        </row>
        <row r="970">
          <cell r="FA970">
            <v>0</v>
          </cell>
        </row>
        <row r="971">
          <cell r="FA971">
            <v>0</v>
          </cell>
        </row>
        <row r="972">
          <cell r="FA972">
            <v>0</v>
          </cell>
        </row>
        <row r="973">
          <cell r="FA973">
            <v>0</v>
          </cell>
        </row>
        <row r="974">
          <cell r="FA974">
            <v>0</v>
          </cell>
        </row>
        <row r="975">
          <cell r="FA975">
            <v>0</v>
          </cell>
        </row>
        <row r="976">
          <cell r="FA976">
            <v>0</v>
          </cell>
        </row>
        <row r="977">
          <cell r="FA977">
            <v>0</v>
          </cell>
        </row>
        <row r="978">
          <cell r="FA978">
            <v>0</v>
          </cell>
        </row>
        <row r="979">
          <cell r="FA979">
            <v>0</v>
          </cell>
        </row>
        <row r="980">
          <cell r="FA980">
            <v>0</v>
          </cell>
        </row>
        <row r="981">
          <cell r="FA981">
            <v>0</v>
          </cell>
        </row>
        <row r="982">
          <cell r="FA982">
            <v>0</v>
          </cell>
        </row>
        <row r="983">
          <cell r="FA983">
            <v>0</v>
          </cell>
        </row>
        <row r="984">
          <cell r="FA984">
            <v>0</v>
          </cell>
        </row>
        <row r="985">
          <cell r="FA985">
            <v>0</v>
          </cell>
        </row>
        <row r="986">
          <cell r="FA986">
            <v>0</v>
          </cell>
        </row>
        <row r="987">
          <cell r="FA987">
            <v>0</v>
          </cell>
        </row>
        <row r="988">
          <cell r="FA988">
            <v>0</v>
          </cell>
        </row>
        <row r="989">
          <cell r="FA989">
            <v>0</v>
          </cell>
        </row>
        <row r="990">
          <cell r="FA990">
            <v>0</v>
          </cell>
        </row>
        <row r="991">
          <cell r="FA991">
            <v>0</v>
          </cell>
        </row>
        <row r="992">
          <cell r="FA992">
            <v>0</v>
          </cell>
        </row>
        <row r="993">
          <cell r="FA993">
            <v>0</v>
          </cell>
        </row>
        <row r="994">
          <cell r="FA994">
            <v>0</v>
          </cell>
        </row>
        <row r="995">
          <cell r="FA995">
            <v>0</v>
          </cell>
        </row>
        <row r="996">
          <cell r="FA996">
            <v>0</v>
          </cell>
        </row>
        <row r="997">
          <cell r="FA997">
            <v>0</v>
          </cell>
        </row>
        <row r="998">
          <cell r="FA998">
            <v>0</v>
          </cell>
        </row>
        <row r="999">
          <cell r="FA999">
            <v>0</v>
          </cell>
        </row>
        <row r="1000">
          <cell r="FA1000">
            <v>0</v>
          </cell>
        </row>
        <row r="1001">
          <cell r="FA1001">
            <v>0</v>
          </cell>
        </row>
        <row r="1002">
          <cell r="FA1002">
            <v>0</v>
          </cell>
        </row>
        <row r="1003">
          <cell r="FA1003">
            <v>0</v>
          </cell>
        </row>
        <row r="1004">
          <cell r="FA1004">
            <v>0</v>
          </cell>
        </row>
        <row r="1005">
          <cell r="FA1005">
            <v>0</v>
          </cell>
        </row>
        <row r="1006">
          <cell r="FA1006">
            <v>0</v>
          </cell>
        </row>
        <row r="1007">
          <cell r="FA1007">
            <v>0</v>
          </cell>
        </row>
        <row r="1008">
          <cell r="FA1008">
            <v>0</v>
          </cell>
        </row>
        <row r="1009">
          <cell r="FA1009">
            <v>0</v>
          </cell>
        </row>
        <row r="1010">
          <cell r="FA1010">
            <v>0</v>
          </cell>
        </row>
        <row r="1011">
          <cell r="FA1011">
            <v>0</v>
          </cell>
        </row>
        <row r="1012">
          <cell r="FA1012">
            <v>0</v>
          </cell>
        </row>
        <row r="1013">
          <cell r="FA1013">
            <v>0</v>
          </cell>
        </row>
        <row r="1014">
          <cell r="FA1014">
            <v>0</v>
          </cell>
        </row>
        <row r="1015">
          <cell r="FA1015">
            <v>0</v>
          </cell>
        </row>
        <row r="1016">
          <cell r="FA1016">
            <v>0</v>
          </cell>
        </row>
        <row r="1017">
          <cell r="FA1017">
            <v>0</v>
          </cell>
        </row>
        <row r="1018">
          <cell r="FA1018">
            <v>0</v>
          </cell>
        </row>
        <row r="1019">
          <cell r="FA1019">
            <v>0</v>
          </cell>
        </row>
        <row r="1020">
          <cell r="FA1020">
            <v>0</v>
          </cell>
        </row>
        <row r="1021">
          <cell r="FA1021">
            <v>0</v>
          </cell>
        </row>
        <row r="1022">
          <cell r="FA1022">
            <v>0</v>
          </cell>
        </row>
        <row r="1023">
          <cell r="FA1023">
            <v>0</v>
          </cell>
        </row>
        <row r="1024">
          <cell r="FA1024">
            <v>0</v>
          </cell>
        </row>
        <row r="1025">
          <cell r="FA1025">
            <v>0</v>
          </cell>
        </row>
        <row r="1026">
          <cell r="FA1026">
            <v>0</v>
          </cell>
        </row>
        <row r="1027">
          <cell r="FA1027">
            <v>0</v>
          </cell>
        </row>
        <row r="1028">
          <cell r="FA1028">
            <v>0</v>
          </cell>
        </row>
        <row r="1029">
          <cell r="FA1029">
            <v>0</v>
          </cell>
        </row>
        <row r="1030">
          <cell r="FA1030">
            <v>0</v>
          </cell>
        </row>
        <row r="1031">
          <cell r="FA1031">
            <v>0</v>
          </cell>
        </row>
        <row r="1032">
          <cell r="FA1032">
            <v>0</v>
          </cell>
        </row>
        <row r="1033">
          <cell r="FA1033">
            <v>0</v>
          </cell>
        </row>
        <row r="1034">
          <cell r="FA1034">
            <v>0</v>
          </cell>
        </row>
        <row r="1035">
          <cell r="FA1035">
            <v>0</v>
          </cell>
        </row>
        <row r="1036">
          <cell r="FA1036">
            <v>0</v>
          </cell>
        </row>
        <row r="1037">
          <cell r="FA1037">
            <v>0</v>
          </cell>
        </row>
        <row r="1038">
          <cell r="FA1038">
            <v>0</v>
          </cell>
        </row>
        <row r="1039">
          <cell r="FA1039">
            <v>0</v>
          </cell>
        </row>
        <row r="1040">
          <cell r="FA1040">
            <v>0</v>
          </cell>
        </row>
        <row r="1041">
          <cell r="FA1041">
            <v>0</v>
          </cell>
        </row>
        <row r="1042">
          <cell r="FA1042">
            <v>0</v>
          </cell>
        </row>
        <row r="1043">
          <cell r="FA1043">
            <v>0</v>
          </cell>
        </row>
        <row r="1044">
          <cell r="FA1044">
            <v>0</v>
          </cell>
        </row>
        <row r="1045">
          <cell r="FA1045">
            <v>0</v>
          </cell>
        </row>
        <row r="1046">
          <cell r="FA1046">
            <v>0</v>
          </cell>
        </row>
        <row r="1047">
          <cell r="FA1047">
            <v>0</v>
          </cell>
        </row>
        <row r="1048">
          <cell r="FA1048">
            <v>0</v>
          </cell>
        </row>
        <row r="1049">
          <cell r="FA1049">
            <v>0</v>
          </cell>
        </row>
        <row r="1050">
          <cell r="FA1050">
            <v>0</v>
          </cell>
        </row>
        <row r="1051">
          <cell r="FA1051">
            <v>0</v>
          </cell>
        </row>
        <row r="1052">
          <cell r="FA1052">
            <v>0</v>
          </cell>
        </row>
        <row r="1053">
          <cell r="FA1053">
            <v>0</v>
          </cell>
        </row>
        <row r="1054">
          <cell r="FA1054">
            <v>0</v>
          </cell>
        </row>
        <row r="1055">
          <cell r="FA1055">
            <v>0</v>
          </cell>
        </row>
        <row r="1056">
          <cell r="FA1056">
            <v>0</v>
          </cell>
        </row>
        <row r="1057">
          <cell r="FA1057">
            <v>0</v>
          </cell>
        </row>
        <row r="1058">
          <cell r="FA1058">
            <v>0</v>
          </cell>
        </row>
        <row r="1059">
          <cell r="FA1059">
            <v>0</v>
          </cell>
        </row>
        <row r="1060">
          <cell r="FA1060">
            <v>0</v>
          </cell>
        </row>
        <row r="1061">
          <cell r="FA1061">
            <v>0</v>
          </cell>
        </row>
        <row r="1062">
          <cell r="FA1062">
            <v>0</v>
          </cell>
        </row>
        <row r="1063">
          <cell r="FA1063">
            <v>0</v>
          </cell>
        </row>
        <row r="1064">
          <cell r="FA1064">
            <v>0</v>
          </cell>
        </row>
        <row r="1065">
          <cell r="FA1065">
            <v>0</v>
          </cell>
        </row>
        <row r="1066">
          <cell r="FA1066">
            <v>0</v>
          </cell>
        </row>
        <row r="1067">
          <cell r="FA1067">
            <v>0</v>
          </cell>
        </row>
        <row r="1068">
          <cell r="FA1068">
            <v>0</v>
          </cell>
        </row>
        <row r="1069">
          <cell r="FA1069">
            <v>0</v>
          </cell>
        </row>
        <row r="1070">
          <cell r="FA1070">
            <v>0</v>
          </cell>
        </row>
        <row r="1071">
          <cell r="FA1071">
            <v>0</v>
          </cell>
        </row>
        <row r="1072">
          <cell r="FA1072">
            <v>0</v>
          </cell>
        </row>
        <row r="1073">
          <cell r="FA1073">
            <v>0</v>
          </cell>
        </row>
        <row r="1074">
          <cell r="FA1074">
            <v>0</v>
          </cell>
        </row>
        <row r="1075">
          <cell r="FA1075">
            <v>0</v>
          </cell>
        </row>
        <row r="1076">
          <cell r="FA1076">
            <v>0</v>
          </cell>
        </row>
        <row r="1077">
          <cell r="FA1077">
            <v>0</v>
          </cell>
        </row>
        <row r="1078">
          <cell r="FA1078">
            <v>0</v>
          </cell>
        </row>
        <row r="1079">
          <cell r="FA1079">
            <v>0</v>
          </cell>
        </row>
        <row r="1080">
          <cell r="FA1080">
            <v>0</v>
          </cell>
        </row>
        <row r="1081">
          <cell r="FA1081">
            <v>0</v>
          </cell>
        </row>
        <row r="1082">
          <cell r="FA1082">
            <v>0</v>
          </cell>
        </row>
        <row r="1083">
          <cell r="FA1083">
            <v>0</v>
          </cell>
        </row>
        <row r="1084">
          <cell r="FA1084">
            <v>0</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54"/>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S7" sqref="S7"/>
    </sheetView>
  </sheetViews>
  <sheetFormatPr defaultColWidth="10.1796875" defaultRowHeight="11.5"/>
  <cols>
    <col min="1" max="1" width="41.81640625" style="72" customWidth="1"/>
    <col min="2" max="2" width="1.81640625" style="72" customWidth="1"/>
    <col min="3" max="3" width="12.1796875" style="72" customWidth="1"/>
    <col min="4" max="4" width="1.81640625" style="72" customWidth="1"/>
    <col min="5" max="5" width="20" style="74" customWidth="1"/>
    <col min="6" max="6" width="1.81640625" style="74" customWidth="1"/>
    <col min="7" max="7" width="20" style="74" customWidth="1"/>
    <col min="8" max="8" width="1.81640625" style="74" customWidth="1"/>
    <col min="9" max="9" width="20" style="74" customWidth="1"/>
    <col min="10" max="10" width="1.81640625" style="74" customWidth="1"/>
    <col min="11" max="11" width="15.26953125" style="74" customWidth="1"/>
    <col min="12" max="12" width="1.81640625" style="74" customWidth="1"/>
    <col min="13" max="13" width="22.26953125" style="74" customWidth="1"/>
    <col min="14" max="14" width="2.7265625" style="74" customWidth="1"/>
    <col min="15" max="15" width="20" style="74" customWidth="1"/>
    <col min="16" max="16" width="1.81640625" style="74" customWidth="1"/>
    <col min="17" max="17" width="20" style="74" customWidth="1"/>
    <col min="18" max="18" width="1.81640625" style="74" customWidth="1"/>
    <col min="19" max="19" width="20" style="74" customWidth="1"/>
    <col min="20" max="20" width="13" style="72" customWidth="1"/>
    <col min="21" max="21" width="12.453125" style="76" customWidth="1"/>
    <col min="22" max="23" width="11.81640625" style="76" bestFit="1" customWidth="1"/>
    <col min="24" max="25" width="10.1796875" style="76"/>
    <col min="26" max="26" width="10.7265625" style="76" bestFit="1" customWidth="1"/>
    <col min="27" max="27" width="10.1796875" style="76"/>
    <col min="28" max="16384" width="10.1796875" style="72"/>
  </cols>
  <sheetData>
    <row r="1" spans="1:26" ht="30" customHeight="1">
      <c r="A1" s="71"/>
      <c r="E1" s="73"/>
      <c r="G1" s="73"/>
      <c r="I1" s="73"/>
      <c r="O1" s="73"/>
      <c r="Q1" s="73"/>
      <c r="S1" s="73"/>
      <c r="U1" s="75"/>
      <c r="V1" s="75"/>
      <c r="W1" s="75"/>
    </row>
    <row r="2" spans="1:26">
      <c r="E2" s="115" t="s">
        <v>244</v>
      </c>
      <c r="F2" s="116"/>
      <c r="G2" s="116"/>
      <c r="H2" s="116"/>
      <c r="I2" s="117"/>
      <c r="K2" s="118" t="s">
        <v>251</v>
      </c>
      <c r="L2" s="119"/>
      <c r="M2" s="120"/>
      <c r="O2" s="121" t="s">
        <v>252</v>
      </c>
      <c r="P2" s="122"/>
      <c r="Q2" s="122"/>
      <c r="R2" s="122"/>
      <c r="S2" s="123"/>
    </row>
    <row r="3" spans="1:26" ht="83.25" customHeight="1">
      <c r="A3" s="77" t="s">
        <v>237</v>
      </c>
      <c r="B3" s="77"/>
      <c r="C3" s="77" t="s">
        <v>41</v>
      </c>
      <c r="D3" s="77"/>
      <c r="E3" s="78" t="s">
        <v>238</v>
      </c>
      <c r="F3" s="78"/>
      <c r="G3" s="78" t="s">
        <v>239</v>
      </c>
      <c r="H3" s="78"/>
      <c r="I3" s="78" t="s">
        <v>240</v>
      </c>
      <c r="J3" s="79"/>
      <c r="K3" s="80" t="s">
        <v>241</v>
      </c>
      <c r="L3" s="79"/>
      <c r="M3" s="80" t="s">
        <v>249</v>
      </c>
      <c r="N3" s="79"/>
      <c r="O3" s="78" t="s">
        <v>238</v>
      </c>
      <c r="P3" s="78"/>
      <c r="Q3" s="78" t="s">
        <v>239</v>
      </c>
      <c r="R3" s="78"/>
      <c r="S3" s="78" t="s">
        <v>240</v>
      </c>
      <c r="U3" s="81"/>
      <c r="V3" s="81"/>
      <c r="W3" s="81"/>
    </row>
    <row r="4" spans="1:26">
      <c r="A4" s="82"/>
      <c r="B4" s="82"/>
      <c r="C4" s="82"/>
      <c r="D4" s="82"/>
      <c r="E4" s="83"/>
      <c r="F4" s="83"/>
      <c r="G4" s="83"/>
      <c r="H4" s="83"/>
      <c r="I4" s="83"/>
      <c r="J4" s="83"/>
      <c r="K4" s="83"/>
      <c r="L4" s="83"/>
      <c r="M4" s="83"/>
      <c r="N4" s="83"/>
      <c r="O4" s="83"/>
      <c r="P4" s="83"/>
      <c r="Q4" s="83"/>
      <c r="R4" s="83"/>
      <c r="S4" s="83"/>
      <c r="T4" s="82"/>
    </row>
    <row r="5" spans="1:26">
      <c r="A5" s="84" t="s">
        <v>47</v>
      </c>
      <c r="B5" s="84"/>
      <c r="C5" s="84">
        <v>380060</v>
      </c>
      <c r="D5" s="84"/>
      <c r="E5" s="85">
        <v>1311820</v>
      </c>
      <c r="F5" s="85"/>
      <c r="G5" s="85">
        <v>2139867</v>
      </c>
      <c r="H5" s="85"/>
      <c r="I5" s="85">
        <f t="shared" ref="I5:I63" si="0">MAX(0,G5)-E5</f>
        <v>828047</v>
      </c>
      <c r="J5" s="85"/>
      <c r="K5" s="86" t="s">
        <v>242</v>
      </c>
      <c r="L5" s="85"/>
      <c r="M5" s="86" t="s">
        <v>242</v>
      </c>
      <c r="N5" s="85"/>
      <c r="O5" s="85">
        <f t="shared" ref="O5:O63" si="1">E5</f>
        <v>1311820</v>
      </c>
      <c r="P5" s="85"/>
      <c r="Q5" s="85">
        <f>G5</f>
        <v>2139867</v>
      </c>
      <c r="R5" s="85"/>
      <c r="S5" s="85">
        <f t="shared" ref="S5:S63" si="2">MAX(0,Q5)-O5</f>
        <v>828047</v>
      </c>
      <c r="T5" s="87"/>
      <c r="U5" s="88"/>
      <c r="V5" s="88"/>
      <c r="W5" s="88"/>
      <c r="X5" s="89"/>
      <c r="Y5" s="89"/>
      <c r="Z5" s="89"/>
    </row>
    <row r="6" spans="1:26">
      <c r="A6" s="84" t="s">
        <v>48</v>
      </c>
      <c r="B6" s="84"/>
      <c r="C6" s="111">
        <v>380005</v>
      </c>
      <c r="D6" s="84"/>
      <c r="E6" s="85">
        <v>112857</v>
      </c>
      <c r="F6" s="85"/>
      <c r="G6" s="85">
        <v>2123161</v>
      </c>
      <c r="H6" s="85"/>
      <c r="I6" s="85">
        <f t="shared" si="0"/>
        <v>2010304</v>
      </c>
      <c r="J6" s="85"/>
      <c r="K6" s="86" t="s">
        <v>242</v>
      </c>
      <c r="L6" s="85"/>
      <c r="M6" s="86" t="s">
        <v>242</v>
      </c>
      <c r="N6" s="85"/>
      <c r="O6" s="85">
        <f t="shared" si="1"/>
        <v>112857</v>
      </c>
      <c r="P6" s="85"/>
      <c r="Q6" s="85">
        <f t="shared" ref="Q6:Q62" si="3">G6</f>
        <v>2123161</v>
      </c>
      <c r="R6" s="85"/>
      <c r="S6" s="85">
        <f t="shared" si="2"/>
        <v>2010304</v>
      </c>
      <c r="T6" s="87"/>
      <c r="U6" s="88"/>
      <c r="V6" s="88"/>
      <c r="W6" s="88"/>
      <c r="X6" s="89"/>
      <c r="Y6" s="89"/>
      <c r="Z6" s="89"/>
    </row>
    <row r="7" spans="1:26">
      <c r="A7" s="84" t="s">
        <v>49</v>
      </c>
      <c r="B7" s="84"/>
      <c r="C7" s="111">
        <v>380090</v>
      </c>
      <c r="D7" s="84"/>
      <c r="E7" s="85">
        <v>560373</v>
      </c>
      <c r="F7" s="85"/>
      <c r="G7" s="85">
        <v>6652132</v>
      </c>
      <c r="H7" s="85"/>
      <c r="I7" s="85">
        <f t="shared" si="0"/>
        <v>6091759</v>
      </c>
      <c r="J7" s="85"/>
      <c r="K7" s="86" t="s">
        <v>242</v>
      </c>
      <c r="L7" s="85"/>
      <c r="M7" s="86" t="s">
        <v>242</v>
      </c>
      <c r="N7" s="85"/>
      <c r="O7" s="85">
        <f t="shared" si="1"/>
        <v>560373</v>
      </c>
      <c r="P7" s="85"/>
      <c r="Q7" s="85">
        <f t="shared" si="3"/>
        <v>6652132</v>
      </c>
      <c r="R7" s="85"/>
      <c r="S7" s="85">
        <f t="shared" si="2"/>
        <v>6091759</v>
      </c>
      <c r="T7" s="87"/>
      <c r="U7" s="88"/>
      <c r="V7" s="88"/>
      <c r="W7" s="88"/>
      <c r="X7" s="89"/>
      <c r="Y7" s="89"/>
      <c r="Z7" s="89"/>
    </row>
    <row r="8" spans="1:26">
      <c r="A8" s="84" t="s">
        <v>50</v>
      </c>
      <c r="B8" s="84"/>
      <c r="C8" s="111">
        <v>381305</v>
      </c>
      <c r="D8" s="84"/>
      <c r="E8" s="85">
        <v>56439</v>
      </c>
      <c r="F8" s="85"/>
      <c r="G8" s="85">
        <v>-33743</v>
      </c>
      <c r="H8" s="85"/>
      <c r="I8" s="85">
        <f t="shared" si="0"/>
        <v>-56439</v>
      </c>
      <c r="J8" s="85"/>
      <c r="K8" s="86" t="s">
        <v>242</v>
      </c>
      <c r="L8" s="85"/>
      <c r="M8" s="86">
        <v>349774</v>
      </c>
      <c r="N8" s="85"/>
      <c r="O8" s="85">
        <f t="shared" si="1"/>
        <v>56439</v>
      </c>
      <c r="P8" s="85"/>
      <c r="Q8" s="85">
        <f>G8+M8</f>
        <v>316031</v>
      </c>
      <c r="R8" s="85"/>
      <c r="S8" s="85">
        <f t="shared" si="2"/>
        <v>259592</v>
      </c>
      <c r="T8" s="87"/>
      <c r="U8" s="88"/>
      <c r="V8" s="88"/>
      <c r="W8" s="88"/>
      <c r="X8" s="89"/>
      <c r="Y8" s="89"/>
      <c r="Z8" s="89"/>
    </row>
    <row r="9" spans="1:26">
      <c r="A9" s="90" t="s">
        <v>51</v>
      </c>
      <c r="B9" s="90"/>
      <c r="C9" s="112">
        <v>381320</v>
      </c>
      <c r="D9" s="90"/>
      <c r="E9" s="91">
        <v>183370</v>
      </c>
      <c r="F9" s="91"/>
      <c r="G9" s="91">
        <v>1474491</v>
      </c>
      <c r="H9" s="91"/>
      <c r="I9" s="91">
        <f t="shared" si="0"/>
        <v>1291121</v>
      </c>
      <c r="J9" s="91"/>
      <c r="K9" s="92" t="s">
        <v>242</v>
      </c>
      <c r="L9" s="91"/>
      <c r="M9" s="92" t="s">
        <v>242</v>
      </c>
      <c r="N9" s="91"/>
      <c r="O9" s="91">
        <f t="shared" si="1"/>
        <v>183370</v>
      </c>
      <c r="P9" s="91"/>
      <c r="Q9" s="91">
        <f t="shared" si="3"/>
        <v>1474491</v>
      </c>
      <c r="R9" s="91"/>
      <c r="S9" s="91">
        <f t="shared" si="2"/>
        <v>1291121</v>
      </c>
      <c r="T9" s="87"/>
      <c r="U9" s="88"/>
      <c r="V9" s="88"/>
      <c r="W9" s="88"/>
      <c r="X9" s="89"/>
      <c r="Y9" s="89"/>
      <c r="Z9" s="89"/>
    </row>
    <row r="10" spans="1:26">
      <c r="A10" s="84" t="s">
        <v>52</v>
      </c>
      <c r="B10" s="84"/>
      <c r="C10" s="84">
        <v>381312</v>
      </c>
      <c r="D10" s="84"/>
      <c r="E10" s="85">
        <v>48475</v>
      </c>
      <c r="F10" s="85"/>
      <c r="G10" s="85">
        <v>388567</v>
      </c>
      <c r="H10" s="85"/>
      <c r="I10" s="85">
        <f t="shared" si="0"/>
        <v>340092</v>
      </c>
      <c r="J10" s="85"/>
      <c r="K10" s="86" t="s">
        <v>242</v>
      </c>
      <c r="L10" s="85"/>
      <c r="M10" s="86" t="s">
        <v>242</v>
      </c>
      <c r="N10" s="85"/>
      <c r="O10" s="85">
        <f t="shared" si="1"/>
        <v>48475</v>
      </c>
      <c r="P10" s="85"/>
      <c r="Q10" s="85">
        <f t="shared" si="3"/>
        <v>388567</v>
      </c>
      <c r="R10" s="85"/>
      <c r="S10" s="85">
        <f t="shared" si="2"/>
        <v>340092</v>
      </c>
      <c r="T10" s="87"/>
      <c r="U10" s="88"/>
      <c r="V10" s="88"/>
      <c r="W10" s="88"/>
      <c r="X10" s="89"/>
      <c r="Y10" s="89"/>
      <c r="Z10" s="89"/>
    </row>
    <row r="11" spans="1:26">
      <c r="A11" s="84" t="s">
        <v>53</v>
      </c>
      <c r="B11" s="84"/>
      <c r="C11" s="111">
        <v>381301</v>
      </c>
      <c r="D11" s="84"/>
      <c r="E11" s="85">
        <v>192779</v>
      </c>
      <c r="F11" s="85"/>
      <c r="G11" s="85">
        <v>1663966</v>
      </c>
      <c r="H11" s="85"/>
      <c r="I11" s="85">
        <f t="shared" si="0"/>
        <v>1471187</v>
      </c>
      <c r="J11" s="85"/>
      <c r="K11" s="86" t="s">
        <v>242</v>
      </c>
      <c r="L11" s="85"/>
      <c r="M11" s="86" t="s">
        <v>242</v>
      </c>
      <c r="N11" s="85"/>
      <c r="O11" s="85">
        <f t="shared" si="1"/>
        <v>192779</v>
      </c>
      <c r="P11" s="85"/>
      <c r="Q11" s="85">
        <f t="shared" si="3"/>
        <v>1663966</v>
      </c>
      <c r="R11" s="85"/>
      <c r="S11" s="85">
        <f t="shared" si="2"/>
        <v>1471187</v>
      </c>
      <c r="T11" s="87"/>
      <c r="U11" s="88"/>
      <c r="V11" s="88"/>
      <c r="W11" s="88"/>
      <c r="X11" s="89"/>
      <c r="Y11" s="89"/>
      <c r="Z11" s="89"/>
    </row>
    <row r="12" spans="1:26">
      <c r="A12" s="84" t="s">
        <v>54</v>
      </c>
      <c r="B12" s="84"/>
      <c r="C12" s="111">
        <v>381322</v>
      </c>
      <c r="D12" s="84"/>
      <c r="E12" s="85">
        <v>16924</v>
      </c>
      <c r="F12" s="85"/>
      <c r="G12" s="85">
        <v>158200</v>
      </c>
      <c r="H12" s="85"/>
      <c r="I12" s="85">
        <f t="shared" si="0"/>
        <v>141276</v>
      </c>
      <c r="J12" s="85"/>
      <c r="K12" s="86" t="s">
        <v>242</v>
      </c>
      <c r="L12" s="85"/>
      <c r="M12" s="86" t="s">
        <v>242</v>
      </c>
      <c r="N12" s="85"/>
      <c r="O12" s="85">
        <f t="shared" si="1"/>
        <v>16924</v>
      </c>
      <c r="P12" s="85"/>
      <c r="Q12" s="85">
        <f t="shared" si="3"/>
        <v>158200</v>
      </c>
      <c r="R12" s="85"/>
      <c r="S12" s="85">
        <f t="shared" si="2"/>
        <v>141276</v>
      </c>
      <c r="T12" s="87"/>
      <c r="U12" s="88"/>
      <c r="V12" s="88"/>
      <c r="W12" s="88"/>
      <c r="X12" s="89"/>
      <c r="Y12" s="89"/>
      <c r="Z12" s="89"/>
    </row>
    <row r="13" spans="1:26">
      <c r="A13" s="84" t="s">
        <v>55</v>
      </c>
      <c r="B13" s="84"/>
      <c r="C13" s="111">
        <v>380014</v>
      </c>
      <c r="D13" s="84"/>
      <c r="E13" s="85">
        <v>860280</v>
      </c>
      <c r="F13" s="85"/>
      <c r="G13" s="85">
        <v>3079573</v>
      </c>
      <c r="H13" s="85"/>
      <c r="I13" s="85">
        <f t="shared" si="0"/>
        <v>2219293</v>
      </c>
      <c r="J13" s="85"/>
      <c r="K13" s="86" t="s">
        <v>242</v>
      </c>
      <c r="L13" s="85"/>
      <c r="M13" s="86" t="s">
        <v>242</v>
      </c>
      <c r="N13" s="85"/>
      <c r="O13" s="85">
        <f t="shared" si="1"/>
        <v>860280</v>
      </c>
      <c r="P13" s="85"/>
      <c r="Q13" s="85">
        <f t="shared" si="3"/>
        <v>3079573</v>
      </c>
      <c r="R13" s="85"/>
      <c r="S13" s="85">
        <f t="shared" si="2"/>
        <v>2219293</v>
      </c>
      <c r="T13" s="87"/>
      <c r="U13" s="88"/>
      <c r="V13" s="88"/>
      <c r="W13" s="88"/>
      <c r="X13" s="89"/>
      <c r="Y13" s="89"/>
      <c r="Z13" s="89"/>
    </row>
    <row r="14" spans="1:26">
      <c r="A14" s="90" t="s">
        <v>56</v>
      </c>
      <c r="B14" s="90"/>
      <c r="C14" s="112">
        <v>381325</v>
      </c>
      <c r="D14" s="90"/>
      <c r="E14" s="91">
        <v>508056</v>
      </c>
      <c r="F14" s="91"/>
      <c r="G14" s="91">
        <v>3040875</v>
      </c>
      <c r="H14" s="91"/>
      <c r="I14" s="91">
        <f t="shared" si="0"/>
        <v>2532819</v>
      </c>
      <c r="J14" s="91"/>
      <c r="K14" s="92" t="s">
        <v>242</v>
      </c>
      <c r="L14" s="91"/>
      <c r="M14" s="92" t="s">
        <v>242</v>
      </c>
      <c r="N14" s="91"/>
      <c r="O14" s="91">
        <f t="shared" si="1"/>
        <v>508056</v>
      </c>
      <c r="P14" s="91"/>
      <c r="Q14" s="91">
        <f t="shared" si="3"/>
        <v>3040875</v>
      </c>
      <c r="R14" s="91"/>
      <c r="S14" s="91">
        <f t="shared" si="2"/>
        <v>2532819</v>
      </c>
      <c r="T14" s="87"/>
      <c r="U14" s="88"/>
      <c r="V14" s="88"/>
      <c r="W14" s="88"/>
      <c r="X14" s="89"/>
      <c r="Y14" s="89"/>
      <c r="Z14" s="89"/>
    </row>
    <row r="15" spans="1:26">
      <c r="A15" s="84" t="s">
        <v>57</v>
      </c>
      <c r="B15" s="84"/>
      <c r="C15" s="84">
        <v>381321</v>
      </c>
      <c r="D15" s="84"/>
      <c r="E15" s="85">
        <v>253139</v>
      </c>
      <c r="F15" s="85"/>
      <c r="G15" s="85">
        <v>1579605</v>
      </c>
      <c r="H15" s="85"/>
      <c r="I15" s="85">
        <f t="shared" si="0"/>
        <v>1326466</v>
      </c>
      <c r="J15" s="85"/>
      <c r="K15" s="86" t="s">
        <v>242</v>
      </c>
      <c r="L15" s="85"/>
      <c r="M15" s="86" t="s">
        <v>242</v>
      </c>
      <c r="N15" s="85"/>
      <c r="O15" s="85">
        <f t="shared" si="1"/>
        <v>253139</v>
      </c>
      <c r="P15" s="85"/>
      <c r="Q15" s="85">
        <f t="shared" si="3"/>
        <v>1579605</v>
      </c>
      <c r="R15" s="85"/>
      <c r="S15" s="85">
        <f t="shared" si="2"/>
        <v>1326466</v>
      </c>
      <c r="T15" s="87"/>
      <c r="U15" s="88"/>
      <c r="V15" s="88"/>
      <c r="W15" s="88"/>
      <c r="X15" s="89"/>
      <c r="Y15" s="89"/>
      <c r="Z15" s="89"/>
    </row>
    <row r="16" spans="1:26">
      <c r="A16" s="84" t="s">
        <v>58</v>
      </c>
      <c r="B16" s="84"/>
      <c r="C16" s="111">
        <v>381307</v>
      </c>
      <c r="D16" s="84"/>
      <c r="E16" s="85">
        <v>54692</v>
      </c>
      <c r="F16" s="85"/>
      <c r="G16" s="85">
        <v>1143116</v>
      </c>
      <c r="H16" s="85"/>
      <c r="I16" s="85">
        <f t="shared" si="0"/>
        <v>1088424</v>
      </c>
      <c r="J16" s="85"/>
      <c r="K16" s="86" t="s">
        <v>242</v>
      </c>
      <c r="L16" s="85"/>
      <c r="M16" s="86" t="s">
        <v>242</v>
      </c>
      <c r="N16" s="85"/>
      <c r="O16" s="85">
        <f t="shared" si="1"/>
        <v>54692</v>
      </c>
      <c r="P16" s="85"/>
      <c r="Q16" s="85">
        <f t="shared" si="3"/>
        <v>1143116</v>
      </c>
      <c r="R16" s="85"/>
      <c r="S16" s="85">
        <f t="shared" si="2"/>
        <v>1088424</v>
      </c>
      <c r="T16" s="87"/>
      <c r="U16" s="88"/>
      <c r="V16" s="88"/>
      <c r="W16" s="88"/>
      <c r="X16" s="89"/>
      <c r="Y16" s="89"/>
      <c r="Z16" s="89"/>
    </row>
    <row r="17" spans="1:27">
      <c r="A17" s="84" t="s">
        <v>74</v>
      </c>
      <c r="B17" s="84"/>
      <c r="C17" s="111">
        <v>381318</v>
      </c>
      <c r="D17" s="84"/>
      <c r="E17" s="85">
        <v>309320</v>
      </c>
      <c r="F17" s="85"/>
      <c r="G17" s="85">
        <v>3385835</v>
      </c>
      <c r="H17" s="85"/>
      <c r="I17" s="85">
        <f t="shared" si="0"/>
        <v>3076515</v>
      </c>
      <c r="J17" s="85"/>
      <c r="K17" s="86" t="s">
        <v>242</v>
      </c>
      <c r="L17" s="85"/>
      <c r="M17" s="86" t="s">
        <v>242</v>
      </c>
      <c r="N17" s="85"/>
      <c r="O17" s="85">
        <f t="shared" si="1"/>
        <v>309320</v>
      </c>
      <c r="P17" s="85"/>
      <c r="Q17" s="85">
        <f t="shared" si="3"/>
        <v>3385835</v>
      </c>
      <c r="R17" s="85"/>
      <c r="S17" s="85">
        <f t="shared" si="2"/>
        <v>3076515</v>
      </c>
      <c r="T17" s="87"/>
      <c r="U17" s="88"/>
      <c r="V17" s="88"/>
      <c r="W17" s="88"/>
      <c r="X17" s="89"/>
      <c r="Y17" s="89"/>
      <c r="Z17" s="89"/>
    </row>
    <row r="18" spans="1:27">
      <c r="A18" s="84" t="s">
        <v>243</v>
      </c>
      <c r="B18" s="84"/>
      <c r="C18" s="111">
        <v>380091</v>
      </c>
      <c r="D18" s="84"/>
      <c r="E18" s="85">
        <v>210440</v>
      </c>
      <c r="F18" s="85"/>
      <c r="G18" s="85">
        <v>6530232</v>
      </c>
      <c r="H18" s="85"/>
      <c r="I18" s="85">
        <f t="shared" si="0"/>
        <v>6319792</v>
      </c>
      <c r="J18" s="85"/>
      <c r="K18" s="86" t="s">
        <v>242</v>
      </c>
      <c r="L18" s="85"/>
      <c r="M18" s="86" t="s">
        <v>242</v>
      </c>
      <c r="N18" s="85"/>
      <c r="O18" s="85">
        <f t="shared" si="1"/>
        <v>210440</v>
      </c>
      <c r="P18" s="85"/>
      <c r="Q18" s="85">
        <f t="shared" si="3"/>
        <v>6530232</v>
      </c>
      <c r="R18" s="85"/>
      <c r="S18" s="85">
        <f t="shared" si="2"/>
        <v>6319792</v>
      </c>
      <c r="T18" s="87"/>
      <c r="U18" s="88"/>
      <c r="V18" s="88"/>
      <c r="W18" s="88"/>
      <c r="X18" s="89"/>
      <c r="Y18" s="89"/>
      <c r="Z18" s="89"/>
    </row>
    <row r="19" spans="1:27">
      <c r="A19" s="90" t="s">
        <v>60</v>
      </c>
      <c r="B19" s="90"/>
      <c r="C19" s="112">
        <v>381309</v>
      </c>
      <c r="D19" s="90"/>
      <c r="E19" s="91">
        <v>12887</v>
      </c>
      <c r="F19" s="91"/>
      <c r="G19" s="91">
        <v>337517</v>
      </c>
      <c r="H19" s="91"/>
      <c r="I19" s="91">
        <f t="shared" si="0"/>
        <v>324630</v>
      </c>
      <c r="J19" s="91"/>
      <c r="K19" s="92" t="s">
        <v>242</v>
      </c>
      <c r="L19" s="91"/>
      <c r="M19" s="92" t="s">
        <v>242</v>
      </c>
      <c r="N19" s="91"/>
      <c r="O19" s="91">
        <f t="shared" si="1"/>
        <v>12887</v>
      </c>
      <c r="P19" s="91"/>
      <c r="Q19" s="91">
        <f t="shared" si="3"/>
        <v>337517</v>
      </c>
      <c r="R19" s="91"/>
      <c r="S19" s="91">
        <f t="shared" si="2"/>
        <v>324630</v>
      </c>
      <c r="T19" s="87"/>
      <c r="U19" s="88"/>
      <c r="V19" s="88"/>
      <c r="W19" s="88"/>
      <c r="X19" s="89"/>
      <c r="Y19" s="89"/>
      <c r="Z19" s="89"/>
    </row>
    <row r="20" spans="1:27">
      <c r="A20" s="84" t="s">
        <v>61</v>
      </c>
      <c r="B20" s="84"/>
      <c r="C20" s="84">
        <v>380007</v>
      </c>
      <c r="D20" s="84"/>
      <c r="E20" s="85">
        <v>5645656</v>
      </c>
      <c r="F20" s="85"/>
      <c r="G20" s="85">
        <v>17335476</v>
      </c>
      <c r="H20" s="85"/>
      <c r="I20" s="85">
        <f t="shared" si="0"/>
        <v>11689820</v>
      </c>
      <c r="J20" s="85"/>
      <c r="K20" s="86" t="s">
        <v>242</v>
      </c>
      <c r="L20" s="85"/>
      <c r="M20" s="86" t="s">
        <v>242</v>
      </c>
      <c r="N20" s="85"/>
      <c r="O20" s="85">
        <f t="shared" si="1"/>
        <v>5645656</v>
      </c>
      <c r="P20" s="85"/>
      <c r="Q20" s="85">
        <f t="shared" si="3"/>
        <v>17335476</v>
      </c>
      <c r="R20" s="85"/>
      <c r="S20" s="85">
        <f t="shared" si="2"/>
        <v>11689820</v>
      </c>
      <c r="T20" s="87"/>
      <c r="U20" s="88"/>
      <c r="V20" s="88"/>
      <c r="W20" s="88"/>
      <c r="X20" s="89"/>
      <c r="Y20" s="89"/>
      <c r="Z20" s="89"/>
    </row>
    <row r="21" spans="1:27">
      <c r="A21" s="84" t="s">
        <v>62</v>
      </c>
      <c r="B21" s="84"/>
      <c r="C21" s="111">
        <v>380017</v>
      </c>
      <c r="D21" s="84"/>
      <c r="E21" s="85">
        <v>1213696</v>
      </c>
      <c r="F21" s="85"/>
      <c r="G21" s="85">
        <v>10742322</v>
      </c>
      <c r="H21" s="85"/>
      <c r="I21" s="85">
        <f t="shared" si="0"/>
        <v>9528626</v>
      </c>
      <c r="J21" s="85"/>
      <c r="K21" s="86" t="s">
        <v>242</v>
      </c>
      <c r="L21" s="85"/>
      <c r="M21" s="86" t="s">
        <v>242</v>
      </c>
      <c r="N21" s="85"/>
      <c r="O21" s="85">
        <f t="shared" si="1"/>
        <v>1213696</v>
      </c>
      <c r="P21" s="85"/>
      <c r="Q21" s="85">
        <f t="shared" si="3"/>
        <v>10742322</v>
      </c>
      <c r="R21" s="85"/>
      <c r="S21" s="85">
        <f t="shared" si="2"/>
        <v>9528626</v>
      </c>
      <c r="T21" s="87"/>
      <c r="U21" s="88"/>
      <c r="V21" s="88"/>
      <c r="W21" s="88"/>
      <c r="X21" s="89"/>
      <c r="Y21" s="89"/>
      <c r="Z21" s="89"/>
    </row>
    <row r="22" spans="1:27">
      <c r="A22" s="84" t="s">
        <v>63</v>
      </c>
      <c r="B22" s="84"/>
      <c r="C22" s="111">
        <v>380089</v>
      </c>
      <c r="D22" s="84"/>
      <c r="E22" s="85">
        <v>336149</v>
      </c>
      <c r="F22" s="85"/>
      <c r="G22" s="85">
        <v>4467816</v>
      </c>
      <c r="H22" s="85"/>
      <c r="I22" s="85">
        <f t="shared" si="0"/>
        <v>4131667</v>
      </c>
      <c r="J22" s="85"/>
      <c r="K22" s="86" t="s">
        <v>242</v>
      </c>
      <c r="L22" s="85"/>
      <c r="M22" s="86" t="s">
        <v>242</v>
      </c>
      <c r="N22" s="85"/>
      <c r="O22" s="85">
        <f t="shared" si="1"/>
        <v>336149</v>
      </c>
      <c r="P22" s="85"/>
      <c r="Q22" s="85">
        <f t="shared" si="3"/>
        <v>4467816</v>
      </c>
      <c r="R22" s="85"/>
      <c r="S22" s="85">
        <f t="shared" si="2"/>
        <v>4131667</v>
      </c>
      <c r="T22" s="87"/>
      <c r="U22" s="88"/>
      <c r="V22" s="88"/>
      <c r="W22" s="88"/>
      <c r="X22" s="89"/>
      <c r="Y22" s="89"/>
      <c r="Z22" s="89"/>
    </row>
    <row r="23" spans="1:27">
      <c r="A23" s="84" t="s">
        <v>64</v>
      </c>
      <c r="B23" s="84"/>
      <c r="C23" s="111">
        <v>380025</v>
      </c>
      <c r="D23" s="84"/>
      <c r="E23" s="85">
        <v>815549</v>
      </c>
      <c r="F23" s="85"/>
      <c r="G23" s="85">
        <v>5108320</v>
      </c>
      <c r="H23" s="85"/>
      <c r="I23" s="85">
        <f t="shared" si="0"/>
        <v>4292771</v>
      </c>
      <c r="J23" s="85"/>
      <c r="K23" s="86" t="s">
        <v>242</v>
      </c>
      <c r="L23" s="85"/>
      <c r="M23" s="86" t="s">
        <v>242</v>
      </c>
      <c r="N23" s="85"/>
      <c r="O23" s="85">
        <f t="shared" si="1"/>
        <v>815549</v>
      </c>
      <c r="P23" s="85"/>
      <c r="Q23" s="85">
        <f t="shared" si="3"/>
        <v>5108320</v>
      </c>
      <c r="R23" s="85"/>
      <c r="S23" s="85">
        <f t="shared" si="2"/>
        <v>4292771</v>
      </c>
      <c r="T23" s="87"/>
      <c r="U23" s="88"/>
      <c r="V23" s="88"/>
      <c r="W23" s="88"/>
      <c r="X23" s="89"/>
      <c r="Y23" s="89"/>
      <c r="Z23" s="89"/>
    </row>
    <row r="24" spans="1:27">
      <c r="A24" s="90" t="s">
        <v>65</v>
      </c>
      <c r="B24" s="90"/>
      <c r="C24" s="112">
        <v>381311</v>
      </c>
      <c r="D24" s="90"/>
      <c r="E24" s="91">
        <v>44085</v>
      </c>
      <c r="F24" s="91"/>
      <c r="G24" s="91">
        <v>424958</v>
      </c>
      <c r="H24" s="91"/>
      <c r="I24" s="91">
        <f t="shared" si="0"/>
        <v>380873</v>
      </c>
      <c r="J24" s="91"/>
      <c r="K24" s="92" t="s">
        <v>242</v>
      </c>
      <c r="L24" s="91"/>
      <c r="M24" s="92" t="s">
        <v>242</v>
      </c>
      <c r="N24" s="91"/>
      <c r="O24" s="91">
        <f t="shared" si="1"/>
        <v>44085</v>
      </c>
      <c r="P24" s="91"/>
      <c r="Q24" s="91">
        <f t="shared" si="3"/>
        <v>424958</v>
      </c>
      <c r="R24" s="91"/>
      <c r="S24" s="91">
        <f t="shared" si="2"/>
        <v>380873</v>
      </c>
      <c r="T24" s="87"/>
      <c r="U24" s="88"/>
      <c r="V24" s="88"/>
      <c r="W24" s="88"/>
      <c r="X24" s="89"/>
      <c r="Y24" s="89"/>
      <c r="Z24" s="89"/>
    </row>
    <row r="25" spans="1:27" s="95" customFormat="1">
      <c r="A25" s="84" t="s">
        <v>66</v>
      </c>
      <c r="B25" s="84"/>
      <c r="C25" s="84">
        <v>380020</v>
      </c>
      <c r="D25" s="84"/>
      <c r="E25" s="85">
        <v>366737</v>
      </c>
      <c r="F25" s="85"/>
      <c r="G25" s="85">
        <v>1114589</v>
      </c>
      <c r="H25" s="85"/>
      <c r="I25" s="85">
        <f t="shared" si="0"/>
        <v>747852</v>
      </c>
      <c r="J25" s="85"/>
      <c r="K25" s="86" t="s">
        <v>242</v>
      </c>
      <c r="L25" s="85"/>
      <c r="M25" s="86" t="s">
        <v>242</v>
      </c>
      <c r="N25" s="85"/>
      <c r="O25" s="85">
        <f t="shared" si="1"/>
        <v>366737</v>
      </c>
      <c r="P25" s="85"/>
      <c r="Q25" s="85">
        <f t="shared" si="3"/>
        <v>1114589</v>
      </c>
      <c r="R25" s="85"/>
      <c r="S25" s="85">
        <f t="shared" si="2"/>
        <v>747852</v>
      </c>
      <c r="T25" s="87"/>
      <c r="U25" s="88"/>
      <c r="V25" s="93"/>
      <c r="W25" s="93"/>
      <c r="X25" s="89"/>
      <c r="Y25" s="89"/>
      <c r="Z25" s="89"/>
      <c r="AA25" s="94"/>
    </row>
    <row r="26" spans="1:27">
      <c r="A26" s="84" t="s">
        <v>67</v>
      </c>
      <c r="B26" s="84"/>
      <c r="C26" s="111">
        <v>380027</v>
      </c>
      <c r="D26" s="84"/>
      <c r="E26" s="85">
        <v>745323</v>
      </c>
      <c r="F26" s="85"/>
      <c r="G26" s="85">
        <v>7151873</v>
      </c>
      <c r="H26" s="85"/>
      <c r="I26" s="85">
        <f t="shared" si="0"/>
        <v>6406550</v>
      </c>
      <c r="J26" s="85"/>
      <c r="K26" s="86" t="s">
        <v>242</v>
      </c>
      <c r="L26" s="85"/>
      <c r="M26" s="86" t="s">
        <v>242</v>
      </c>
      <c r="N26" s="85"/>
      <c r="O26" s="85">
        <f t="shared" si="1"/>
        <v>745323</v>
      </c>
      <c r="P26" s="85"/>
      <c r="Q26" s="85">
        <f t="shared" si="3"/>
        <v>7151873</v>
      </c>
      <c r="R26" s="85"/>
      <c r="S26" s="85">
        <f t="shared" si="2"/>
        <v>6406550</v>
      </c>
      <c r="T26" s="87"/>
      <c r="U26" s="88"/>
      <c r="V26" s="88"/>
      <c r="W26" s="88"/>
      <c r="X26" s="89"/>
      <c r="Y26" s="89"/>
      <c r="Z26" s="89"/>
    </row>
    <row r="27" spans="1:27">
      <c r="A27" s="84" t="s">
        <v>68</v>
      </c>
      <c r="B27" s="84"/>
      <c r="C27" s="111">
        <v>380001</v>
      </c>
      <c r="D27" s="84"/>
      <c r="E27" s="85">
        <v>394509</v>
      </c>
      <c r="F27" s="85"/>
      <c r="G27" s="85">
        <v>2728569</v>
      </c>
      <c r="H27" s="85"/>
      <c r="I27" s="85">
        <f t="shared" si="0"/>
        <v>2334060</v>
      </c>
      <c r="J27" s="85"/>
      <c r="K27" s="86" t="s">
        <v>242</v>
      </c>
      <c r="L27" s="85"/>
      <c r="M27" s="86" t="s">
        <v>242</v>
      </c>
      <c r="N27" s="85"/>
      <c r="O27" s="85">
        <f t="shared" si="1"/>
        <v>394509</v>
      </c>
      <c r="P27" s="85"/>
      <c r="Q27" s="85">
        <f t="shared" si="3"/>
        <v>2728569</v>
      </c>
      <c r="R27" s="85"/>
      <c r="S27" s="85">
        <f t="shared" si="2"/>
        <v>2334060</v>
      </c>
      <c r="T27" s="87"/>
      <c r="U27" s="88"/>
      <c r="V27" s="88"/>
      <c r="W27" s="88"/>
      <c r="X27" s="89"/>
      <c r="Y27" s="89"/>
      <c r="Z27" s="89"/>
    </row>
    <row r="28" spans="1:27">
      <c r="A28" s="84" t="s">
        <v>69</v>
      </c>
      <c r="B28" s="84"/>
      <c r="C28" s="111">
        <v>381324</v>
      </c>
      <c r="D28" s="84"/>
      <c r="E28" s="85">
        <v>187613</v>
      </c>
      <c r="F28" s="85"/>
      <c r="G28" s="85">
        <v>1427324</v>
      </c>
      <c r="H28" s="85"/>
      <c r="I28" s="85">
        <f t="shared" si="0"/>
        <v>1239711</v>
      </c>
      <c r="J28" s="85"/>
      <c r="K28" s="86" t="s">
        <v>242</v>
      </c>
      <c r="L28" s="85"/>
      <c r="M28" s="86" t="s">
        <v>242</v>
      </c>
      <c r="N28" s="85"/>
      <c r="O28" s="85">
        <f t="shared" si="1"/>
        <v>187613</v>
      </c>
      <c r="P28" s="85"/>
      <c r="Q28" s="85">
        <f t="shared" si="3"/>
        <v>1427324</v>
      </c>
      <c r="R28" s="85"/>
      <c r="S28" s="85">
        <f t="shared" si="2"/>
        <v>1239711</v>
      </c>
      <c r="T28" s="87"/>
      <c r="U28" s="88"/>
      <c r="V28" s="88"/>
      <c r="W28" s="88"/>
      <c r="X28" s="89"/>
      <c r="Y28" s="89"/>
      <c r="Z28" s="89"/>
    </row>
    <row r="29" spans="1:27">
      <c r="A29" s="90" t="s">
        <v>88</v>
      </c>
      <c r="B29" s="90"/>
      <c r="C29" s="112">
        <v>381302</v>
      </c>
      <c r="D29" s="90"/>
      <c r="E29" s="91">
        <v>103110</v>
      </c>
      <c r="F29" s="91"/>
      <c r="G29" s="91">
        <v>1811722</v>
      </c>
      <c r="H29" s="91"/>
      <c r="I29" s="91">
        <f t="shared" si="0"/>
        <v>1708612</v>
      </c>
      <c r="J29" s="91"/>
      <c r="K29" s="92" t="s">
        <v>242</v>
      </c>
      <c r="L29" s="91"/>
      <c r="M29" s="92" t="s">
        <v>242</v>
      </c>
      <c r="N29" s="91"/>
      <c r="O29" s="91">
        <f t="shared" si="1"/>
        <v>103110</v>
      </c>
      <c r="P29" s="91"/>
      <c r="Q29" s="91">
        <f t="shared" si="3"/>
        <v>1811722</v>
      </c>
      <c r="R29" s="91"/>
      <c r="S29" s="91">
        <f t="shared" si="2"/>
        <v>1708612</v>
      </c>
      <c r="T29" s="87"/>
      <c r="U29" s="88"/>
      <c r="V29" s="88"/>
      <c r="W29" s="88"/>
      <c r="X29" s="89"/>
      <c r="Y29" s="89"/>
      <c r="Z29" s="89"/>
    </row>
    <row r="30" spans="1:27">
      <c r="A30" s="84" t="s">
        <v>70</v>
      </c>
      <c r="B30" s="84"/>
      <c r="C30" s="84">
        <v>380009</v>
      </c>
      <c r="D30" s="84"/>
      <c r="E30" s="85">
        <v>29028427</v>
      </c>
      <c r="F30" s="85"/>
      <c r="G30" s="85">
        <v>39019975</v>
      </c>
      <c r="H30" s="85"/>
      <c r="I30" s="85">
        <f t="shared" si="0"/>
        <v>9991548</v>
      </c>
      <c r="J30" s="85"/>
      <c r="K30" s="86" t="s">
        <v>242</v>
      </c>
      <c r="L30" s="85"/>
      <c r="M30" s="86" t="s">
        <v>242</v>
      </c>
      <c r="N30" s="85"/>
      <c r="O30" s="85">
        <f t="shared" si="1"/>
        <v>29028427</v>
      </c>
      <c r="P30" s="85"/>
      <c r="Q30" s="85">
        <f t="shared" si="3"/>
        <v>39019975</v>
      </c>
      <c r="R30" s="85"/>
      <c r="S30" s="85">
        <f t="shared" si="2"/>
        <v>9991548</v>
      </c>
      <c r="T30" s="87"/>
      <c r="U30" s="88"/>
      <c r="V30" s="88"/>
      <c r="W30" s="88"/>
      <c r="X30" s="89"/>
      <c r="Y30" s="89"/>
      <c r="Z30" s="89"/>
    </row>
    <row r="31" spans="1:27">
      <c r="A31" s="84" t="s">
        <v>234</v>
      </c>
      <c r="B31" s="84"/>
      <c r="C31" s="111">
        <v>384008</v>
      </c>
      <c r="D31" s="84"/>
      <c r="E31" s="85">
        <v>19975092</v>
      </c>
      <c r="F31" s="85"/>
      <c r="G31" s="85">
        <v>35159105</v>
      </c>
      <c r="H31" s="85"/>
      <c r="I31" s="85">
        <f>MAX(0,G31)-E31</f>
        <v>15184013</v>
      </c>
      <c r="J31" s="85"/>
      <c r="K31" s="86" t="s">
        <v>242</v>
      </c>
      <c r="L31" s="85"/>
      <c r="M31" s="86" t="s">
        <v>242</v>
      </c>
      <c r="N31" s="85"/>
      <c r="O31" s="85">
        <f>E31</f>
        <v>19975092</v>
      </c>
      <c r="P31" s="85"/>
      <c r="Q31" s="85">
        <f t="shared" si="3"/>
        <v>35159105</v>
      </c>
      <c r="R31" s="85"/>
      <c r="S31" s="85">
        <f>MAX(0,Q31)-O31</f>
        <v>15184013</v>
      </c>
      <c r="T31" s="87"/>
      <c r="U31" s="88"/>
      <c r="V31" s="88"/>
      <c r="W31" s="88"/>
      <c r="X31" s="89"/>
      <c r="Y31" s="89"/>
      <c r="Z31" s="89"/>
    </row>
    <row r="32" spans="1:27">
      <c r="A32" s="84" t="s">
        <v>71</v>
      </c>
      <c r="B32" s="84"/>
      <c r="C32" s="111">
        <v>381316</v>
      </c>
      <c r="D32" s="84"/>
      <c r="E32" s="85">
        <v>215632</v>
      </c>
      <c r="F32" s="85"/>
      <c r="G32" s="85">
        <v>2375899</v>
      </c>
      <c r="H32" s="85"/>
      <c r="I32" s="85">
        <f t="shared" si="0"/>
        <v>2160267</v>
      </c>
      <c r="J32" s="85"/>
      <c r="K32" s="86" t="s">
        <v>242</v>
      </c>
      <c r="L32" s="85"/>
      <c r="M32" s="86" t="s">
        <v>242</v>
      </c>
      <c r="N32" s="85"/>
      <c r="O32" s="85">
        <f t="shared" si="1"/>
        <v>215632</v>
      </c>
      <c r="P32" s="85"/>
      <c r="Q32" s="85">
        <f t="shared" si="3"/>
        <v>2375899</v>
      </c>
      <c r="R32" s="85"/>
      <c r="S32" s="85">
        <f t="shared" si="2"/>
        <v>2160267</v>
      </c>
      <c r="T32" s="87"/>
      <c r="U32" s="88"/>
      <c r="V32" s="88"/>
      <c r="W32" s="88"/>
      <c r="X32" s="89"/>
      <c r="Y32" s="89"/>
      <c r="Z32" s="89"/>
    </row>
    <row r="33" spans="1:26">
      <c r="A33" s="84" t="s">
        <v>72</v>
      </c>
      <c r="B33" s="84"/>
      <c r="C33" s="111">
        <v>381310</v>
      </c>
      <c r="D33" s="84"/>
      <c r="E33" s="85">
        <v>14960</v>
      </c>
      <c r="F33" s="85"/>
      <c r="G33" s="85">
        <v>89652</v>
      </c>
      <c r="H33" s="85"/>
      <c r="I33" s="85">
        <f t="shared" si="0"/>
        <v>74692</v>
      </c>
      <c r="J33" s="85"/>
      <c r="K33" s="86" t="s">
        <v>242</v>
      </c>
      <c r="L33" s="85"/>
      <c r="M33" s="86" t="s">
        <v>242</v>
      </c>
      <c r="N33" s="85"/>
      <c r="O33" s="85">
        <f t="shared" si="1"/>
        <v>14960</v>
      </c>
      <c r="P33" s="85"/>
      <c r="Q33" s="85">
        <f t="shared" si="3"/>
        <v>89652</v>
      </c>
      <c r="R33" s="85"/>
      <c r="S33" s="85">
        <f t="shared" si="2"/>
        <v>74692</v>
      </c>
      <c r="T33" s="87"/>
      <c r="U33" s="88"/>
      <c r="V33" s="88"/>
      <c r="W33" s="88"/>
      <c r="X33" s="89"/>
      <c r="Y33" s="89"/>
      <c r="Z33" s="89"/>
    </row>
    <row r="34" spans="1:26" s="76" customFormat="1">
      <c r="A34" s="90" t="s">
        <v>73</v>
      </c>
      <c r="B34" s="90"/>
      <c r="C34" s="112">
        <v>381313</v>
      </c>
      <c r="D34" s="90"/>
      <c r="E34" s="91">
        <v>90685</v>
      </c>
      <c r="F34" s="91"/>
      <c r="G34" s="91">
        <v>-55765</v>
      </c>
      <c r="H34" s="91"/>
      <c r="I34" s="91">
        <f t="shared" si="0"/>
        <v>-90685</v>
      </c>
      <c r="J34" s="91"/>
      <c r="K34" s="92" t="s">
        <v>242</v>
      </c>
      <c r="L34" s="91"/>
      <c r="M34" s="92">
        <v>2004744</v>
      </c>
      <c r="N34" s="91"/>
      <c r="O34" s="91">
        <f t="shared" si="1"/>
        <v>90685</v>
      </c>
      <c r="P34" s="91"/>
      <c r="Q34" s="91">
        <f>G34+M34</f>
        <v>1948979</v>
      </c>
      <c r="R34" s="91"/>
      <c r="S34" s="91">
        <f t="shared" si="2"/>
        <v>1858294</v>
      </c>
      <c r="T34" s="87"/>
      <c r="U34" s="88"/>
      <c r="V34" s="88"/>
      <c r="W34" s="88"/>
      <c r="X34" s="89"/>
      <c r="Y34" s="89"/>
      <c r="Z34" s="89"/>
    </row>
    <row r="35" spans="1:26" s="76" customFormat="1">
      <c r="A35" s="84" t="s">
        <v>75</v>
      </c>
      <c r="B35" s="84"/>
      <c r="C35" s="84">
        <v>380075</v>
      </c>
      <c r="D35" s="84"/>
      <c r="E35" s="85">
        <v>717656</v>
      </c>
      <c r="F35" s="85"/>
      <c r="G35" s="85">
        <v>3357494</v>
      </c>
      <c r="H35" s="85"/>
      <c r="I35" s="85">
        <f t="shared" si="0"/>
        <v>2639838</v>
      </c>
      <c r="J35" s="85"/>
      <c r="K35" s="86" t="s">
        <v>242</v>
      </c>
      <c r="L35" s="85"/>
      <c r="M35" s="86" t="s">
        <v>242</v>
      </c>
      <c r="N35" s="85"/>
      <c r="O35" s="85">
        <f t="shared" si="1"/>
        <v>717656</v>
      </c>
      <c r="P35" s="85"/>
      <c r="Q35" s="85">
        <f t="shared" si="3"/>
        <v>3357494</v>
      </c>
      <c r="R35" s="85"/>
      <c r="S35" s="85">
        <f t="shared" si="2"/>
        <v>2639838</v>
      </c>
      <c r="T35" s="87"/>
      <c r="U35" s="88"/>
      <c r="V35" s="88"/>
      <c r="W35" s="88"/>
      <c r="X35" s="89"/>
      <c r="Y35" s="89"/>
      <c r="Z35" s="89"/>
    </row>
    <row r="36" spans="1:26" s="76" customFormat="1">
      <c r="A36" s="84" t="s">
        <v>76</v>
      </c>
      <c r="B36" s="84"/>
      <c r="C36" s="111">
        <v>380082</v>
      </c>
      <c r="D36" s="84"/>
      <c r="E36" s="85">
        <v>604546</v>
      </c>
      <c r="F36" s="85"/>
      <c r="G36" s="85">
        <v>4156001</v>
      </c>
      <c r="H36" s="85"/>
      <c r="I36" s="85">
        <f t="shared" si="0"/>
        <v>3551455</v>
      </c>
      <c r="J36" s="85"/>
      <c r="K36" s="86" t="s">
        <v>242</v>
      </c>
      <c r="L36" s="85"/>
      <c r="M36" s="86" t="s">
        <v>242</v>
      </c>
      <c r="N36" s="85"/>
      <c r="O36" s="85">
        <f t="shared" si="1"/>
        <v>604546</v>
      </c>
      <c r="P36" s="85"/>
      <c r="Q36" s="85">
        <f t="shared" si="3"/>
        <v>4156001</v>
      </c>
      <c r="R36" s="85"/>
      <c r="S36" s="85">
        <f t="shared" si="2"/>
        <v>3551455</v>
      </c>
      <c r="T36" s="87"/>
      <c r="U36" s="88"/>
      <c r="V36" s="88"/>
      <c r="W36" s="88"/>
      <c r="X36" s="89"/>
      <c r="Y36" s="89"/>
      <c r="Z36" s="89"/>
    </row>
    <row r="37" spans="1:26" s="76" customFormat="1">
      <c r="A37" s="84" t="s">
        <v>77</v>
      </c>
      <c r="B37" s="84"/>
      <c r="C37" s="111">
        <v>380037</v>
      </c>
      <c r="D37" s="84"/>
      <c r="E37" s="85">
        <v>434634</v>
      </c>
      <c r="F37" s="85"/>
      <c r="G37" s="85">
        <v>2153813</v>
      </c>
      <c r="H37" s="85"/>
      <c r="I37" s="85">
        <f t="shared" si="0"/>
        <v>1719179</v>
      </c>
      <c r="J37" s="85"/>
      <c r="K37" s="86" t="s">
        <v>242</v>
      </c>
      <c r="L37" s="85"/>
      <c r="M37" s="86" t="s">
        <v>242</v>
      </c>
      <c r="N37" s="85"/>
      <c r="O37" s="85">
        <f t="shared" si="1"/>
        <v>434634</v>
      </c>
      <c r="P37" s="85"/>
      <c r="Q37" s="85">
        <f t="shared" si="3"/>
        <v>2153813</v>
      </c>
      <c r="R37" s="85"/>
      <c r="S37" s="85">
        <f t="shared" si="2"/>
        <v>1719179</v>
      </c>
      <c r="T37" s="87"/>
      <c r="U37" s="88"/>
      <c r="V37" s="88"/>
      <c r="W37" s="88"/>
      <c r="X37" s="89"/>
      <c r="Y37" s="89"/>
      <c r="Z37" s="89"/>
    </row>
    <row r="38" spans="1:26" s="76" customFormat="1">
      <c r="A38" s="84" t="s">
        <v>78</v>
      </c>
      <c r="B38" s="84"/>
      <c r="C38" s="111">
        <v>380061</v>
      </c>
      <c r="D38" s="84"/>
      <c r="E38" s="85">
        <v>2380162</v>
      </c>
      <c r="F38" s="85"/>
      <c r="G38" s="85">
        <v>35550013</v>
      </c>
      <c r="H38" s="85"/>
      <c r="I38" s="85">
        <f t="shared" si="0"/>
        <v>33169851</v>
      </c>
      <c r="J38" s="85"/>
      <c r="K38" s="86" t="s">
        <v>242</v>
      </c>
      <c r="L38" s="85"/>
      <c r="M38" s="86" t="s">
        <v>242</v>
      </c>
      <c r="N38" s="85"/>
      <c r="O38" s="85">
        <f t="shared" si="1"/>
        <v>2380162</v>
      </c>
      <c r="P38" s="85"/>
      <c r="Q38" s="85">
        <f t="shared" si="3"/>
        <v>35550013</v>
      </c>
      <c r="R38" s="85"/>
      <c r="S38" s="85">
        <f t="shared" si="2"/>
        <v>33169851</v>
      </c>
      <c r="T38" s="87"/>
      <c r="U38" s="88"/>
      <c r="V38" s="88"/>
      <c r="W38" s="88"/>
      <c r="X38" s="89"/>
      <c r="Y38" s="89"/>
      <c r="Z38" s="89"/>
    </row>
    <row r="39" spans="1:26" s="76" customFormat="1">
      <c r="A39" s="90" t="s">
        <v>79</v>
      </c>
      <c r="B39" s="90"/>
      <c r="C39" s="112">
        <v>381303</v>
      </c>
      <c r="D39" s="90"/>
      <c r="E39" s="91">
        <v>176588</v>
      </c>
      <c r="F39" s="91"/>
      <c r="G39" s="91">
        <v>1495220</v>
      </c>
      <c r="H39" s="91"/>
      <c r="I39" s="91">
        <f t="shared" si="0"/>
        <v>1318632</v>
      </c>
      <c r="J39" s="91"/>
      <c r="K39" s="92" t="s">
        <v>242</v>
      </c>
      <c r="L39" s="91"/>
      <c r="M39" s="92" t="s">
        <v>242</v>
      </c>
      <c r="N39" s="91"/>
      <c r="O39" s="91">
        <f t="shared" si="1"/>
        <v>176588</v>
      </c>
      <c r="P39" s="91"/>
      <c r="Q39" s="91">
        <f t="shared" si="3"/>
        <v>1495220</v>
      </c>
      <c r="R39" s="91"/>
      <c r="S39" s="91">
        <f t="shared" si="2"/>
        <v>1318632</v>
      </c>
      <c r="T39" s="87"/>
      <c r="U39" s="88"/>
      <c r="V39" s="88"/>
      <c r="W39" s="88"/>
      <c r="X39" s="89"/>
      <c r="Y39" s="89"/>
      <c r="Z39" s="89"/>
    </row>
    <row r="40" spans="1:26" s="76" customFormat="1">
      <c r="A40" s="84" t="s">
        <v>82</v>
      </c>
      <c r="B40" s="84"/>
      <c r="C40" s="84">
        <v>380018</v>
      </c>
      <c r="D40" s="84"/>
      <c r="E40" s="85">
        <v>1853697</v>
      </c>
      <c r="F40" s="85"/>
      <c r="G40" s="85">
        <v>8743286</v>
      </c>
      <c r="H40" s="85"/>
      <c r="I40" s="85">
        <f t="shared" si="0"/>
        <v>6889589</v>
      </c>
      <c r="J40" s="85"/>
      <c r="K40" s="86" t="s">
        <v>242</v>
      </c>
      <c r="L40" s="85"/>
      <c r="M40" s="86" t="s">
        <v>242</v>
      </c>
      <c r="N40" s="85"/>
      <c r="O40" s="85">
        <f t="shared" si="1"/>
        <v>1853697</v>
      </c>
      <c r="P40" s="85"/>
      <c r="Q40" s="85">
        <f t="shared" si="3"/>
        <v>8743286</v>
      </c>
      <c r="R40" s="85"/>
      <c r="S40" s="85">
        <f t="shared" si="2"/>
        <v>6889589</v>
      </c>
      <c r="T40" s="87"/>
      <c r="U40" s="88"/>
      <c r="V40" s="88"/>
      <c r="W40" s="88"/>
      <c r="X40" s="89"/>
      <c r="Y40" s="89"/>
      <c r="Z40" s="89"/>
    </row>
    <row r="41" spans="1:26" s="76" customFormat="1">
      <c r="A41" s="84" t="s">
        <v>83</v>
      </c>
      <c r="B41" s="84"/>
      <c r="C41" s="111">
        <v>380102</v>
      </c>
      <c r="D41" s="84"/>
      <c r="E41" s="85">
        <v>2372802</v>
      </c>
      <c r="F41" s="85"/>
      <c r="G41" s="85">
        <v>17279446</v>
      </c>
      <c r="H41" s="85"/>
      <c r="I41" s="85">
        <f t="shared" si="0"/>
        <v>14906644</v>
      </c>
      <c r="J41" s="85"/>
      <c r="K41" s="86" t="s">
        <v>242</v>
      </c>
      <c r="L41" s="85"/>
      <c r="M41" s="86" t="s">
        <v>242</v>
      </c>
      <c r="N41" s="85"/>
      <c r="O41" s="85">
        <f t="shared" si="1"/>
        <v>2372802</v>
      </c>
      <c r="P41" s="85"/>
      <c r="Q41" s="85">
        <f t="shared" si="3"/>
        <v>17279446</v>
      </c>
      <c r="R41" s="85"/>
      <c r="S41" s="85">
        <f t="shared" si="2"/>
        <v>14906644</v>
      </c>
      <c r="T41" s="87"/>
      <c r="U41" s="88"/>
      <c r="V41" s="88"/>
      <c r="W41" s="88"/>
      <c r="X41" s="89"/>
      <c r="Y41" s="89"/>
      <c r="Z41" s="89"/>
    </row>
    <row r="42" spans="1:26" s="76" customFormat="1">
      <c r="A42" s="84" t="s">
        <v>84</v>
      </c>
      <c r="B42" s="84"/>
      <c r="C42" s="111">
        <v>380033</v>
      </c>
      <c r="D42" s="84"/>
      <c r="E42" s="85">
        <v>729041</v>
      </c>
      <c r="F42" s="85"/>
      <c r="G42" s="85">
        <v>4914046</v>
      </c>
      <c r="H42" s="85"/>
      <c r="I42" s="85">
        <f t="shared" si="0"/>
        <v>4185005</v>
      </c>
      <c r="J42" s="85"/>
      <c r="K42" s="86" t="s">
        <v>242</v>
      </c>
      <c r="L42" s="85"/>
      <c r="M42" s="86" t="s">
        <v>242</v>
      </c>
      <c r="N42" s="85"/>
      <c r="O42" s="85">
        <f t="shared" si="1"/>
        <v>729041</v>
      </c>
      <c r="P42" s="85"/>
      <c r="Q42" s="85">
        <f t="shared" si="3"/>
        <v>4914046</v>
      </c>
      <c r="R42" s="85"/>
      <c r="S42" s="85">
        <f t="shared" si="2"/>
        <v>4185005</v>
      </c>
      <c r="T42" s="87"/>
      <c r="U42" s="88"/>
      <c r="V42" s="88"/>
      <c r="W42" s="88"/>
      <c r="X42" s="89"/>
      <c r="Y42" s="89"/>
      <c r="Z42" s="89"/>
    </row>
    <row r="43" spans="1:26" s="76" customFormat="1">
      <c r="A43" s="84" t="s">
        <v>59</v>
      </c>
      <c r="B43" s="84"/>
      <c r="C43" s="111">
        <v>380052</v>
      </c>
      <c r="D43" s="84"/>
      <c r="E43" s="85">
        <v>245082</v>
      </c>
      <c r="F43" s="85"/>
      <c r="G43" s="85">
        <v>3794867</v>
      </c>
      <c r="H43" s="85"/>
      <c r="I43" s="85">
        <f t="shared" si="0"/>
        <v>3549785</v>
      </c>
      <c r="J43" s="85"/>
      <c r="K43" s="86" t="s">
        <v>242</v>
      </c>
      <c r="L43" s="85"/>
      <c r="M43" s="86" t="s">
        <v>242</v>
      </c>
      <c r="N43" s="85"/>
      <c r="O43" s="85">
        <f t="shared" si="1"/>
        <v>245082</v>
      </c>
      <c r="P43" s="85"/>
      <c r="Q43" s="85">
        <f t="shared" si="3"/>
        <v>3794867</v>
      </c>
      <c r="R43" s="85"/>
      <c r="S43" s="85">
        <f t="shared" si="2"/>
        <v>3549785</v>
      </c>
      <c r="T43" s="87"/>
      <c r="U43" s="88"/>
      <c r="V43" s="88"/>
      <c r="W43" s="88"/>
      <c r="X43" s="89"/>
      <c r="Y43" s="89"/>
      <c r="Z43" s="89"/>
    </row>
    <row r="44" spans="1:26" s="76" customFormat="1">
      <c r="A44" s="90" t="s">
        <v>85</v>
      </c>
      <c r="B44" s="90"/>
      <c r="C44" s="112">
        <v>380051</v>
      </c>
      <c r="D44" s="90"/>
      <c r="E44" s="91">
        <v>2501606</v>
      </c>
      <c r="F44" s="91"/>
      <c r="G44" s="91">
        <v>43139213</v>
      </c>
      <c r="H44" s="91"/>
      <c r="I44" s="91">
        <f t="shared" si="0"/>
        <v>40637607</v>
      </c>
      <c r="J44" s="91"/>
      <c r="K44" s="92" t="s">
        <v>242</v>
      </c>
      <c r="L44" s="91"/>
      <c r="M44" s="92" t="s">
        <v>242</v>
      </c>
      <c r="N44" s="91"/>
      <c r="O44" s="91">
        <f t="shared" si="1"/>
        <v>2501606</v>
      </c>
      <c r="P44" s="91"/>
      <c r="Q44" s="91">
        <f t="shared" si="3"/>
        <v>43139213</v>
      </c>
      <c r="R44" s="91"/>
      <c r="S44" s="91">
        <f t="shared" si="2"/>
        <v>40637607</v>
      </c>
      <c r="T44" s="87"/>
      <c r="U44" s="88"/>
      <c r="V44" s="88"/>
      <c r="W44" s="88"/>
      <c r="X44" s="89"/>
      <c r="Y44" s="89"/>
      <c r="Z44" s="89"/>
    </row>
    <row r="45" spans="1:26" s="76" customFormat="1">
      <c r="A45" s="84" t="s">
        <v>86</v>
      </c>
      <c r="B45" s="84"/>
      <c r="C45" s="84">
        <v>380022</v>
      </c>
      <c r="D45" s="84"/>
      <c r="E45" s="85">
        <v>467509</v>
      </c>
      <c r="F45" s="85"/>
      <c r="G45" s="85">
        <v>1468237</v>
      </c>
      <c r="H45" s="85"/>
      <c r="I45" s="85">
        <f t="shared" si="0"/>
        <v>1000728</v>
      </c>
      <c r="J45" s="85"/>
      <c r="K45" s="86" t="s">
        <v>242</v>
      </c>
      <c r="L45" s="85"/>
      <c r="M45" s="86" t="s">
        <v>242</v>
      </c>
      <c r="N45" s="85"/>
      <c r="O45" s="85">
        <f t="shared" si="1"/>
        <v>467509</v>
      </c>
      <c r="P45" s="85"/>
      <c r="Q45" s="85">
        <f t="shared" si="3"/>
        <v>1468237</v>
      </c>
      <c r="R45" s="85"/>
      <c r="S45" s="85">
        <f t="shared" si="2"/>
        <v>1000728</v>
      </c>
      <c r="T45" s="87"/>
      <c r="U45" s="88"/>
      <c r="V45" s="88"/>
      <c r="W45" s="88"/>
      <c r="X45" s="89"/>
      <c r="Y45" s="89"/>
      <c r="Z45" s="89"/>
    </row>
    <row r="46" spans="1:26" s="76" customFormat="1">
      <c r="A46" s="84" t="s">
        <v>87</v>
      </c>
      <c r="B46" s="84"/>
      <c r="C46" s="111">
        <v>381323</v>
      </c>
      <c r="D46" s="84"/>
      <c r="E46" s="85">
        <v>554082</v>
      </c>
      <c r="F46" s="85"/>
      <c r="G46" s="85">
        <v>4894102</v>
      </c>
      <c r="H46" s="85"/>
      <c r="I46" s="85">
        <f t="shared" si="0"/>
        <v>4340020</v>
      </c>
      <c r="J46" s="85"/>
      <c r="K46" s="86" t="s">
        <v>242</v>
      </c>
      <c r="L46" s="85"/>
      <c r="M46" s="86" t="s">
        <v>242</v>
      </c>
      <c r="N46" s="85"/>
      <c r="O46" s="85">
        <f t="shared" si="1"/>
        <v>554082</v>
      </c>
      <c r="P46" s="85"/>
      <c r="Q46" s="85">
        <f t="shared" si="3"/>
        <v>4894102</v>
      </c>
      <c r="R46" s="85"/>
      <c r="S46" s="85">
        <f t="shared" si="2"/>
        <v>4340020</v>
      </c>
      <c r="T46" s="87"/>
      <c r="U46" s="88"/>
      <c r="V46" s="88"/>
      <c r="W46" s="88"/>
      <c r="X46" s="89"/>
      <c r="Y46" s="89"/>
      <c r="Z46" s="89"/>
    </row>
    <row r="47" spans="1:26" s="76" customFormat="1">
      <c r="A47" s="84" t="s">
        <v>89</v>
      </c>
      <c r="B47" s="84"/>
      <c r="C47" s="111">
        <v>381314</v>
      </c>
      <c r="D47" s="84"/>
      <c r="E47" s="85">
        <v>181383</v>
      </c>
      <c r="F47" s="85"/>
      <c r="G47" s="85">
        <v>1870514</v>
      </c>
      <c r="H47" s="85"/>
      <c r="I47" s="85">
        <f t="shared" si="0"/>
        <v>1689131</v>
      </c>
      <c r="J47" s="85"/>
      <c r="K47" s="86" t="s">
        <v>242</v>
      </c>
      <c r="L47" s="85"/>
      <c r="M47" s="86" t="s">
        <v>242</v>
      </c>
      <c r="N47" s="85"/>
      <c r="O47" s="85">
        <f t="shared" si="1"/>
        <v>181383</v>
      </c>
      <c r="P47" s="85"/>
      <c r="Q47" s="85">
        <f t="shared" si="3"/>
        <v>1870514</v>
      </c>
      <c r="R47" s="85"/>
      <c r="S47" s="85">
        <f t="shared" si="2"/>
        <v>1689131</v>
      </c>
      <c r="T47" s="87"/>
      <c r="U47" s="88"/>
      <c r="V47" s="88"/>
      <c r="W47" s="88"/>
      <c r="X47" s="89"/>
      <c r="Y47" s="89"/>
      <c r="Z47" s="89"/>
    </row>
    <row r="48" spans="1:26" s="76" customFormat="1">
      <c r="A48" s="84" t="s">
        <v>90</v>
      </c>
      <c r="B48" s="84"/>
      <c r="C48" s="111">
        <v>380056</v>
      </c>
      <c r="D48" s="84"/>
      <c r="E48" s="85">
        <v>128013</v>
      </c>
      <c r="F48" s="85"/>
      <c r="G48" s="85">
        <v>237996</v>
      </c>
      <c r="H48" s="85"/>
      <c r="I48" s="85">
        <f t="shared" si="0"/>
        <v>109983</v>
      </c>
      <c r="J48" s="85"/>
      <c r="K48" s="86" t="s">
        <v>242</v>
      </c>
      <c r="L48" s="85"/>
      <c r="M48" s="86" t="s">
        <v>242</v>
      </c>
      <c r="N48" s="85"/>
      <c r="O48" s="85">
        <f t="shared" si="1"/>
        <v>128013</v>
      </c>
      <c r="P48" s="85"/>
      <c r="Q48" s="85">
        <f t="shared" si="3"/>
        <v>237996</v>
      </c>
      <c r="R48" s="85"/>
      <c r="S48" s="85">
        <f t="shared" si="2"/>
        <v>109983</v>
      </c>
      <c r="T48" s="87"/>
      <c r="U48" s="88"/>
      <c r="V48" s="88"/>
      <c r="W48" s="88"/>
      <c r="X48" s="89"/>
      <c r="Y48" s="89"/>
      <c r="Z48" s="89"/>
    </row>
    <row r="49" spans="1:27" s="76" customFormat="1">
      <c r="A49" s="90" t="s">
        <v>91</v>
      </c>
      <c r="B49" s="90"/>
      <c r="C49" s="112">
        <v>380029</v>
      </c>
      <c r="D49" s="90"/>
      <c r="E49" s="91">
        <v>972293</v>
      </c>
      <c r="F49" s="91"/>
      <c r="G49" s="91">
        <v>3587190</v>
      </c>
      <c r="H49" s="91"/>
      <c r="I49" s="91">
        <f t="shared" si="0"/>
        <v>2614897</v>
      </c>
      <c r="J49" s="91"/>
      <c r="K49" s="92" t="s">
        <v>242</v>
      </c>
      <c r="L49" s="91"/>
      <c r="M49" s="92" t="s">
        <v>242</v>
      </c>
      <c r="N49" s="91"/>
      <c r="O49" s="91">
        <f t="shared" si="1"/>
        <v>972293</v>
      </c>
      <c r="P49" s="91"/>
      <c r="Q49" s="91">
        <f t="shared" si="3"/>
        <v>3587190</v>
      </c>
      <c r="R49" s="91"/>
      <c r="S49" s="91">
        <f t="shared" si="2"/>
        <v>2614897</v>
      </c>
      <c r="T49" s="87"/>
      <c r="U49" s="88"/>
      <c r="V49" s="88"/>
      <c r="W49" s="88"/>
      <c r="X49" s="89"/>
      <c r="Y49" s="89"/>
      <c r="Z49" s="89"/>
    </row>
    <row r="50" spans="1:27">
      <c r="A50" s="84" t="s">
        <v>92</v>
      </c>
      <c r="B50" s="84"/>
      <c r="C50" s="84">
        <v>380050</v>
      </c>
      <c r="D50" s="84"/>
      <c r="E50" s="85">
        <v>734345</v>
      </c>
      <c r="F50" s="85"/>
      <c r="G50" s="85">
        <v>3156160</v>
      </c>
      <c r="H50" s="85"/>
      <c r="I50" s="85">
        <f t="shared" si="0"/>
        <v>2421815</v>
      </c>
      <c r="J50" s="85"/>
      <c r="K50" s="86" t="s">
        <v>242</v>
      </c>
      <c r="L50" s="85"/>
      <c r="M50" s="86" t="s">
        <v>242</v>
      </c>
      <c r="N50" s="85"/>
      <c r="O50" s="85">
        <f t="shared" si="1"/>
        <v>734345</v>
      </c>
      <c r="P50" s="85"/>
      <c r="Q50" s="85">
        <f t="shared" si="3"/>
        <v>3156160</v>
      </c>
      <c r="R50" s="85"/>
      <c r="S50" s="85">
        <f t="shared" si="2"/>
        <v>2421815</v>
      </c>
      <c r="T50" s="87"/>
      <c r="U50" s="88"/>
      <c r="V50" s="88"/>
      <c r="W50" s="88"/>
      <c r="X50" s="89"/>
      <c r="Y50" s="89"/>
      <c r="Z50" s="89"/>
    </row>
    <row r="51" spans="1:27">
      <c r="A51" s="84" t="s">
        <v>93</v>
      </c>
      <c r="B51" s="84"/>
      <c r="C51" s="111">
        <v>381304</v>
      </c>
      <c r="D51" s="84"/>
      <c r="E51" s="85">
        <v>31906</v>
      </c>
      <c r="F51" s="85"/>
      <c r="G51" s="85">
        <v>415421</v>
      </c>
      <c r="H51" s="85"/>
      <c r="I51" s="85">
        <f t="shared" si="0"/>
        <v>383515</v>
      </c>
      <c r="J51" s="85"/>
      <c r="K51" s="86" t="s">
        <v>242</v>
      </c>
      <c r="L51" s="85"/>
      <c r="M51" s="86" t="s">
        <v>242</v>
      </c>
      <c r="N51" s="85"/>
      <c r="O51" s="85">
        <f t="shared" si="1"/>
        <v>31906</v>
      </c>
      <c r="P51" s="85"/>
      <c r="Q51" s="85">
        <f t="shared" si="3"/>
        <v>415421</v>
      </c>
      <c r="R51" s="85"/>
      <c r="S51" s="85">
        <f t="shared" si="2"/>
        <v>383515</v>
      </c>
      <c r="T51" s="87"/>
      <c r="U51" s="88"/>
      <c r="V51" s="88"/>
      <c r="W51" s="88"/>
      <c r="X51" s="89"/>
      <c r="Y51" s="89"/>
      <c r="Z51" s="89"/>
    </row>
    <row r="52" spans="1:27">
      <c r="A52" s="84" t="s">
        <v>94</v>
      </c>
      <c r="B52" s="84"/>
      <c r="C52" s="111">
        <v>381315</v>
      </c>
      <c r="D52" s="84"/>
      <c r="E52" s="85">
        <v>89907</v>
      </c>
      <c r="F52" s="85"/>
      <c r="G52" s="85">
        <v>1047574</v>
      </c>
      <c r="H52" s="85"/>
      <c r="I52" s="85">
        <f t="shared" si="0"/>
        <v>957667</v>
      </c>
      <c r="J52" s="85"/>
      <c r="K52" s="86" t="s">
        <v>242</v>
      </c>
      <c r="L52" s="85"/>
      <c r="M52" s="86" t="s">
        <v>242</v>
      </c>
      <c r="N52" s="85"/>
      <c r="O52" s="85">
        <f t="shared" si="1"/>
        <v>89907</v>
      </c>
      <c r="P52" s="85"/>
      <c r="Q52" s="85">
        <f t="shared" si="3"/>
        <v>1047574</v>
      </c>
      <c r="R52" s="85"/>
      <c r="S52" s="85">
        <f t="shared" si="2"/>
        <v>957667</v>
      </c>
      <c r="T52" s="87"/>
      <c r="U52" s="88"/>
      <c r="V52" s="88"/>
      <c r="W52" s="88"/>
      <c r="X52" s="89"/>
      <c r="Y52" s="89"/>
      <c r="Z52" s="89"/>
    </row>
    <row r="53" spans="1:27">
      <c r="A53" s="84" t="s">
        <v>95</v>
      </c>
      <c r="B53" s="84"/>
      <c r="C53" s="111">
        <v>381319</v>
      </c>
      <c r="D53" s="84"/>
      <c r="E53" s="85">
        <v>207899</v>
      </c>
      <c r="F53" s="85"/>
      <c r="G53" s="85">
        <v>1218311</v>
      </c>
      <c r="H53" s="85"/>
      <c r="I53" s="85">
        <f t="shared" si="0"/>
        <v>1010412</v>
      </c>
      <c r="J53" s="85"/>
      <c r="K53" s="86" t="s">
        <v>242</v>
      </c>
      <c r="L53" s="85"/>
      <c r="M53" s="86" t="s">
        <v>242</v>
      </c>
      <c r="N53" s="85"/>
      <c r="O53" s="85">
        <f t="shared" si="1"/>
        <v>207899</v>
      </c>
      <c r="P53" s="85"/>
      <c r="Q53" s="85">
        <f t="shared" si="3"/>
        <v>1218311</v>
      </c>
      <c r="R53" s="85"/>
      <c r="S53" s="85">
        <f t="shared" si="2"/>
        <v>1010412</v>
      </c>
      <c r="T53" s="87"/>
      <c r="U53" s="88"/>
      <c r="V53" s="88"/>
      <c r="W53" s="88"/>
      <c r="X53" s="89"/>
      <c r="Y53" s="89"/>
      <c r="Z53" s="89"/>
    </row>
    <row r="54" spans="1:27">
      <c r="A54" s="90" t="s">
        <v>96</v>
      </c>
      <c r="B54" s="90"/>
      <c r="C54" s="112">
        <v>380047</v>
      </c>
      <c r="D54" s="90"/>
      <c r="E54" s="91">
        <v>1340834</v>
      </c>
      <c r="F54" s="91"/>
      <c r="G54" s="91">
        <v>15023344</v>
      </c>
      <c r="H54" s="91"/>
      <c r="I54" s="91">
        <f t="shared" si="0"/>
        <v>13682510</v>
      </c>
      <c r="J54" s="91"/>
      <c r="K54" s="92" t="s">
        <v>242</v>
      </c>
      <c r="L54" s="91"/>
      <c r="M54" s="92" t="s">
        <v>242</v>
      </c>
      <c r="N54" s="91"/>
      <c r="O54" s="91">
        <f t="shared" si="1"/>
        <v>1340834</v>
      </c>
      <c r="P54" s="91"/>
      <c r="Q54" s="91">
        <f t="shared" si="3"/>
        <v>15023344</v>
      </c>
      <c r="R54" s="91"/>
      <c r="S54" s="91">
        <f t="shared" si="2"/>
        <v>13682510</v>
      </c>
      <c r="T54" s="87"/>
      <c r="U54" s="88"/>
      <c r="V54" s="88"/>
      <c r="W54" s="88"/>
      <c r="X54" s="89"/>
      <c r="Y54" s="89"/>
      <c r="Z54" s="89"/>
    </row>
    <row r="55" spans="1:27">
      <c r="A55" s="84" t="s">
        <v>97</v>
      </c>
      <c r="B55" s="84"/>
      <c r="C55" s="84">
        <v>380040</v>
      </c>
      <c r="D55" s="84"/>
      <c r="E55" s="85">
        <v>360928</v>
      </c>
      <c r="F55" s="85"/>
      <c r="G55" s="85">
        <v>572022</v>
      </c>
      <c r="H55" s="85"/>
      <c r="I55" s="85">
        <f t="shared" si="0"/>
        <v>211094</v>
      </c>
      <c r="J55" s="85"/>
      <c r="K55" s="86" t="s">
        <v>242</v>
      </c>
      <c r="L55" s="85"/>
      <c r="M55" s="86" t="s">
        <v>242</v>
      </c>
      <c r="N55" s="85"/>
      <c r="O55" s="85">
        <f t="shared" si="1"/>
        <v>360928</v>
      </c>
      <c r="P55" s="85"/>
      <c r="Q55" s="85">
        <f t="shared" si="3"/>
        <v>572022</v>
      </c>
      <c r="R55" s="85"/>
      <c r="S55" s="85">
        <f t="shared" si="2"/>
        <v>211094</v>
      </c>
      <c r="T55" s="87"/>
      <c r="U55" s="88"/>
      <c r="V55" s="88"/>
      <c r="W55" s="88"/>
      <c r="X55" s="89"/>
      <c r="Y55" s="89"/>
      <c r="Z55" s="89"/>
    </row>
    <row r="56" spans="1:27">
      <c r="A56" s="84" t="s">
        <v>80</v>
      </c>
      <c r="B56" s="84"/>
      <c r="C56" s="111">
        <v>380004</v>
      </c>
      <c r="D56" s="84"/>
      <c r="E56" s="85">
        <v>1926006</v>
      </c>
      <c r="F56" s="85"/>
      <c r="G56" s="85">
        <v>32558606</v>
      </c>
      <c r="H56" s="85"/>
      <c r="I56" s="85">
        <f t="shared" si="0"/>
        <v>30632600</v>
      </c>
      <c r="J56" s="85"/>
      <c r="K56" s="86" t="s">
        <v>242</v>
      </c>
      <c r="L56" s="85"/>
      <c r="M56" s="86" t="s">
        <v>242</v>
      </c>
      <c r="N56" s="85"/>
      <c r="O56" s="85">
        <f t="shared" si="1"/>
        <v>1926006</v>
      </c>
      <c r="P56" s="85"/>
      <c r="Q56" s="85">
        <f t="shared" si="3"/>
        <v>32558606</v>
      </c>
      <c r="R56" s="85"/>
      <c r="S56" s="85">
        <f t="shared" si="2"/>
        <v>30632600</v>
      </c>
      <c r="T56" s="87"/>
      <c r="U56" s="88"/>
      <c r="V56" s="88"/>
      <c r="W56" s="88"/>
      <c r="X56" s="89"/>
      <c r="Y56" s="89"/>
      <c r="Z56" s="89"/>
    </row>
    <row r="57" spans="1:27" s="95" customFormat="1">
      <c r="A57" s="84" t="s">
        <v>98</v>
      </c>
      <c r="B57" s="84"/>
      <c r="C57" s="111">
        <v>380002</v>
      </c>
      <c r="D57" s="84"/>
      <c r="E57" s="85">
        <v>929602</v>
      </c>
      <c r="F57" s="85"/>
      <c r="G57" s="85">
        <v>2373864</v>
      </c>
      <c r="H57" s="85"/>
      <c r="I57" s="85">
        <f t="shared" si="0"/>
        <v>1444262</v>
      </c>
      <c r="J57" s="85"/>
      <c r="K57" s="86" t="s">
        <v>242</v>
      </c>
      <c r="L57" s="85"/>
      <c r="M57" s="86" t="s">
        <v>242</v>
      </c>
      <c r="N57" s="85"/>
      <c r="O57" s="85">
        <f t="shared" si="1"/>
        <v>929602</v>
      </c>
      <c r="P57" s="85"/>
      <c r="Q57" s="85">
        <f t="shared" si="3"/>
        <v>2373864</v>
      </c>
      <c r="R57" s="85"/>
      <c r="S57" s="85">
        <f t="shared" si="2"/>
        <v>1444262</v>
      </c>
      <c r="T57" s="87"/>
      <c r="U57" s="88"/>
      <c r="V57" s="88"/>
      <c r="W57" s="88"/>
      <c r="X57" s="89"/>
      <c r="Y57" s="89"/>
      <c r="Z57" s="89"/>
      <c r="AA57" s="94"/>
    </row>
    <row r="58" spans="1:27">
      <c r="A58" s="84" t="s">
        <v>99</v>
      </c>
      <c r="B58" s="84"/>
      <c r="C58" s="111">
        <v>381317</v>
      </c>
      <c r="D58" s="84"/>
      <c r="E58" s="85">
        <v>181341</v>
      </c>
      <c r="F58" s="85"/>
      <c r="G58" s="85">
        <v>2045563</v>
      </c>
      <c r="H58" s="85"/>
      <c r="I58" s="85">
        <f t="shared" si="0"/>
        <v>1864222</v>
      </c>
      <c r="J58" s="85"/>
      <c r="K58" s="86" t="s">
        <v>242</v>
      </c>
      <c r="L58" s="85"/>
      <c r="M58" s="86" t="s">
        <v>242</v>
      </c>
      <c r="N58" s="85"/>
      <c r="O58" s="85">
        <f t="shared" si="1"/>
        <v>181341</v>
      </c>
      <c r="P58" s="85"/>
      <c r="Q58" s="85">
        <f t="shared" si="3"/>
        <v>2045563</v>
      </c>
      <c r="R58" s="85"/>
      <c r="S58" s="85">
        <f t="shared" si="2"/>
        <v>1864222</v>
      </c>
      <c r="T58" s="87"/>
      <c r="U58" s="88"/>
      <c r="V58" s="88"/>
      <c r="W58" s="88"/>
      <c r="X58" s="89"/>
      <c r="Y58" s="89"/>
      <c r="Z58" s="89"/>
    </row>
    <row r="59" spans="1:27">
      <c r="A59" s="90" t="s">
        <v>100</v>
      </c>
      <c r="B59" s="90"/>
      <c r="C59" s="112">
        <v>380021</v>
      </c>
      <c r="D59" s="90"/>
      <c r="E59" s="91">
        <v>629481</v>
      </c>
      <c r="F59" s="91"/>
      <c r="G59" s="91">
        <v>5664630</v>
      </c>
      <c r="H59" s="91"/>
      <c r="I59" s="91">
        <f t="shared" si="0"/>
        <v>5035149</v>
      </c>
      <c r="J59" s="91"/>
      <c r="K59" s="92" t="s">
        <v>242</v>
      </c>
      <c r="L59" s="91"/>
      <c r="M59" s="92" t="s">
        <v>242</v>
      </c>
      <c r="N59" s="91"/>
      <c r="O59" s="91">
        <f t="shared" si="1"/>
        <v>629481</v>
      </c>
      <c r="P59" s="91"/>
      <c r="Q59" s="91">
        <f t="shared" si="3"/>
        <v>5664630</v>
      </c>
      <c r="R59" s="91"/>
      <c r="S59" s="91">
        <f t="shared" si="2"/>
        <v>5035149</v>
      </c>
      <c r="T59" s="87"/>
      <c r="U59" s="88"/>
      <c r="V59" s="88"/>
      <c r="W59" s="88"/>
      <c r="X59" s="89"/>
      <c r="Y59" s="89"/>
      <c r="Z59" s="89"/>
    </row>
    <row r="60" spans="1:27">
      <c r="A60" s="84" t="s">
        <v>101</v>
      </c>
      <c r="B60" s="84"/>
      <c r="C60" s="84">
        <v>381306</v>
      </c>
      <c r="D60" s="84"/>
      <c r="E60" s="85">
        <v>35679</v>
      </c>
      <c r="F60" s="85"/>
      <c r="G60" s="85">
        <v>232039</v>
      </c>
      <c r="H60" s="85"/>
      <c r="I60" s="85">
        <f t="shared" si="0"/>
        <v>196360</v>
      </c>
      <c r="J60" s="85"/>
      <c r="K60" s="86" t="s">
        <v>242</v>
      </c>
      <c r="L60" s="85"/>
      <c r="M60" s="86" t="s">
        <v>242</v>
      </c>
      <c r="N60" s="85"/>
      <c r="O60" s="85">
        <f t="shared" si="1"/>
        <v>35679</v>
      </c>
      <c r="P60" s="85"/>
      <c r="Q60" s="85">
        <f t="shared" si="3"/>
        <v>232039</v>
      </c>
      <c r="R60" s="85"/>
      <c r="S60" s="85">
        <f t="shared" si="2"/>
        <v>196360</v>
      </c>
      <c r="T60" s="87"/>
      <c r="U60" s="88"/>
      <c r="V60" s="88"/>
      <c r="W60" s="88"/>
      <c r="X60" s="89"/>
      <c r="Y60" s="89"/>
      <c r="Z60" s="89"/>
    </row>
    <row r="61" spans="1:27">
      <c r="A61" s="84" t="s">
        <v>102</v>
      </c>
      <c r="B61" s="84"/>
      <c r="C61" s="111">
        <v>381308</v>
      </c>
      <c r="D61" s="84"/>
      <c r="E61" s="85">
        <v>162870</v>
      </c>
      <c r="F61" s="85"/>
      <c r="G61" s="85">
        <v>2067062</v>
      </c>
      <c r="H61" s="85"/>
      <c r="I61" s="85">
        <f t="shared" si="0"/>
        <v>1904192</v>
      </c>
      <c r="J61" s="85"/>
      <c r="K61" s="86" t="s">
        <v>242</v>
      </c>
      <c r="L61" s="85"/>
      <c r="M61" s="86" t="s">
        <v>242</v>
      </c>
      <c r="N61" s="85"/>
      <c r="O61" s="85">
        <f t="shared" si="1"/>
        <v>162870</v>
      </c>
      <c r="P61" s="85"/>
      <c r="Q61" s="85">
        <f t="shared" si="3"/>
        <v>2067062</v>
      </c>
      <c r="R61" s="85"/>
      <c r="S61" s="85">
        <f t="shared" si="2"/>
        <v>1904192</v>
      </c>
      <c r="T61" s="87"/>
      <c r="U61" s="88"/>
      <c r="V61" s="88"/>
      <c r="W61" s="88"/>
      <c r="X61" s="89"/>
      <c r="Y61" s="89"/>
      <c r="Z61" s="89"/>
    </row>
    <row r="62" spans="1:27">
      <c r="A62" s="84" t="s">
        <v>81</v>
      </c>
      <c r="B62" s="84"/>
      <c r="C62" s="111">
        <v>380038</v>
      </c>
      <c r="D62" s="84"/>
      <c r="E62" s="85">
        <v>376265</v>
      </c>
      <c r="F62" s="85"/>
      <c r="G62" s="85">
        <v>6086088</v>
      </c>
      <c r="H62" s="85"/>
      <c r="I62" s="85">
        <f t="shared" si="0"/>
        <v>5709823</v>
      </c>
      <c r="J62" s="85"/>
      <c r="K62" s="86" t="s">
        <v>242</v>
      </c>
      <c r="L62" s="85"/>
      <c r="M62" s="86" t="s">
        <v>242</v>
      </c>
      <c r="N62" s="85"/>
      <c r="O62" s="85">
        <f t="shared" si="1"/>
        <v>376265</v>
      </c>
      <c r="P62" s="85"/>
      <c r="Q62" s="85">
        <f t="shared" si="3"/>
        <v>6086088</v>
      </c>
      <c r="R62" s="85"/>
      <c r="S62" s="85">
        <f t="shared" si="2"/>
        <v>5709823</v>
      </c>
      <c r="T62" s="87"/>
      <c r="U62" s="88"/>
      <c r="V62" s="88"/>
      <c r="W62" s="88"/>
      <c r="X62" s="89"/>
      <c r="Y62" s="89"/>
      <c r="Z62" s="89"/>
    </row>
    <row r="63" spans="1:27">
      <c r="A63" s="84" t="s">
        <v>103</v>
      </c>
      <c r="B63" s="84"/>
      <c r="C63" s="111">
        <v>380071</v>
      </c>
      <c r="D63" s="84"/>
      <c r="E63" s="85">
        <v>83411</v>
      </c>
      <c r="F63" s="85"/>
      <c r="G63" s="85">
        <v>-1512825</v>
      </c>
      <c r="H63" s="85"/>
      <c r="I63" s="85">
        <f t="shared" si="0"/>
        <v>-83411</v>
      </c>
      <c r="J63" s="85"/>
      <c r="K63" s="86" t="s">
        <v>242</v>
      </c>
      <c r="L63" s="85"/>
      <c r="M63" s="86">
        <v>5333272</v>
      </c>
      <c r="N63" s="85"/>
      <c r="O63" s="85">
        <f t="shared" si="1"/>
        <v>83411</v>
      </c>
      <c r="P63" s="85"/>
      <c r="Q63" s="85">
        <f>G63+M63</f>
        <v>3820447</v>
      </c>
      <c r="R63" s="85"/>
      <c r="S63" s="85">
        <f t="shared" si="2"/>
        <v>3737036</v>
      </c>
      <c r="T63" s="87"/>
      <c r="U63" s="88"/>
      <c r="V63" s="88"/>
      <c r="W63" s="88"/>
      <c r="X63" s="89"/>
      <c r="Y63" s="89"/>
      <c r="Z63" s="89"/>
    </row>
    <row r="64" spans="1:27" ht="12" thickBot="1">
      <c r="A64" s="96"/>
      <c r="B64" s="97"/>
      <c r="C64" s="97"/>
      <c r="D64" s="98"/>
      <c r="E64" s="99"/>
      <c r="F64" s="99"/>
      <c r="G64" s="99"/>
      <c r="H64" s="99"/>
      <c r="I64" s="99"/>
      <c r="J64" s="99"/>
      <c r="K64" s="99"/>
      <c r="L64" s="99"/>
      <c r="M64" s="99"/>
      <c r="N64" s="99"/>
      <c r="O64" s="99"/>
      <c r="P64" s="99"/>
      <c r="Q64" s="99"/>
      <c r="R64" s="99"/>
      <c r="S64" s="99"/>
      <c r="T64" s="82"/>
      <c r="U64" s="100"/>
      <c r="V64" s="100"/>
      <c r="W64" s="100"/>
      <c r="X64" s="89"/>
      <c r="Y64" s="89"/>
      <c r="Z64" s="89"/>
    </row>
    <row r="65" spans="1:23" s="76" customFormat="1">
      <c r="A65" s="101"/>
      <c r="B65" s="102"/>
      <c r="C65" s="103"/>
      <c r="D65" s="82"/>
      <c r="E65" s="83"/>
      <c r="F65" s="83"/>
      <c r="G65" s="83"/>
      <c r="H65" s="83"/>
      <c r="I65" s="83"/>
      <c r="J65" s="83"/>
      <c r="K65" s="83"/>
      <c r="L65" s="83"/>
      <c r="M65" s="83"/>
      <c r="N65" s="83"/>
      <c r="O65" s="83"/>
      <c r="P65" s="83"/>
      <c r="Q65" s="83"/>
      <c r="R65" s="83"/>
      <c r="S65" s="83"/>
      <c r="T65" s="82"/>
      <c r="U65" s="100"/>
      <c r="V65" s="100"/>
      <c r="W65" s="100"/>
    </row>
    <row r="66" spans="1:23" s="76" customFormat="1">
      <c r="A66" s="82"/>
      <c r="B66" s="82"/>
      <c r="C66" s="82"/>
      <c r="D66" s="82"/>
      <c r="E66" s="83"/>
      <c r="F66" s="83"/>
      <c r="G66" s="83"/>
      <c r="H66" s="83"/>
      <c r="I66" s="83"/>
      <c r="J66" s="83"/>
      <c r="K66" s="83"/>
      <c r="L66" s="83"/>
      <c r="M66" s="106"/>
      <c r="N66" s="106"/>
      <c r="O66" s="106"/>
      <c r="P66" s="106"/>
      <c r="Q66" s="106"/>
      <c r="R66" s="83"/>
      <c r="S66" s="83"/>
      <c r="T66" s="82"/>
      <c r="U66" s="100"/>
      <c r="V66" s="100"/>
      <c r="W66" s="100"/>
    </row>
    <row r="67" spans="1:23" s="76" customFormat="1">
      <c r="A67" s="82"/>
      <c r="B67" s="82"/>
      <c r="C67" s="82"/>
      <c r="D67" s="82"/>
      <c r="E67" s="83"/>
      <c r="F67" s="83"/>
      <c r="G67" s="83"/>
      <c r="H67" s="83"/>
      <c r="I67" s="83"/>
      <c r="J67" s="83"/>
      <c r="K67" s="83"/>
      <c r="L67" s="83"/>
      <c r="M67" s="106"/>
      <c r="N67" s="106"/>
      <c r="O67" s="106"/>
      <c r="P67" s="106"/>
      <c r="Q67" s="106"/>
      <c r="R67" s="83"/>
      <c r="S67" s="83"/>
      <c r="T67" s="82"/>
      <c r="U67" s="100"/>
      <c r="V67" s="100"/>
      <c r="W67" s="100"/>
    </row>
    <row r="68" spans="1:23" s="76" customFormat="1">
      <c r="A68" s="82"/>
      <c r="B68" s="82"/>
      <c r="C68" s="82"/>
      <c r="D68" s="82"/>
      <c r="E68" s="83"/>
      <c r="F68" s="83"/>
      <c r="G68" s="83"/>
      <c r="H68" s="83"/>
      <c r="I68" s="83"/>
      <c r="J68" s="83"/>
      <c r="K68" s="83"/>
      <c r="L68" s="83"/>
      <c r="M68" s="106"/>
      <c r="N68" s="106"/>
      <c r="O68" s="106"/>
      <c r="P68" s="106"/>
      <c r="Q68" s="106"/>
      <c r="R68" s="83"/>
      <c r="S68" s="83"/>
      <c r="T68" s="82"/>
      <c r="U68" s="100"/>
      <c r="V68" s="100"/>
      <c r="W68" s="100"/>
    </row>
    <row r="69" spans="1:23" s="76" customFormat="1">
      <c r="A69" s="82"/>
      <c r="B69" s="82"/>
      <c r="C69" s="82"/>
      <c r="D69" s="82"/>
      <c r="E69" s="83"/>
      <c r="F69" s="83"/>
      <c r="G69" s="83"/>
      <c r="H69" s="83"/>
      <c r="I69" s="83"/>
      <c r="J69" s="83"/>
      <c r="K69" s="83"/>
      <c r="L69" s="83"/>
      <c r="M69" s="106"/>
      <c r="N69" s="106"/>
      <c r="O69" s="106"/>
      <c r="P69" s="106"/>
      <c r="Q69" s="106"/>
      <c r="R69" s="83"/>
      <c r="S69" s="83"/>
      <c r="T69" s="82"/>
      <c r="U69" s="100"/>
      <c r="V69" s="100"/>
      <c r="W69" s="100"/>
    </row>
    <row r="70" spans="1:23" s="76" customFormat="1">
      <c r="A70" s="82"/>
      <c r="B70" s="82"/>
      <c r="C70" s="82"/>
      <c r="D70" s="82"/>
      <c r="E70" s="83"/>
      <c r="F70" s="83"/>
      <c r="G70" s="83"/>
      <c r="H70" s="83"/>
      <c r="I70" s="83"/>
      <c r="J70" s="83"/>
      <c r="K70" s="83"/>
      <c r="L70" s="83"/>
      <c r="M70" s="106"/>
      <c r="N70" s="106"/>
      <c r="O70" s="106"/>
      <c r="P70" s="106"/>
      <c r="Q70" s="106"/>
      <c r="R70" s="83"/>
      <c r="S70" s="83"/>
      <c r="T70" s="82"/>
      <c r="U70" s="100"/>
      <c r="V70" s="100"/>
      <c r="W70" s="100"/>
    </row>
    <row r="71" spans="1:23" s="76" customFormat="1">
      <c r="A71" s="82"/>
      <c r="B71" s="82"/>
      <c r="C71" s="82"/>
      <c r="D71" s="82"/>
      <c r="E71" s="83"/>
      <c r="F71" s="83"/>
      <c r="G71" s="83"/>
      <c r="H71" s="83"/>
      <c r="I71" s="83"/>
      <c r="J71" s="83"/>
      <c r="K71" s="83"/>
      <c r="L71" s="83"/>
      <c r="M71" s="106"/>
      <c r="N71" s="106"/>
      <c r="O71" s="106"/>
      <c r="P71" s="106"/>
      <c r="Q71" s="106"/>
      <c r="R71" s="83"/>
      <c r="S71" s="83"/>
      <c r="T71" s="82"/>
      <c r="U71" s="100"/>
      <c r="V71" s="100"/>
      <c r="W71" s="100"/>
    </row>
    <row r="72" spans="1:23" s="76" customFormat="1">
      <c r="A72" s="82"/>
      <c r="B72" s="82"/>
      <c r="C72" s="107"/>
      <c r="D72" s="108"/>
      <c r="E72" s="109"/>
      <c r="F72" s="83"/>
      <c r="G72" s="83"/>
      <c r="H72" s="83"/>
      <c r="I72" s="83"/>
      <c r="J72" s="83"/>
      <c r="K72" s="83"/>
      <c r="L72" s="83"/>
      <c r="M72" s="106"/>
      <c r="N72" s="106"/>
      <c r="O72" s="106"/>
      <c r="P72" s="106"/>
      <c r="Q72" s="106"/>
      <c r="R72" s="83"/>
      <c r="S72" s="83"/>
      <c r="T72" s="82"/>
      <c r="U72" s="100"/>
      <c r="V72" s="100"/>
      <c r="W72" s="100"/>
    </row>
    <row r="73" spans="1:23" s="76" customFormat="1">
      <c r="A73" s="82"/>
      <c r="B73" s="82"/>
      <c r="C73" s="107"/>
      <c r="D73" s="104"/>
      <c r="E73" s="109"/>
      <c r="F73" s="83"/>
      <c r="G73" s="83"/>
      <c r="H73" s="83"/>
      <c r="I73" s="83"/>
      <c r="J73" s="83"/>
      <c r="K73" s="83"/>
      <c r="L73" s="83"/>
      <c r="M73" s="106"/>
      <c r="N73" s="106"/>
      <c r="O73" s="106"/>
      <c r="P73" s="106"/>
      <c r="Q73" s="106"/>
      <c r="R73" s="83"/>
      <c r="S73" s="83"/>
      <c r="T73" s="82"/>
      <c r="U73" s="100"/>
      <c r="V73" s="100"/>
      <c r="W73" s="100"/>
    </row>
    <row r="74" spans="1:23" s="76" customFormat="1">
      <c r="A74" s="82"/>
      <c r="B74" s="82"/>
      <c r="C74" s="107"/>
      <c r="D74" s="104"/>
      <c r="E74" s="105"/>
      <c r="F74" s="83"/>
      <c r="G74" s="83"/>
      <c r="H74" s="83"/>
      <c r="I74" s="83"/>
      <c r="J74" s="83"/>
      <c r="K74" s="83"/>
      <c r="L74" s="83"/>
      <c r="M74" s="83"/>
      <c r="N74" s="83"/>
      <c r="O74" s="83"/>
      <c r="P74" s="83"/>
      <c r="Q74" s="83"/>
      <c r="R74" s="83"/>
      <c r="S74" s="83"/>
      <c r="T74" s="82"/>
      <c r="U74" s="100"/>
      <c r="V74" s="100"/>
      <c r="W74" s="100"/>
    </row>
    <row r="75" spans="1:23" s="76" customFormat="1">
      <c r="A75" s="82"/>
      <c r="B75" s="82"/>
      <c r="C75" s="82"/>
      <c r="D75" s="82"/>
      <c r="E75" s="83"/>
      <c r="F75" s="83"/>
      <c r="G75" s="83"/>
      <c r="H75" s="83"/>
      <c r="I75" s="83"/>
      <c r="J75" s="83"/>
      <c r="K75" s="83"/>
      <c r="L75" s="83"/>
      <c r="M75" s="83"/>
      <c r="N75" s="83"/>
      <c r="O75" s="83"/>
      <c r="P75" s="83"/>
      <c r="Q75" s="83"/>
      <c r="R75" s="83"/>
      <c r="S75" s="83"/>
      <c r="T75" s="82"/>
      <c r="U75" s="100"/>
      <c r="V75" s="100"/>
      <c r="W75" s="100"/>
    </row>
    <row r="76" spans="1:23" s="76" customFormat="1">
      <c r="A76" s="82"/>
      <c r="B76" s="82"/>
      <c r="C76" s="82"/>
      <c r="D76" s="82"/>
      <c r="E76" s="83"/>
      <c r="F76" s="83"/>
      <c r="G76" s="83"/>
      <c r="H76" s="83"/>
      <c r="I76" s="83"/>
      <c r="J76" s="83"/>
      <c r="K76" s="83"/>
      <c r="L76" s="83"/>
      <c r="M76" s="83"/>
      <c r="N76" s="83"/>
      <c r="O76" s="83"/>
      <c r="P76" s="83"/>
      <c r="Q76" s="83"/>
      <c r="R76" s="83"/>
      <c r="S76" s="83"/>
      <c r="T76" s="82"/>
      <c r="U76" s="100"/>
      <c r="V76" s="100"/>
      <c r="W76" s="100"/>
    </row>
    <row r="77" spans="1:23" s="76" customFormat="1">
      <c r="A77" s="82"/>
      <c r="B77" s="82"/>
      <c r="C77" s="82"/>
      <c r="D77" s="82"/>
      <c r="E77" s="83"/>
      <c r="F77" s="83"/>
      <c r="G77" s="83"/>
      <c r="H77" s="83"/>
      <c r="I77" s="83"/>
      <c r="J77" s="83"/>
      <c r="K77" s="83"/>
      <c r="L77" s="83"/>
      <c r="M77" s="83"/>
      <c r="N77" s="83"/>
      <c r="O77" s="83"/>
      <c r="P77" s="83"/>
      <c r="Q77" s="83"/>
      <c r="R77" s="83"/>
      <c r="S77" s="83"/>
      <c r="T77" s="82"/>
      <c r="U77" s="100"/>
      <c r="V77" s="100"/>
      <c r="W77" s="100"/>
    </row>
    <row r="78" spans="1:23" s="76" customFormat="1">
      <c r="A78" s="82"/>
      <c r="B78" s="82"/>
      <c r="C78" s="82"/>
      <c r="D78" s="82"/>
      <c r="E78" s="83"/>
      <c r="F78" s="83"/>
      <c r="G78" s="83"/>
      <c r="H78" s="83"/>
      <c r="I78" s="83"/>
      <c r="J78" s="83"/>
      <c r="K78" s="83"/>
      <c r="L78" s="83"/>
      <c r="M78" s="83"/>
      <c r="N78" s="83"/>
      <c r="O78" s="83"/>
      <c r="P78" s="83"/>
      <c r="Q78" s="83"/>
      <c r="R78" s="83"/>
      <c r="S78" s="83"/>
      <c r="T78" s="82"/>
      <c r="U78" s="100"/>
      <c r="V78" s="100"/>
      <c r="W78" s="100"/>
    </row>
    <row r="79" spans="1:23" s="76" customFormat="1">
      <c r="A79" s="82"/>
      <c r="B79" s="82"/>
      <c r="C79" s="82"/>
      <c r="D79" s="82"/>
      <c r="E79" s="83"/>
      <c r="F79" s="83"/>
      <c r="G79" s="83"/>
      <c r="H79" s="83"/>
      <c r="I79" s="83"/>
      <c r="J79" s="83"/>
      <c r="K79" s="83"/>
      <c r="L79" s="83"/>
      <c r="M79" s="83"/>
      <c r="N79" s="83"/>
      <c r="O79" s="83"/>
      <c r="P79" s="83"/>
      <c r="Q79" s="83"/>
      <c r="R79" s="83"/>
      <c r="S79" s="83"/>
      <c r="T79" s="82"/>
      <c r="U79" s="100"/>
      <c r="V79" s="100"/>
      <c r="W79" s="100"/>
    </row>
    <row r="80" spans="1:23" s="76" customFormat="1">
      <c r="A80" s="82"/>
      <c r="B80" s="82"/>
      <c r="C80" s="82"/>
      <c r="D80" s="82"/>
      <c r="E80" s="83"/>
      <c r="F80" s="83"/>
      <c r="G80" s="83"/>
      <c r="H80" s="83"/>
      <c r="I80" s="83"/>
      <c r="J80" s="83"/>
      <c r="K80" s="83"/>
      <c r="L80" s="83"/>
      <c r="M80" s="83"/>
      <c r="N80" s="83"/>
      <c r="O80" s="83"/>
      <c r="P80" s="83"/>
      <c r="Q80" s="83"/>
      <c r="R80" s="83"/>
      <c r="S80" s="83"/>
      <c r="T80" s="82"/>
      <c r="U80" s="100"/>
      <c r="V80" s="100"/>
      <c r="W80" s="100"/>
    </row>
    <row r="81" spans="1:23" s="76" customFormat="1">
      <c r="A81" s="82"/>
      <c r="B81" s="82"/>
      <c r="C81" s="82"/>
      <c r="D81" s="82"/>
      <c r="E81" s="83"/>
      <c r="F81" s="83"/>
      <c r="G81" s="83"/>
      <c r="H81" s="83"/>
      <c r="I81" s="83"/>
      <c r="J81" s="83"/>
      <c r="K81" s="83"/>
      <c r="L81" s="83"/>
      <c r="M81" s="83"/>
      <c r="N81" s="83"/>
      <c r="O81" s="83"/>
      <c r="P81" s="83"/>
      <c r="Q81" s="83"/>
      <c r="R81" s="83"/>
      <c r="S81" s="83"/>
      <c r="T81" s="82"/>
      <c r="U81" s="100"/>
      <c r="V81" s="100"/>
      <c r="W81" s="100"/>
    </row>
    <row r="82" spans="1:23" s="76" customFormat="1">
      <c r="A82" s="82"/>
      <c r="B82" s="82"/>
      <c r="C82" s="82"/>
      <c r="D82" s="82"/>
      <c r="E82" s="83"/>
      <c r="F82" s="83"/>
      <c r="G82" s="83"/>
      <c r="H82" s="83"/>
      <c r="I82" s="83"/>
      <c r="J82" s="83"/>
      <c r="K82" s="83"/>
      <c r="L82" s="83"/>
      <c r="M82" s="83"/>
      <c r="N82" s="83"/>
      <c r="O82" s="83"/>
      <c r="P82" s="83"/>
      <c r="Q82" s="83"/>
      <c r="R82" s="83"/>
      <c r="S82" s="83"/>
      <c r="T82" s="82"/>
      <c r="U82" s="100"/>
      <c r="V82" s="100"/>
      <c r="W82" s="100"/>
    </row>
    <row r="83" spans="1:23" s="76" customFormat="1">
      <c r="A83" s="82"/>
      <c r="B83" s="82"/>
      <c r="C83" s="82"/>
      <c r="D83" s="82"/>
      <c r="E83" s="83"/>
      <c r="F83" s="83"/>
      <c r="G83" s="83"/>
      <c r="H83" s="83"/>
      <c r="I83" s="83"/>
      <c r="J83" s="83"/>
      <c r="K83" s="83"/>
      <c r="L83" s="83"/>
      <c r="M83" s="83"/>
      <c r="N83" s="83"/>
      <c r="O83" s="83"/>
      <c r="P83" s="83"/>
      <c r="Q83" s="83"/>
      <c r="R83" s="83"/>
      <c r="S83" s="83"/>
      <c r="T83" s="82"/>
      <c r="U83" s="100"/>
      <c r="V83" s="100"/>
      <c r="W83" s="100"/>
    </row>
    <row r="84" spans="1:23" s="76" customFormat="1">
      <c r="A84" s="82"/>
      <c r="B84" s="82"/>
      <c r="C84" s="82"/>
      <c r="D84" s="82"/>
      <c r="E84" s="83"/>
      <c r="F84" s="83"/>
      <c r="G84" s="83"/>
      <c r="H84" s="83"/>
      <c r="I84" s="83"/>
      <c r="J84" s="83"/>
      <c r="K84" s="83"/>
      <c r="L84" s="83"/>
      <c r="M84" s="83"/>
      <c r="N84" s="83"/>
      <c r="O84" s="83"/>
      <c r="P84" s="83"/>
      <c r="Q84" s="83"/>
      <c r="R84" s="83"/>
      <c r="S84" s="83"/>
      <c r="T84" s="82"/>
      <c r="U84" s="100"/>
      <c r="V84" s="100"/>
      <c r="W84" s="100"/>
    </row>
    <row r="85" spans="1:23" s="76" customFormat="1">
      <c r="A85" s="82"/>
      <c r="B85" s="82"/>
      <c r="C85" s="82"/>
      <c r="D85" s="82"/>
      <c r="E85" s="83"/>
      <c r="F85" s="83"/>
      <c r="G85" s="83"/>
      <c r="H85" s="83"/>
      <c r="I85" s="83"/>
      <c r="J85" s="83"/>
      <c r="K85" s="83"/>
      <c r="L85" s="83"/>
      <c r="M85" s="83"/>
      <c r="N85" s="83"/>
      <c r="O85" s="83"/>
      <c r="P85" s="83"/>
      <c r="Q85" s="83"/>
      <c r="R85" s="83"/>
      <c r="S85" s="83"/>
      <c r="T85" s="82"/>
      <c r="U85" s="100"/>
      <c r="V85" s="100"/>
      <c r="W85" s="100"/>
    </row>
    <row r="86" spans="1:23" s="76" customFormat="1">
      <c r="A86" s="82"/>
      <c r="B86" s="82"/>
      <c r="C86" s="82"/>
      <c r="D86" s="82"/>
      <c r="E86" s="83"/>
      <c r="F86" s="83"/>
      <c r="G86" s="83"/>
      <c r="H86" s="83"/>
      <c r="I86" s="83"/>
      <c r="J86" s="83"/>
      <c r="K86" s="83"/>
      <c r="L86" s="83"/>
      <c r="M86" s="83"/>
      <c r="N86" s="83"/>
      <c r="O86" s="83"/>
      <c r="P86" s="83"/>
      <c r="Q86" s="83"/>
      <c r="R86" s="83"/>
      <c r="S86" s="83"/>
      <c r="T86" s="82"/>
      <c r="U86" s="100"/>
      <c r="V86" s="100"/>
      <c r="W86" s="100"/>
    </row>
    <row r="87" spans="1:23" s="76" customFormat="1">
      <c r="A87" s="82"/>
      <c r="B87" s="82"/>
      <c r="C87" s="82"/>
      <c r="D87" s="82"/>
      <c r="E87" s="83"/>
      <c r="F87" s="83"/>
      <c r="G87" s="83"/>
      <c r="H87" s="83"/>
      <c r="I87" s="83"/>
      <c r="J87" s="83"/>
      <c r="K87" s="83"/>
      <c r="L87" s="83"/>
      <c r="M87" s="83"/>
      <c r="N87" s="83"/>
      <c r="O87" s="83"/>
      <c r="P87" s="83"/>
      <c r="Q87" s="83"/>
      <c r="R87" s="83"/>
      <c r="S87" s="83"/>
      <c r="T87" s="82"/>
      <c r="U87" s="100"/>
      <c r="V87" s="100"/>
      <c r="W87" s="100"/>
    </row>
    <row r="88" spans="1:23" s="76" customFormat="1">
      <c r="A88" s="82"/>
      <c r="B88" s="82"/>
      <c r="C88" s="82"/>
      <c r="D88" s="82"/>
      <c r="E88" s="83"/>
      <c r="F88" s="83"/>
      <c r="G88" s="83"/>
      <c r="H88" s="83"/>
      <c r="I88" s="83"/>
      <c r="J88" s="83"/>
      <c r="K88" s="83"/>
      <c r="L88" s="83"/>
      <c r="M88" s="83"/>
      <c r="N88" s="83"/>
      <c r="O88" s="83"/>
      <c r="P88" s="83"/>
      <c r="Q88" s="83"/>
      <c r="R88" s="83"/>
      <c r="S88" s="83"/>
      <c r="T88" s="82"/>
      <c r="U88" s="100"/>
      <c r="V88" s="100"/>
      <c r="W88" s="100"/>
    </row>
    <row r="89" spans="1:23" s="76" customFormat="1">
      <c r="A89" s="82"/>
      <c r="B89" s="82"/>
      <c r="C89" s="82"/>
      <c r="D89" s="82"/>
      <c r="E89" s="83"/>
      <c r="F89" s="83"/>
      <c r="G89" s="83"/>
      <c r="H89" s="83"/>
      <c r="I89" s="83"/>
      <c r="J89" s="83"/>
      <c r="K89" s="83"/>
      <c r="L89" s="83"/>
      <c r="M89" s="83"/>
      <c r="N89" s="83"/>
      <c r="O89" s="83"/>
      <c r="P89" s="83"/>
      <c r="Q89" s="83"/>
      <c r="R89" s="83"/>
      <c r="S89" s="83"/>
      <c r="T89" s="82"/>
      <c r="U89" s="100"/>
      <c r="V89" s="100"/>
      <c r="W89" s="100"/>
    </row>
    <row r="90" spans="1:23" s="76" customFormat="1">
      <c r="A90" s="82"/>
      <c r="B90" s="82"/>
      <c r="C90" s="82"/>
      <c r="D90" s="82"/>
      <c r="E90" s="83"/>
      <c r="F90" s="83"/>
      <c r="G90" s="83"/>
      <c r="H90" s="83"/>
      <c r="I90" s="83"/>
      <c r="J90" s="83"/>
      <c r="K90" s="83"/>
      <c r="L90" s="83"/>
      <c r="M90" s="83"/>
      <c r="N90" s="83"/>
      <c r="O90" s="83"/>
      <c r="P90" s="83"/>
      <c r="Q90" s="83"/>
      <c r="R90" s="83"/>
      <c r="S90" s="83"/>
      <c r="T90" s="82"/>
      <c r="U90" s="100"/>
      <c r="V90" s="100"/>
      <c r="W90" s="100"/>
    </row>
    <row r="91" spans="1:23" s="76" customFormat="1">
      <c r="A91" s="82"/>
      <c r="B91" s="82"/>
      <c r="C91" s="82"/>
      <c r="D91" s="82"/>
      <c r="E91" s="83"/>
      <c r="F91" s="83"/>
      <c r="G91" s="83"/>
      <c r="H91" s="83"/>
      <c r="I91" s="83"/>
      <c r="J91" s="83"/>
      <c r="K91" s="83"/>
      <c r="L91" s="83"/>
      <c r="M91" s="83"/>
      <c r="N91" s="83"/>
      <c r="O91" s="83"/>
      <c r="P91" s="83"/>
      <c r="Q91" s="83"/>
      <c r="R91" s="83"/>
      <c r="S91" s="83"/>
      <c r="T91" s="82"/>
      <c r="U91" s="100"/>
      <c r="V91" s="100"/>
      <c r="W91" s="100"/>
    </row>
    <row r="92" spans="1:23" s="76" customFormat="1">
      <c r="A92" s="82"/>
      <c r="B92" s="82"/>
      <c r="C92" s="82"/>
      <c r="D92" s="82"/>
      <c r="E92" s="83"/>
      <c r="F92" s="83"/>
      <c r="G92" s="83"/>
      <c r="H92" s="83"/>
      <c r="I92" s="83"/>
      <c r="J92" s="83"/>
      <c r="K92" s="83"/>
      <c r="L92" s="83"/>
      <c r="M92" s="83"/>
      <c r="N92" s="83"/>
      <c r="O92" s="83"/>
      <c r="P92" s="83"/>
      <c r="Q92" s="83"/>
      <c r="R92" s="83"/>
      <c r="S92" s="83"/>
      <c r="T92" s="82"/>
      <c r="U92" s="100"/>
      <c r="V92" s="100"/>
      <c r="W92" s="100"/>
    </row>
    <row r="93" spans="1:23" s="76" customFormat="1">
      <c r="A93" s="82"/>
      <c r="B93" s="82"/>
      <c r="C93" s="82"/>
      <c r="D93" s="82"/>
      <c r="E93" s="83"/>
      <c r="F93" s="83"/>
      <c r="G93" s="83"/>
      <c r="H93" s="83"/>
      <c r="I93" s="83"/>
      <c r="J93" s="83"/>
      <c r="K93" s="83"/>
      <c r="L93" s="83"/>
      <c r="M93" s="83"/>
      <c r="N93" s="83"/>
      <c r="O93" s="83"/>
      <c r="P93" s="83"/>
      <c r="Q93" s="83"/>
      <c r="R93" s="83"/>
      <c r="S93" s="83"/>
      <c r="T93" s="82"/>
      <c r="U93" s="100"/>
      <c r="V93" s="100"/>
      <c r="W93" s="100"/>
    </row>
    <row r="94" spans="1:23" s="76" customFormat="1">
      <c r="A94" s="82"/>
      <c r="B94" s="82"/>
      <c r="C94" s="82"/>
      <c r="D94" s="82"/>
      <c r="E94" s="83"/>
      <c r="F94" s="83"/>
      <c r="G94" s="83"/>
      <c r="H94" s="83"/>
      <c r="I94" s="83"/>
      <c r="J94" s="83"/>
      <c r="K94" s="83"/>
      <c r="L94" s="83"/>
      <c r="M94" s="83"/>
      <c r="N94" s="83"/>
      <c r="O94" s="83"/>
      <c r="P94" s="83"/>
      <c r="Q94" s="83"/>
      <c r="R94" s="83"/>
      <c r="S94" s="83"/>
      <c r="T94" s="82"/>
      <c r="U94" s="100"/>
      <c r="V94" s="100"/>
      <c r="W94" s="100"/>
    </row>
    <row r="95" spans="1:23" s="76" customFormat="1">
      <c r="A95" s="82"/>
      <c r="B95" s="82"/>
      <c r="C95" s="82"/>
      <c r="D95" s="82"/>
      <c r="E95" s="83"/>
      <c r="F95" s="83"/>
      <c r="G95" s="83"/>
      <c r="H95" s="83"/>
      <c r="I95" s="83"/>
      <c r="J95" s="83"/>
      <c r="K95" s="83"/>
      <c r="L95" s="83"/>
      <c r="M95" s="83"/>
      <c r="N95" s="83"/>
      <c r="O95" s="83"/>
      <c r="P95" s="83"/>
      <c r="Q95" s="83"/>
      <c r="R95" s="83"/>
      <c r="S95" s="83"/>
      <c r="T95" s="82"/>
      <c r="U95" s="100"/>
      <c r="V95" s="100"/>
      <c r="W95" s="100"/>
    </row>
    <row r="96" spans="1:23" s="76" customFormat="1">
      <c r="A96" s="82"/>
      <c r="B96" s="82"/>
      <c r="C96" s="82"/>
      <c r="D96" s="82"/>
      <c r="E96" s="83"/>
      <c r="F96" s="83"/>
      <c r="G96" s="83"/>
      <c r="H96" s="83"/>
      <c r="I96" s="83"/>
      <c r="J96" s="83"/>
      <c r="K96" s="83"/>
      <c r="L96" s="83"/>
      <c r="M96" s="83"/>
      <c r="N96" s="83"/>
      <c r="O96" s="83"/>
      <c r="P96" s="83"/>
      <c r="Q96" s="83"/>
      <c r="R96" s="83"/>
      <c r="S96" s="83"/>
      <c r="T96" s="82"/>
      <c r="U96" s="100"/>
      <c r="V96" s="100"/>
      <c r="W96" s="100"/>
    </row>
    <row r="97" spans="1:23" s="76" customFormat="1">
      <c r="A97" s="82"/>
      <c r="B97" s="82"/>
      <c r="C97" s="82"/>
      <c r="D97" s="82"/>
      <c r="E97" s="83"/>
      <c r="F97" s="83"/>
      <c r="G97" s="83"/>
      <c r="H97" s="83"/>
      <c r="I97" s="83"/>
      <c r="J97" s="83"/>
      <c r="K97" s="83"/>
      <c r="L97" s="83"/>
      <c r="M97" s="83"/>
      <c r="N97" s="83"/>
      <c r="O97" s="83"/>
      <c r="P97" s="83"/>
      <c r="Q97" s="83"/>
      <c r="R97" s="83"/>
      <c r="S97" s="83"/>
      <c r="T97" s="82"/>
      <c r="U97" s="100"/>
      <c r="V97" s="100"/>
      <c r="W97" s="100"/>
    </row>
    <row r="98" spans="1:23" s="76" customFormat="1">
      <c r="A98" s="82"/>
      <c r="B98" s="82"/>
      <c r="C98" s="82"/>
      <c r="D98" s="82"/>
      <c r="E98" s="83"/>
      <c r="F98" s="83"/>
      <c r="G98" s="83"/>
      <c r="H98" s="83"/>
      <c r="I98" s="83"/>
      <c r="J98" s="83"/>
      <c r="K98" s="83"/>
      <c r="L98" s="83"/>
      <c r="M98" s="83"/>
      <c r="N98" s="83"/>
      <c r="O98" s="83"/>
      <c r="P98" s="83"/>
      <c r="Q98" s="83"/>
      <c r="R98" s="83"/>
      <c r="S98" s="83"/>
      <c r="T98" s="82"/>
      <c r="U98" s="100"/>
      <c r="V98" s="100"/>
      <c r="W98" s="100"/>
    </row>
    <row r="99" spans="1:23" s="76" customFormat="1">
      <c r="A99" s="82"/>
      <c r="B99" s="82"/>
      <c r="C99" s="82"/>
      <c r="D99" s="82"/>
      <c r="E99" s="83"/>
      <c r="F99" s="83"/>
      <c r="G99" s="83"/>
      <c r="H99" s="83"/>
      <c r="I99" s="83"/>
      <c r="J99" s="83"/>
      <c r="K99" s="83"/>
      <c r="L99" s="83"/>
      <c r="M99" s="83"/>
      <c r="N99" s="83"/>
      <c r="O99" s="83"/>
      <c r="P99" s="83"/>
      <c r="Q99" s="83"/>
      <c r="R99" s="83"/>
      <c r="S99" s="83"/>
      <c r="T99" s="82"/>
      <c r="U99" s="100"/>
      <c r="V99" s="100"/>
      <c r="W99" s="100"/>
    </row>
    <row r="100" spans="1:23" s="76" customFormat="1">
      <c r="A100" s="82"/>
      <c r="B100" s="82"/>
      <c r="C100" s="82"/>
      <c r="D100" s="82"/>
      <c r="E100" s="83"/>
      <c r="F100" s="83"/>
      <c r="G100" s="83"/>
      <c r="H100" s="83"/>
      <c r="I100" s="83"/>
      <c r="J100" s="83"/>
      <c r="K100" s="83"/>
      <c r="L100" s="83"/>
      <c r="M100" s="83"/>
      <c r="N100" s="83"/>
      <c r="O100" s="83"/>
      <c r="P100" s="83"/>
      <c r="Q100" s="83"/>
      <c r="R100" s="83"/>
      <c r="S100" s="83"/>
      <c r="T100" s="82"/>
      <c r="U100" s="100"/>
      <c r="V100" s="100"/>
      <c r="W100" s="100"/>
    </row>
    <row r="101" spans="1:23" s="76" customFormat="1">
      <c r="A101" s="82"/>
      <c r="B101" s="82"/>
      <c r="C101" s="82"/>
      <c r="D101" s="82"/>
      <c r="E101" s="83"/>
      <c r="F101" s="83"/>
      <c r="G101" s="83"/>
      <c r="H101" s="83"/>
      <c r="I101" s="83"/>
      <c r="J101" s="83"/>
      <c r="K101" s="83"/>
      <c r="L101" s="83"/>
      <c r="M101" s="83"/>
      <c r="N101" s="83"/>
      <c r="O101" s="83"/>
      <c r="P101" s="83"/>
      <c r="Q101" s="83"/>
      <c r="R101" s="83"/>
      <c r="S101" s="83"/>
      <c r="T101" s="82"/>
      <c r="U101" s="100"/>
      <c r="V101" s="100"/>
      <c r="W101" s="100"/>
    </row>
    <row r="102" spans="1:23" s="76" customFormat="1">
      <c r="A102" s="82"/>
      <c r="B102" s="82"/>
      <c r="C102" s="82"/>
      <c r="D102" s="82"/>
      <c r="E102" s="83"/>
      <c r="F102" s="83"/>
      <c r="G102" s="83"/>
      <c r="H102" s="83"/>
      <c r="I102" s="83"/>
      <c r="J102" s="83"/>
      <c r="K102" s="83"/>
      <c r="L102" s="83"/>
      <c r="M102" s="83"/>
      <c r="N102" s="83"/>
      <c r="O102" s="83"/>
      <c r="P102" s="83"/>
      <c r="Q102" s="83"/>
      <c r="R102" s="83"/>
      <c r="S102" s="83"/>
      <c r="T102" s="82"/>
      <c r="U102" s="100"/>
      <c r="V102" s="100"/>
      <c r="W102" s="100"/>
    </row>
    <row r="103" spans="1:23" s="76" customFormat="1">
      <c r="A103" s="82"/>
      <c r="B103" s="82"/>
      <c r="C103" s="82"/>
      <c r="D103" s="82"/>
      <c r="E103" s="83"/>
      <c r="F103" s="83"/>
      <c r="G103" s="83"/>
      <c r="H103" s="83"/>
      <c r="I103" s="83"/>
      <c r="J103" s="83"/>
      <c r="K103" s="83"/>
      <c r="L103" s="83"/>
      <c r="M103" s="83"/>
      <c r="N103" s="83"/>
      <c r="O103" s="83"/>
      <c r="P103" s="83"/>
      <c r="Q103" s="83"/>
      <c r="R103" s="83"/>
      <c r="S103" s="83"/>
      <c r="T103" s="82"/>
      <c r="U103" s="100"/>
      <c r="V103" s="100"/>
      <c r="W103" s="100"/>
    </row>
    <row r="104" spans="1:23" s="76" customFormat="1">
      <c r="A104" s="82"/>
      <c r="B104" s="82"/>
      <c r="C104" s="82"/>
      <c r="D104" s="82"/>
      <c r="E104" s="83"/>
      <c r="F104" s="83"/>
      <c r="G104" s="83"/>
      <c r="H104" s="83"/>
      <c r="I104" s="83"/>
      <c r="J104" s="83"/>
      <c r="K104" s="83"/>
      <c r="L104" s="83"/>
      <c r="M104" s="83"/>
      <c r="N104" s="83"/>
      <c r="O104" s="83"/>
      <c r="P104" s="83"/>
      <c r="Q104" s="83"/>
      <c r="R104" s="83"/>
      <c r="S104" s="83"/>
      <c r="T104" s="82"/>
      <c r="U104" s="100"/>
      <c r="V104" s="100"/>
      <c r="W104" s="100"/>
    </row>
    <row r="105" spans="1:23" s="76" customFormat="1">
      <c r="A105" s="82"/>
      <c r="B105" s="82"/>
      <c r="C105" s="82"/>
      <c r="D105" s="82"/>
      <c r="E105" s="83"/>
      <c r="F105" s="83"/>
      <c r="G105" s="83"/>
      <c r="H105" s="83"/>
      <c r="I105" s="83"/>
      <c r="J105" s="83"/>
      <c r="K105" s="83"/>
      <c r="L105" s="83"/>
      <c r="M105" s="83"/>
      <c r="N105" s="83"/>
      <c r="O105" s="83"/>
      <c r="P105" s="83"/>
      <c r="Q105" s="83"/>
      <c r="R105" s="83"/>
      <c r="S105" s="83"/>
      <c r="T105" s="82"/>
      <c r="U105" s="100"/>
      <c r="V105" s="100"/>
      <c r="W105" s="100"/>
    </row>
    <row r="106" spans="1:23" s="76" customFormat="1">
      <c r="A106" s="82"/>
      <c r="B106" s="82"/>
      <c r="C106" s="82"/>
      <c r="D106" s="82"/>
      <c r="E106" s="83"/>
      <c r="F106" s="83"/>
      <c r="G106" s="83"/>
      <c r="H106" s="83"/>
      <c r="I106" s="83"/>
      <c r="J106" s="83"/>
      <c r="K106" s="83"/>
      <c r="L106" s="83"/>
      <c r="M106" s="83"/>
      <c r="N106" s="83"/>
      <c r="O106" s="83"/>
      <c r="P106" s="83"/>
      <c r="Q106" s="83"/>
      <c r="R106" s="83"/>
      <c r="S106" s="83"/>
      <c r="T106" s="82"/>
      <c r="U106" s="100"/>
      <c r="V106" s="100"/>
      <c r="W106" s="100"/>
    </row>
    <row r="107" spans="1:23" s="76" customFormat="1">
      <c r="A107" s="82"/>
      <c r="B107" s="82"/>
      <c r="C107" s="82"/>
      <c r="D107" s="82"/>
      <c r="E107" s="83"/>
      <c r="F107" s="83"/>
      <c r="G107" s="83"/>
      <c r="H107" s="83"/>
      <c r="I107" s="83"/>
      <c r="J107" s="83"/>
      <c r="K107" s="83"/>
      <c r="L107" s="83"/>
      <c r="M107" s="83"/>
      <c r="N107" s="83"/>
      <c r="O107" s="83"/>
      <c r="P107" s="83"/>
      <c r="Q107" s="83"/>
      <c r="R107" s="83"/>
      <c r="S107" s="83"/>
      <c r="T107" s="82"/>
      <c r="U107" s="100"/>
      <c r="V107" s="100"/>
      <c r="W107" s="100"/>
    </row>
    <row r="108" spans="1:23" s="76" customFormat="1">
      <c r="A108" s="82"/>
      <c r="B108" s="82"/>
      <c r="C108" s="82"/>
      <c r="D108" s="82"/>
      <c r="E108" s="83"/>
      <c r="F108" s="83"/>
      <c r="G108" s="83"/>
      <c r="H108" s="83"/>
      <c r="I108" s="83"/>
      <c r="J108" s="83"/>
      <c r="K108" s="83"/>
      <c r="L108" s="83"/>
      <c r="M108" s="83"/>
      <c r="N108" s="83"/>
      <c r="O108" s="83"/>
      <c r="P108" s="83"/>
      <c r="Q108" s="83"/>
      <c r="R108" s="83"/>
      <c r="S108" s="83"/>
      <c r="T108" s="82"/>
      <c r="U108" s="100"/>
      <c r="V108" s="100"/>
      <c r="W108" s="100"/>
    </row>
    <row r="109" spans="1:23" s="76" customFormat="1">
      <c r="A109" s="82"/>
      <c r="B109" s="82"/>
      <c r="C109" s="82"/>
      <c r="D109" s="82"/>
      <c r="E109" s="83"/>
      <c r="F109" s="83"/>
      <c r="G109" s="83"/>
      <c r="H109" s="83"/>
      <c r="I109" s="83"/>
      <c r="J109" s="83"/>
      <c r="K109" s="83"/>
      <c r="L109" s="83"/>
      <c r="M109" s="83"/>
      <c r="N109" s="83"/>
      <c r="O109" s="83"/>
      <c r="P109" s="83"/>
      <c r="Q109" s="83"/>
      <c r="R109" s="83"/>
      <c r="S109" s="83"/>
      <c r="T109" s="82"/>
      <c r="U109" s="100"/>
      <c r="V109" s="100"/>
      <c r="W109" s="100"/>
    </row>
    <row r="110" spans="1:23" s="76" customFormat="1">
      <c r="A110" s="82"/>
      <c r="B110" s="82"/>
      <c r="C110" s="82"/>
      <c r="D110" s="82"/>
      <c r="E110" s="83"/>
      <c r="F110" s="83"/>
      <c r="G110" s="83"/>
      <c r="H110" s="83"/>
      <c r="I110" s="83"/>
      <c r="J110" s="83"/>
      <c r="K110" s="83"/>
      <c r="L110" s="83"/>
      <c r="M110" s="83"/>
      <c r="N110" s="83"/>
      <c r="O110" s="83"/>
      <c r="P110" s="83"/>
      <c r="Q110" s="83"/>
      <c r="R110" s="83"/>
      <c r="S110" s="83"/>
      <c r="T110" s="82"/>
      <c r="U110" s="100"/>
      <c r="V110" s="100"/>
      <c r="W110" s="100"/>
    </row>
    <row r="111" spans="1:23" s="76" customFormat="1">
      <c r="A111" s="82"/>
      <c r="B111" s="82"/>
      <c r="C111" s="82"/>
      <c r="D111" s="82"/>
      <c r="E111" s="83"/>
      <c r="F111" s="83"/>
      <c r="G111" s="83"/>
      <c r="H111" s="83"/>
      <c r="I111" s="83"/>
      <c r="J111" s="83"/>
      <c r="K111" s="83"/>
      <c r="L111" s="83"/>
      <c r="M111" s="83"/>
      <c r="N111" s="83"/>
      <c r="O111" s="83"/>
      <c r="P111" s="83"/>
      <c r="Q111" s="83"/>
      <c r="R111" s="83"/>
      <c r="S111" s="83"/>
      <c r="T111" s="82"/>
      <c r="U111" s="100"/>
      <c r="V111" s="100"/>
      <c r="W111" s="100"/>
    </row>
    <row r="112" spans="1:23" s="76" customFormat="1">
      <c r="A112" s="82"/>
      <c r="B112" s="82"/>
      <c r="C112" s="82"/>
      <c r="D112" s="82"/>
      <c r="E112" s="83"/>
      <c r="F112" s="83"/>
      <c r="G112" s="83"/>
      <c r="H112" s="83"/>
      <c r="I112" s="83"/>
      <c r="J112" s="83"/>
      <c r="K112" s="83"/>
      <c r="L112" s="83"/>
      <c r="M112" s="83"/>
      <c r="N112" s="83"/>
      <c r="O112" s="83"/>
      <c r="P112" s="83"/>
      <c r="Q112" s="83"/>
      <c r="R112" s="83"/>
      <c r="S112" s="83"/>
      <c r="T112" s="82"/>
      <c r="U112" s="100"/>
      <c r="V112" s="100"/>
      <c r="W112" s="100"/>
    </row>
    <row r="113" spans="1:23" s="76" customFormat="1">
      <c r="A113" s="82"/>
      <c r="B113" s="82"/>
      <c r="C113" s="82"/>
      <c r="D113" s="82"/>
      <c r="E113" s="83"/>
      <c r="F113" s="83"/>
      <c r="G113" s="83"/>
      <c r="H113" s="83"/>
      <c r="I113" s="83"/>
      <c r="J113" s="83"/>
      <c r="K113" s="83"/>
      <c r="L113" s="83"/>
      <c r="M113" s="83"/>
      <c r="N113" s="83"/>
      <c r="O113" s="83"/>
      <c r="P113" s="83"/>
      <c r="Q113" s="83"/>
      <c r="R113" s="83"/>
      <c r="S113" s="83"/>
      <c r="T113" s="82"/>
      <c r="U113" s="100"/>
      <c r="V113" s="100"/>
      <c r="W113" s="100"/>
    </row>
    <row r="114" spans="1:23" s="76" customFormat="1">
      <c r="A114" s="82"/>
      <c r="B114" s="82"/>
      <c r="C114" s="82"/>
      <c r="D114" s="82"/>
      <c r="E114" s="83"/>
      <c r="F114" s="83"/>
      <c r="G114" s="83"/>
      <c r="H114" s="83"/>
      <c r="I114" s="83"/>
      <c r="J114" s="83"/>
      <c r="K114" s="83"/>
      <c r="L114" s="83"/>
      <c r="M114" s="83"/>
      <c r="N114" s="83"/>
      <c r="O114" s="83"/>
      <c r="P114" s="83"/>
      <c r="Q114" s="83"/>
      <c r="R114" s="83"/>
      <c r="S114" s="83"/>
      <c r="T114" s="82"/>
      <c r="U114" s="100"/>
      <c r="V114" s="100"/>
      <c r="W114" s="100"/>
    </row>
    <row r="115" spans="1:23" s="76" customFormat="1">
      <c r="A115" s="82"/>
      <c r="B115" s="82"/>
      <c r="C115" s="82"/>
      <c r="D115" s="82"/>
      <c r="E115" s="83"/>
      <c r="F115" s="83"/>
      <c r="G115" s="83"/>
      <c r="H115" s="83"/>
      <c r="I115" s="83"/>
      <c r="J115" s="83"/>
      <c r="K115" s="83"/>
      <c r="L115" s="83"/>
      <c r="M115" s="83"/>
      <c r="N115" s="83"/>
      <c r="O115" s="83"/>
      <c r="P115" s="83"/>
      <c r="Q115" s="83"/>
      <c r="R115" s="83"/>
      <c r="S115" s="83"/>
      <c r="T115" s="82"/>
      <c r="U115" s="100"/>
      <c r="V115" s="100"/>
      <c r="W115" s="100"/>
    </row>
    <row r="116" spans="1:23" s="76" customFormat="1">
      <c r="A116" s="82"/>
      <c r="B116" s="82"/>
      <c r="C116" s="82"/>
      <c r="D116" s="82"/>
      <c r="E116" s="83"/>
      <c r="F116" s="83"/>
      <c r="G116" s="83"/>
      <c r="H116" s="83"/>
      <c r="I116" s="83"/>
      <c r="J116" s="83"/>
      <c r="K116" s="83"/>
      <c r="L116" s="83"/>
      <c r="M116" s="83"/>
      <c r="N116" s="83"/>
      <c r="O116" s="83"/>
      <c r="P116" s="83"/>
      <c r="Q116" s="83"/>
      <c r="R116" s="83"/>
      <c r="S116" s="83"/>
      <c r="T116" s="82"/>
      <c r="U116" s="100"/>
      <c r="V116" s="100"/>
      <c r="W116" s="100"/>
    </row>
    <row r="117" spans="1:23" s="76" customFormat="1">
      <c r="A117" s="82"/>
      <c r="B117" s="82"/>
      <c r="C117" s="82"/>
      <c r="D117" s="82"/>
      <c r="E117" s="83"/>
      <c r="F117" s="83"/>
      <c r="G117" s="83"/>
      <c r="H117" s="83"/>
      <c r="I117" s="83"/>
      <c r="J117" s="83"/>
      <c r="K117" s="83"/>
      <c r="L117" s="83"/>
      <c r="M117" s="83"/>
      <c r="N117" s="83"/>
      <c r="O117" s="83"/>
      <c r="P117" s="83"/>
      <c r="Q117" s="83"/>
      <c r="R117" s="83"/>
      <c r="S117" s="83"/>
      <c r="T117" s="82"/>
      <c r="U117" s="100"/>
      <c r="V117" s="100"/>
      <c r="W117" s="100"/>
    </row>
    <row r="118" spans="1:23" s="76" customFormat="1">
      <c r="A118" s="82"/>
      <c r="B118" s="82"/>
      <c r="C118" s="82"/>
      <c r="D118" s="82"/>
      <c r="E118" s="83"/>
      <c r="F118" s="83"/>
      <c r="G118" s="83"/>
      <c r="H118" s="83"/>
      <c r="I118" s="83"/>
      <c r="J118" s="83"/>
      <c r="K118" s="83"/>
      <c r="L118" s="83"/>
      <c r="M118" s="83"/>
      <c r="N118" s="83"/>
      <c r="O118" s="83"/>
      <c r="P118" s="83"/>
      <c r="Q118" s="83"/>
      <c r="R118" s="83"/>
      <c r="S118" s="83"/>
      <c r="T118" s="82"/>
      <c r="U118" s="100"/>
      <c r="V118" s="100"/>
      <c r="W118" s="100"/>
    </row>
    <row r="119" spans="1:23" s="76" customFormat="1">
      <c r="A119" s="82"/>
      <c r="B119" s="82"/>
      <c r="C119" s="82"/>
      <c r="D119" s="82"/>
      <c r="E119" s="83"/>
      <c r="F119" s="83"/>
      <c r="G119" s="83"/>
      <c r="H119" s="83"/>
      <c r="I119" s="83"/>
      <c r="J119" s="83"/>
      <c r="K119" s="83"/>
      <c r="L119" s="83"/>
      <c r="M119" s="83"/>
      <c r="N119" s="83"/>
      <c r="O119" s="83"/>
      <c r="P119" s="83"/>
      <c r="Q119" s="83"/>
      <c r="R119" s="83"/>
      <c r="S119" s="83"/>
      <c r="T119" s="82"/>
      <c r="U119" s="100"/>
      <c r="V119" s="100"/>
      <c r="W119" s="100"/>
    </row>
    <row r="120" spans="1:23" s="76" customFormat="1">
      <c r="A120" s="82"/>
      <c r="B120" s="82"/>
      <c r="C120" s="82"/>
      <c r="D120" s="82"/>
      <c r="E120" s="83"/>
      <c r="F120" s="83"/>
      <c r="G120" s="83"/>
      <c r="H120" s="83"/>
      <c r="I120" s="83"/>
      <c r="J120" s="83"/>
      <c r="K120" s="83"/>
      <c r="L120" s="83"/>
      <c r="M120" s="83"/>
      <c r="N120" s="83"/>
      <c r="O120" s="83"/>
      <c r="P120" s="83"/>
      <c r="Q120" s="83"/>
      <c r="R120" s="83"/>
      <c r="S120" s="83"/>
      <c r="T120" s="82"/>
      <c r="U120" s="100"/>
      <c r="V120" s="100"/>
      <c r="W120" s="100"/>
    </row>
    <row r="121" spans="1:23" s="76" customFormat="1">
      <c r="A121" s="82"/>
      <c r="B121" s="82"/>
      <c r="C121" s="82"/>
      <c r="D121" s="82"/>
      <c r="E121" s="83"/>
      <c r="F121" s="83"/>
      <c r="G121" s="83"/>
      <c r="H121" s="83"/>
      <c r="I121" s="83"/>
      <c r="J121" s="83"/>
      <c r="K121" s="83"/>
      <c r="L121" s="83"/>
      <c r="M121" s="83"/>
      <c r="N121" s="83"/>
      <c r="O121" s="83"/>
      <c r="P121" s="83"/>
      <c r="Q121" s="83"/>
      <c r="R121" s="83"/>
      <c r="S121" s="83"/>
      <c r="T121" s="82"/>
      <c r="U121" s="100"/>
      <c r="V121" s="100"/>
      <c r="W121" s="100"/>
    </row>
    <row r="122" spans="1:23" s="76" customFormat="1">
      <c r="A122" s="82"/>
      <c r="B122" s="82"/>
      <c r="C122" s="82"/>
      <c r="D122" s="82"/>
      <c r="E122" s="83"/>
      <c r="F122" s="83"/>
      <c r="G122" s="83"/>
      <c r="H122" s="83"/>
      <c r="I122" s="83"/>
      <c r="J122" s="83"/>
      <c r="K122" s="83"/>
      <c r="L122" s="83"/>
      <c r="M122" s="83"/>
      <c r="N122" s="83"/>
      <c r="O122" s="83"/>
      <c r="P122" s="83"/>
      <c r="Q122" s="83"/>
      <c r="R122" s="83"/>
      <c r="S122" s="83"/>
      <c r="T122" s="82"/>
      <c r="U122" s="100"/>
      <c r="V122" s="100"/>
      <c r="W122" s="100"/>
    </row>
    <row r="123" spans="1:23" s="76" customFormat="1">
      <c r="A123" s="82"/>
      <c r="B123" s="82"/>
      <c r="C123" s="82"/>
      <c r="D123" s="82"/>
      <c r="E123" s="83"/>
      <c r="F123" s="83"/>
      <c r="G123" s="83"/>
      <c r="H123" s="83"/>
      <c r="I123" s="83"/>
      <c r="J123" s="83"/>
      <c r="K123" s="83"/>
      <c r="L123" s="83"/>
      <c r="M123" s="83"/>
      <c r="N123" s="83"/>
      <c r="O123" s="83"/>
      <c r="P123" s="83"/>
      <c r="Q123" s="83"/>
      <c r="R123" s="83"/>
      <c r="S123" s="83"/>
      <c r="T123" s="82"/>
      <c r="U123" s="100"/>
      <c r="V123" s="100"/>
      <c r="W123" s="100"/>
    </row>
    <row r="124" spans="1:23" s="76" customFormat="1">
      <c r="A124" s="82"/>
      <c r="B124" s="82"/>
      <c r="C124" s="82"/>
      <c r="D124" s="82"/>
      <c r="E124" s="83"/>
      <c r="F124" s="83"/>
      <c r="G124" s="83"/>
      <c r="H124" s="83"/>
      <c r="I124" s="83"/>
      <c r="J124" s="83"/>
      <c r="K124" s="83"/>
      <c r="L124" s="83"/>
      <c r="M124" s="83"/>
      <c r="N124" s="83"/>
      <c r="O124" s="83"/>
      <c r="P124" s="83"/>
      <c r="Q124" s="83"/>
      <c r="R124" s="83"/>
      <c r="S124" s="83"/>
      <c r="T124" s="82"/>
      <c r="U124" s="100"/>
      <c r="V124" s="100"/>
      <c r="W124" s="100"/>
    </row>
    <row r="125" spans="1:23" s="76" customFormat="1">
      <c r="A125" s="82"/>
      <c r="B125" s="82"/>
      <c r="C125" s="82"/>
      <c r="D125" s="82"/>
      <c r="E125" s="83"/>
      <c r="F125" s="83"/>
      <c r="G125" s="83"/>
      <c r="H125" s="83"/>
      <c r="I125" s="83"/>
      <c r="J125" s="83"/>
      <c r="K125" s="83"/>
      <c r="L125" s="83"/>
      <c r="M125" s="83"/>
      <c r="N125" s="83"/>
      <c r="O125" s="83"/>
      <c r="P125" s="83"/>
      <c r="Q125" s="83"/>
      <c r="R125" s="83"/>
      <c r="S125" s="83"/>
      <c r="T125" s="82"/>
      <c r="U125" s="100"/>
      <c r="V125" s="100"/>
      <c r="W125" s="100"/>
    </row>
    <row r="126" spans="1:23" s="76" customFormat="1">
      <c r="A126" s="82"/>
      <c r="B126" s="82"/>
      <c r="C126" s="82"/>
      <c r="D126" s="82"/>
      <c r="E126" s="83"/>
      <c r="F126" s="83"/>
      <c r="G126" s="83"/>
      <c r="H126" s="83"/>
      <c r="I126" s="83"/>
      <c r="J126" s="83"/>
      <c r="K126" s="83"/>
      <c r="L126" s="83"/>
      <c r="M126" s="83"/>
      <c r="N126" s="83"/>
      <c r="O126" s="83"/>
      <c r="P126" s="83"/>
      <c r="Q126" s="83"/>
      <c r="R126" s="83"/>
      <c r="S126" s="83"/>
      <c r="T126" s="82"/>
      <c r="U126" s="100"/>
      <c r="V126" s="100"/>
      <c r="W126" s="100"/>
    </row>
    <row r="127" spans="1:23" s="76" customFormat="1">
      <c r="A127" s="82"/>
      <c r="B127" s="82"/>
      <c r="C127" s="82"/>
      <c r="D127" s="82"/>
      <c r="E127" s="83"/>
      <c r="F127" s="83"/>
      <c r="G127" s="83"/>
      <c r="H127" s="83"/>
      <c r="I127" s="83"/>
      <c r="J127" s="83"/>
      <c r="K127" s="83"/>
      <c r="L127" s="83"/>
      <c r="M127" s="83"/>
      <c r="N127" s="83"/>
      <c r="O127" s="83"/>
      <c r="P127" s="83"/>
      <c r="Q127" s="83"/>
      <c r="R127" s="83"/>
      <c r="S127" s="83"/>
      <c r="T127" s="82"/>
      <c r="U127" s="100"/>
      <c r="V127" s="100"/>
      <c r="W127" s="100"/>
    </row>
    <row r="128" spans="1:23" s="76" customFormat="1">
      <c r="A128" s="82"/>
      <c r="B128" s="82"/>
      <c r="C128" s="82"/>
      <c r="D128" s="82"/>
      <c r="E128" s="83"/>
      <c r="F128" s="83"/>
      <c r="G128" s="83"/>
      <c r="H128" s="83"/>
      <c r="I128" s="83"/>
      <c r="J128" s="83"/>
      <c r="K128" s="83"/>
      <c r="L128" s="83"/>
      <c r="M128" s="83"/>
      <c r="N128" s="83"/>
      <c r="O128" s="83"/>
      <c r="P128" s="83"/>
      <c r="Q128" s="83"/>
      <c r="R128" s="83"/>
      <c r="S128" s="83"/>
      <c r="T128" s="82"/>
      <c r="U128" s="100"/>
      <c r="V128" s="100"/>
      <c r="W128" s="100"/>
    </row>
    <row r="129" spans="1:23" s="76" customFormat="1">
      <c r="A129" s="82"/>
      <c r="B129" s="82"/>
      <c r="C129" s="82"/>
      <c r="D129" s="82"/>
      <c r="E129" s="83"/>
      <c r="F129" s="83"/>
      <c r="G129" s="83"/>
      <c r="H129" s="83"/>
      <c r="I129" s="83"/>
      <c r="J129" s="83"/>
      <c r="K129" s="83"/>
      <c r="L129" s="83"/>
      <c r="M129" s="83"/>
      <c r="N129" s="83"/>
      <c r="O129" s="83"/>
      <c r="P129" s="83"/>
      <c r="Q129" s="83"/>
      <c r="R129" s="83"/>
      <c r="S129" s="83"/>
      <c r="T129" s="82"/>
      <c r="U129" s="100"/>
      <c r="V129" s="100"/>
      <c r="W129" s="100"/>
    </row>
    <row r="130" spans="1:23" s="76" customFormat="1">
      <c r="A130" s="82"/>
      <c r="B130" s="82"/>
      <c r="C130" s="82"/>
      <c r="D130" s="82"/>
      <c r="E130" s="83"/>
      <c r="F130" s="83"/>
      <c r="G130" s="83"/>
      <c r="H130" s="83"/>
      <c r="I130" s="83"/>
      <c r="J130" s="83"/>
      <c r="K130" s="83"/>
      <c r="L130" s="83"/>
      <c r="M130" s="83"/>
      <c r="N130" s="83"/>
      <c r="O130" s="83"/>
      <c r="P130" s="83"/>
      <c r="Q130" s="83"/>
      <c r="R130" s="83"/>
      <c r="S130" s="83"/>
      <c r="T130" s="82"/>
      <c r="U130" s="100"/>
      <c r="V130" s="100"/>
      <c r="W130" s="100"/>
    </row>
    <row r="131" spans="1:23" s="76" customFormat="1">
      <c r="A131" s="82"/>
      <c r="B131" s="82"/>
      <c r="C131" s="82"/>
      <c r="D131" s="82"/>
      <c r="E131" s="83"/>
      <c r="F131" s="83"/>
      <c r="G131" s="83"/>
      <c r="H131" s="83"/>
      <c r="I131" s="83"/>
      <c r="J131" s="83"/>
      <c r="K131" s="83"/>
      <c r="L131" s="83"/>
      <c r="M131" s="83"/>
      <c r="N131" s="83"/>
      <c r="O131" s="83"/>
      <c r="P131" s="83"/>
      <c r="Q131" s="83"/>
      <c r="R131" s="83"/>
      <c r="S131" s="83"/>
      <c r="T131" s="82"/>
      <c r="U131" s="100"/>
      <c r="V131" s="100"/>
      <c r="W131" s="100"/>
    </row>
    <row r="132" spans="1:23" s="76" customFormat="1">
      <c r="A132" s="82"/>
      <c r="B132" s="82"/>
      <c r="C132" s="82"/>
      <c r="D132" s="82"/>
      <c r="E132" s="83"/>
      <c r="F132" s="83"/>
      <c r="G132" s="83"/>
      <c r="H132" s="83"/>
      <c r="I132" s="83"/>
      <c r="J132" s="83"/>
      <c r="K132" s="83"/>
      <c r="L132" s="83"/>
      <c r="M132" s="83"/>
      <c r="N132" s="83"/>
      <c r="O132" s="83"/>
      <c r="P132" s="83"/>
      <c r="Q132" s="83"/>
      <c r="R132" s="83"/>
      <c r="S132" s="83"/>
      <c r="T132" s="82"/>
      <c r="U132" s="100"/>
      <c r="V132" s="100"/>
      <c r="W132" s="100"/>
    </row>
    <row r="133" spans="1:23" s="76" customFormat="1">
      <c r="A133" s="82"/>
      <c r="B133" s="82"/>
      <c r="C133" s="82"/>
      <c r="D133" s="82"/>
      <c r="E133" s="83"/>
      <c r="F133" s="83"/>
      <c r="G133" s="83"/>
      <c r="H133" s="83"/>
      <c r="I133" s="83"/>
      <c r="J133" s="83"/>
      <c r="K133" s="83"/>
      <c r="L133" s="83"/>
      <c r="M133" s="83"/>
      <c r="N133" s="83"/>
      <c r="O133" s="83"/>
      <c r="P133" s="83"/>
      <c r="Q133" s="83"/>
      <c r="R133" s="83"/>
      <c r="S133" s="83"/>
      <c r="T133" s="82"/>
      <c r="U133" s="100"/>
      <c r="V133" s="100"/>
      <c r="W133" s="100"/>
    </row>
    <row r="134" spans="1:23" s="76" customFormat="1">
      <c r="A134" s="82"/>
      <c r="B134" s="82"/>
      <c r="C134" s="82"/>
      <c r="D134" s="82"/>
      <c r="E134" s="83"/>
      <c r="F134" s="83"/>
      <c r="G134" s="83"/>
      <c r="H134" s="83"/>
      <c r="I134" s="83"/>
      <c r="J134" s="83"/>
      <c r="K134" s="83"/>
      <c r="L134" s="83"/>
      <c r="M134" s="83"/>
      <c r="N134" s="83"/>
      <c r="O134" s="83"/>
      <c r="P134" s="83"/>
      <c r="Q134" s="83"/>
      <c r="R134" s="83"/>
      <c r="S134" s="83"/>
      <c r="T134" s="82"/>
      <c r="U134" s="100"/>
      <c r="V134" s="100"/>
      <c r="W134" s="100"/>
    </row>
    <row r="135" spans="1:23" s="76" customFormat="1">
      <c r="A135" s="82"/>
      <c r="B135" s="82"/>
      <c r="C135" s="82"/>
      <c r="D135" s="82"/>
      <c r="E135" s="83"/>
      <c r="F135" s="83"/>
      <c r="G135" s="83"/>
      <c r="H135" s="83"/>
      <c r="I135" s="83"/>
      <c r="J135" s="83"/>
      <c r="K135" s="83"/>
      <c r="L135" s="83"/>
      <c r="M135" s="83"/>
      <c r="N135" s="83"/>
      <c r="O135" s="83"/>
      <c r="P135" s="83"/>
      <c r="Q135" s="83"/>
      <c r="R135" s="83"/>
      <c r="S135" s="83"/>
      <c r="T135" s="82"/>
      <c r="U135" s="100"/>
      <c r="V135" s="100"/>
      <c r="W135" s="100"/>
    </row>
    <row r="136" spans="1:23" s="76" customFormat="1">
      <c r="A136" s="82"/>
      <c r="B136" s="82"/>
      <c r="C136" s="82"/>
      <c r="D136" s="82"/>
      <c r="E136" s="83"/>
      <c r="F136" s="83"/>
      <c r="G136" s="83"/>
      <c r="H136" s="83"/>
      <c r="I136" s="83"/>
      <c r="J136" s="83"/>
      <c r="K136" s="83"/>
      <c r="L136" s="83"/>
      <c r="M136" s="83"/>
      <c r="N136" s="83"/>
      <c r="O136" s="83"/>
      <c r="P136" s="83"/>
      <c r="Q136" s="83"/>
      <c r="R136" s="83"/>
      <c r="S136" s="83"/>
      <c r="T136" s="82"/>
      <c r="U136" s="100"/>
      <c r="V136" s="100"/>
      <c r="W136" s="100"/>
    </row>
    <row r="137" spans="1:23" s="76" customFormat="1">
      <c r="A137" s="82"/>
      <c r="B137" s="82"/>
      <c r="C137" s="82"/>
      <c r="D137" s="82"/>
      <c r="E137" s="83"/>
      <c r="F137" s="83"/>
      <c r="G137" s="83"/>
      <c r="H137" s="83"/>
      <c r="I137" s="83"/>
      <c r="J137" s="83"/>
      <c r="K137" s="83"/>
      <c r="L137" s="83"/>
      <c r="M137" s="83"/>
      <c r="N137" s="83"/>
      <c r="O137" s="83"/>
      <c r="P137" s="83"/>
      <c r="Q137" s="83"/>
      <c r="R137" s="83"/>
      <c r="S137" s="83"/>
      <c r="T137" s="82"/>
      <c r="U137" s="100"/>
      <c r="V137" s="100"/>
      <c r="W137" s="100"/>
    </row>
    <row r="138" spans="1:23" s="76" customFormat="1">
      <c r="A138" s="82"/>
      <c r="B138" s="82"/>
      <c r="C138" s="82"/>
      <c r="D138" s="82"/>
      <c r="E138" s="83"/>
      <c r="F138" s="83"/>
      <c r="G138" s="83"/>
      <c r="H138" s="83"/>
      <c r="I138" s="83"/>
      <c r="J138" s="83"/>
      <c r="K138" s="83"/>
      <c r="L138" s="83"/>
      <c r="M138" s="83"/>
      <c r="N138" s="83"/>
      <c r="O138" s="83"/>
      <c r="P138" s="83"/>
      <c r="Q138" s="83"/>
      <c r="R138" s="83"/>
      <c r="S138" s="83"/>
      <c r="T138" s="82"/>
      <c r="U138" s="100"/>
      <c r="V138" s="100"/>
      <c r="W138" s="100"/>
    </row>
    <row r="139" spans="1:23" s="76" customFormat="1">
      <c r="A139" s="82"/>
      <c r="B139" s="82"/>
      <c r="C139" s="82"/>
      <c r="D139" s="82"/>
      <c r="E139" s="83"/>
      <c r="F139" s="83"/>
      <c r="G139" s="83"/>
      <c r="H139" s="83"/>
      <c r="I139" s="83"/>
      <c r="J139" s="83"/>
      <c r="K139" s="83"/>
      <c r="L139" s="83"/>
      <c r="M139" s="83"/>
      <c r="N139" s="83"/>
      <c r="O139" s="83"/>
      <c r="P139" s="83"/>
      <c r="Q139" s="83"/>
      <c r="R139" s="83"/>
      <c r="S139" s="83"/>
      <c r="T139" s="82"/>
      <c r="U139" s="100"/>
      <c r="V139" s="100"/>
      <c r="W139" s="100"/>
    </row>
    <row r="140" spans="1:23" s="76" customFormat="1">
      <c r="A140" s="82"/>
      <c r="B140" s="82"/>
      <c r="C140" s="82"/>
      <c r="D140" s="82"/>
      <c r="E140" s="83"/>
      <c r="F140" s="83"/>
      <c r="G140" s="83"/>
      <c r="H140" s="83"/>
      <c r="I140" s="83"/>
      <c r="J140" s="83"/>
      <c r="K140" s="83"/>
      <c r="L140" s="83"/>
      <c r="M140" s="83"/>
      <c r="N140" s="83"/>
      <c r="O140" s="83"/>
      <c r="P140" s="83"/>
      <c r="Q140" s="83"/>
      <c r="R140" s="83"/>
      <c r="S140" s="83"/>
      <c r="T140" s="82"/>
      <c r="U140" s="100"/>
      <c r="V140" s="100"/>
      <c r="W140" s="100"/>
    </row>
    <row r="141" spans="1:23" s="76" customFormat="1">
      <c r="A141" s="82"/>
      <c r="B141" s="82"/>
      <c r="C141" s="82"/>
      <c r="D141" s="82"/>
      <c r="E141" s="83"/>
      <c r="F141" s="83"/>
      <c r="G141" s="83"/>
      <c r="H141" s="83"/>
      <c r="I141" s="83"/>
      <c r="J141" s="83"/>
      <c r="K141" s="83"/>
      <c r="L141" s="83"/>
      <c r="M141" s="83"/>
      <c r="N141" s="83"/>
      <c r="O141" s="83"/>
      <c r="P141" s="83"/>
      <c r="Q141" s="83"/>
      <c r="R141" s="83"/>
      <c r="S141" s="83"/>
      <c r="T141" s="82"/>
      <c r="U141" s="100"/>
      <c r="V141" s="100"/>
      <c r="W141" s="100"/>
    </row>
    <row r="142" spans="1:23" s="76" customFormat="1">
      <c r="A142" s="82"/>
      <c r="B142" s="82"/>
      <c r="C142" s="82"/>
      <c r="D142" s="82"/>
      <c r="E142" s="83"/>
      <c r="F142" s="83"/>
      <c r="G142" s="83"/>
      <c r="H142" s="83"/>
      <c r="I142" s="83"/>
      <c r="J142" s="83"/>
      <c r="K142" s="83"/>
      <c r="L142" s="83"/>
      <c r="M142" s="83"/>
      <c r="N142" s="83"/>
      <c r="O142" s="83"/>
      <c r="P142" s="83"/>
      <c r="Q142" s="83"/>
      <c r="R142" s="83"/>
      <c r="S142" s="83"/>
      <c r="T142" s="82"/>
      <c r="U142" s="100"/>
      <c r="V142" s="100"/>
      <c r="W142" s="100"/>
    </row>
    <row r="143" spans="1:23" s="76" customFormat="1">
      <c r="A143" s="82"/>
      <c r="B143" s="82"/>
      <c r="C143" s="82"/>
      <c r="D143" s="82"/>
      <c r="E143" s="83"/>
      <c r="F143" s="83"/>
      <c r="G143" s="83"/>
      <c r="H143" s="83"/>
      <c r="I143" s="83"/>
      <c r="J143" s="83"/>
      <c r="K143" s="83"/>
      <c r="L143" s="83"/>
      <c r="M143" s="83"/>
      <c r="N143" s="83"/>
      <c r="O143" s="83"/>
      <c r="P143" s="83"/>
      <c r="Q143" s="83"/>
      <c r="R143" s="83"/>
      <c r="S143" s="83"/>
      <c r="T143" s="82"/>
      <c r="U143" s="100"/>
      <c r="V143" s="100"/>
      <c r="W143" s="100"/>
    </row>
    <row r="144" spans="1:23" s="76" customFormat="1">
      <c r="A144" s="82"/>
      <c r="B144" s="82"/>
      <c r="C144" s="82"/>
      <c r="D144" s="82"/>
      <c r="E144" s="83"/>
      <c r="F144" s="83"/>
      <c r="G144" s="83"/>
      <c r="H144" s="83"/>
      <c r="I144" s="83"/>
      <c r="J144" s="83"/>
      <c r="K144" s="83"/>
      <c r="L144" s="83"/>
      <c r="M144" s="83"/>
      <c r="N144" s="83"/>
      <c r="O144" s="83"/>
      <c r="P144" s="83"/>
      <c r="Q144" s="83"/>
      <c r="R144" s="83"/>
      <c r="S144" s="83"/>
      <c r="T144" s="82"/>
      <c r="U144" s="100"/>
      <c r="V144" s="100"/>
      <c r="W144" s="100"/>
    </row>
    <row r="145" spans="1:23" s="76" customFormat="1">
      <c r="A145" s="82"/>
      <c r="B145" s="82"/>
      <c r="C145" s="82"/>
      <c r="D145" s="82"/>
      <c r="E145" s="83"/>
      <c r="F145" s="83"/>
      <c r="G145" s="83"/>
      <c r="H145" s="83"/>
      <c r="I145" s="83"/>
      <c r="J145" s="83"/>
      <c r="K145" s="83"/>
      <c r="L145" s="83"/>
      <c r="M145" s="83"/>
      <c r="N145" s="83"/>
      <c r="O145" s="83"/>
      <c r="P145" s="83"/>
      <c r="Q145" s="83"/>
      <c r="R145" s="83"/>
      <c r="S145" s="83"/>
      <c r="T145" s="82"/>
      <c r="U145" s="100"/>
      <c r="V145" s="100"/>
      <c r="W145" s="100"/>
    </row>
    <row r="146" spans="1:23" s="76" customFormat="1">
      <c r="A146" s="82"/>
      <c r="B146" s="82"/>
      <c r="C146" s="82"/>
      <c r="D146" s="82"/>
      <c r="E146" s="83"/>
      <c r="F146" s="83"/>
      <c r="G146" s="83"/>
      <c r="H146" s="83"/>
      <c r="I146" s="83"/>
      <c r="J146" s="83"/>
      <c r="K146" s="83"/>
      <c r="L146" s="83"/>
      <c r="M146" s="83"/>
      <c r="N146" s="83"/>
      <c r="O146" s="83"/>
      <c r="P146" s="83"/>
      <c r="Q146" s="83"/>
      <c r="R146" s="83"/>
      <c r="S146" s="83"/>
      <c r="T146" s="82"/>
      <c r="U146" s="100"/>
      <c r="V146" s="100"/>
      <c r="W146" s="100"/>
    </row>
    <row r="147" spans="1:23" s="76" customFormat="1">
      <c r="A147" s="82"/>
      <c r="B147" s="82"/>
      <c r="C147" s="82"/>
      <c r="D147" s="82"/>
      <c r="E147" s="83"/>
      <c r="F147" s="83"/>
      <c r="G147" s="83"/>
      <c r="H147" s="83"/>
      <c r="I147" s="83"/>
      <c r="J147" s="83"/>
      <c r="K147" s="83"/>
      <c r="L147" s="83"/>
      <c r="M147" s="83"/>
      <c r="N147" s="83"/>
      <c r="O147" s="83"/>
      <c r="P147" s="83"/>
      <c r="Q147" s="83"/>
      <c r="R147" s="83"/>
      <c r="S147" s="83"/>
      <c r="T147" s="82"/>
      <c r="U147" s="100"/>
      <c r="V147" s="100"/>
      <c r="W147" s="100"/>
    </row>
    <row r="148" spans="1:23" s="76" customFormat="1">
      <c r="A148" s="82"/>
      <c r="B148" s="82"/>
      <c r="C148" s="82"/>
      <c r="D148" s="82"/>
      <c r="E148" s="83"/>
      <c r="F148" s="83"/>
      <c r="G148" s="83"/>
      <c r="H148" s="83"/>
      <c r="I148" s="83"/>
      <c r="J148" s="83"/>
      <c r="K148" s="83"/>
      <c r="L148" s="83"/>
      <c r="M148" s="83"/>
      <c r="N148" s="83"/>
      <c r="O148" s="83"/>
      <c r="P148" s="83"/>
      <c r="Q148" s="83"/>
      <c r="R148" s="83"/>
      <c r="S148" s="83"/>
      <c r="T148" s="82"/>
      <c r="U148" s="100"/>
      <c r="V148" s="100"/>
      <c r="W148" s="100"/>
    </row>
    <row r="149" spans="1:23" s="76" customFormat="1">
      <c r="A149" s="82"/>
      <c r="B149" s="82"/>
      <c r="C149" s="82"/>
      <c r="D149" s="82"/>
      <c r="E149" s="83"/>
      <c r="F149" s="83"/>
      <c r="G149" s="83"/>
      <c r="H149" s="83"/>
      <c r="I149" s="83"/>
      <c r="J149" s="83"/>
      <c r="K149" s="83"/>
      <c r="L149" s="83"/>
      <c r="M149" s="83"/>
      <c r="N149" s="83"/>
      <c r="O149" s="83"/>
      <c r="P149" s="83"/>
      <c r="Q149" s="83"/>
      <c r="R149" s="83"/>
      <c r="S149" s="83"/>
      <c r="T149" s="82"/>
      <c r="U149" s="100"/>
      <c r="V149" s="100"/>
      <c r="W149" s="100"/>
    </row>
    <row r="150" spans="1:23" s="76" customFormat="1">
      <c r="A150" s="82"/>
      <c r="B150" s="82"/>
      <c r="C150" s="82"/>
      <c r="D150" s="82"/>
      <c r="E150" s="83"/>
      <c r="F150" s="83"/>
      <c r="G150" s="83"/>
      <c r="H150" s="83"/>
      <c r="I150" s="83"/>
      <c r="J150" s="83"/>
      <c r="K150" s="83"/>
      <c r="L150" s="83"/>
      <c r="M150" s="83"/>
      <c r="N150" s="83"/>
      <c r="O150" s="83"/>
      <c r="P150" s="83"/>
      <c r="Q150" s="83"/>
      <c r="R150" s="83"/>
      <c r="S150" s="83"/>
      <c r="T150" s="82"/>
      <c r="U150" s="100"/>
      <c r="V150" s="100"/>
      <c r="W150" s="100"/>
    </row>
    <row r="151" spans="1:23" s="76" customFormat="1">
      <c r="A151" s="82"/>
      <c r="B151" s="82"/>
      <c r="C151" s="82"/>
      <c r="D151" s="82"/>
      <c r="E151" s="83"/>
      <c r="F151" s="83"/>
      <c r="G151" s="83"/>
      <c r="H151" s="83"/>
      <c r="I151" s="83"/>
      <c r="J151" s="83"/>
      <c r="K151" s="83"/>
      <c r="L151" s="83"/>
      <c r="M151" s="83"/>
      <c r="N151" s="83"/>
      <c r="O151" s="83"/>
      <c r="P151" s="83"/>
      <c r="Q151" s="83"/>
      <c r="R151" s="83"/>
      <c r="S151" s="83"/>
      <c r="T151" s="82"/>
      <c r="U151" s="100"/>
      <c r="V151" s="100"/>
      <c r="W151" s="100"/>
    </row>
    <row r="152" spans="1:23" s="76" customFormat="1">
      <c r="A152" s="82"/>
      <c r="B152" s="82"/>
      <c r="C152" s="82"/>
      <c r="D152" s="82"/>
      <c r="E152" s="83"/>
      <c r="F152" s="83"/>
      <c r="G152" s="83"/>
      <c r="H152" s="83"/>
      <c r="I152" s="83"/>
      <c r="J152" s="83"/>
      <c r="K152" s="83"/>
      <c r="L152" s="83"/>
      <c r="M152" s="83"/>
      <c r="N152" s="83"/>
      <c r="O152" s="83"/>
      <c r="P152" s="83"/>
      <c r="Q152" s="83"/>
      <c r="R152" s="83"/>
      <c r="S152" s="83"/>
      <c r="T152" s="82"/>
      <c r="U152" s="100"/>
      <c r="V152" s="100"/>
      <c r="W152" s="100"/>
    </row>
    <row r="153" spans="1:23" s="76" customFormat="1">
      <c r="A153" s="82"/>
      <c r="B153" s="82"/>
      <c r="C153" s="82"/>
      <c r="D153" s="82"/>
      <c r="E153" s="83"/>
      <c r="F153" s="83"/>
      <c r="G153" s="83"/>
      <c r="H153" s="83"/>
      <c r="I153" s="83"/>
      <c r="J153" s="83"/>
      <c r="K153" s="83"/>
      <c r="L153" s="83"/>
      <c r="M153" s="83"/>
      <c r="N153" s="83"/>
      <c r="O153" s="83"/>
      <c r="P153" s="83"/>
      <c r="Q153" s="83"/>
      <c r="R153" s="83"/>
      <c r="S153" s="83"/>
      <c r="T153" s="82"/>
      <c r="U153" s="100"/>
      <c r="V153" s="100"/>
      <c r="W153" s="100"/>
    </row>
    <row r="154" spans="1:23" s="76" customFormat="1">
      <c r="A154" s="82"/>
      <c r="B154" s="82"/>
      <c r="C154" s="82"/>
      <c r="D154" s="82"/>
      <c r="E154" s="83"/>
      <c r="F154" s="83"/>
      <c r="G154" s="83"/>
      <c r="H154" s="83"/>
      <c r="I154" s="83"/>
      <c r="J154" s="83"/>
      <c r="K154" s="83"/>
      <c r="L154" s="83"/>
      <c r="M154" s="83"/>
      <c r="N154" s="83"/>
      <c r="O154" s="83"/>
      <c r="P154" s="83"/>
      <c r="Q154" s="83"/>
      <c r="R154" s="83"/>
      <c r="S154" s="83"/>
      <c r="T154" s="82"/>
      <c r="U154" s="100"/>
      <c r="V154" s="100"/>
      <c r="W154" s="100"/>
    </row>
    <row r="155" spans="1:23" s="76" customFormat="1">
      <c r="A155" s="82"/>
      <c r="B155" s="82"/>
      <c r="C155" s="82"/>
      <c r="D155" s="82"/>
      <c r="E155" s="83"/>
      <c r="F155" s="83"/>
      <c r="G155" s="83"/>
      <c r="H155" s="83"/>
      <c r="I155" s="83"/>
      <c r="J155" s="83"/>
      <c r="K155" s="83"/>
      <c r="L155" s="83"/>
      <c r="M155" s="83"/>
      <c r="N155" s="83"/>
      <c r="O155" s="83"/>
      <c r="P155" s="83"/>
      <c r="Q155" s="83"/>
      <c r="R155" s="83"/>
      <c r="S155" s="83"/>
      <c r="T155" s="82"/>
      <c r="U155" s="100"/>
      <c r="V155" s="100"/>
      <c r="W155" s="100"/>
    </row>
    <row r="156" spans="1:23" s="76" customFormat="1">
      <c r="A156" s="82"/>
      <c r="B156" s="82"/>
      <c r="C156" s="82"/>
      <c r="D156" s="82"/>
      <c r="E156" s="83"/>
      <c r="F156" s="83"/>
      <c r="G156" s="83"/>
      <c r="H156" s="83"/>
      <c r="I156" s="83"/>
      <c r="J156" s="83"/>
      <c r="K156" s="83"/>
      <c r="L156" s="83"/>
      <c r="M156" s="83"/>
      <c r="N156" s="83"/>
      <c r="O156" s="83"/>
      <c r="P156" s="83"/>
      <c r="Q156" s="83"/>
      <c r="R156" s="83"/>
      <c r="S156" s="83"/>
      <c r="T156" s="82"/>
      <c r="U156" s="100"/>
      <c r="V156" s="100"/>
      <c r="W156" s="100"/>
    </row>
    <row r="157" spans="1:23" s="76" customFormat="1">
      <c r="A157" s="82"/>
      <c r="B157" s="82"/>
      <c r="C157" s="82"/>
      <c r="D157" s="82"/>
      <c r="E157" s="83"/>
      <c r="F157" s="83"/>
      <c r="G157" s="83"/>
      <c r="H157" s="83"/>
      <c r="I157" s="83"/>
      <c r="J157" s="83"/>
      <c r="K157" s="83"/>
      <c r="L157" s="83"/>
      <c r="M157" s="83"/>
      <c r="N157" s="83"/>
      <c r="O157" s="83"/>
      <c r="P157" s="83"/>
      <c r="Q157" s="83"/>
      <c r="R157" s="83"/>
      <c r="S157" s="83"/>
      <c r="T157" s="82"/>
      <c r="U157" s="100"/>
      <c r="V157" s="100"/>
      <c r="W157" s="100"/>
    </row>
    <row r="158" spans="1:23" s="76" customFormat="1">
      <c r="A158" s="82"/>
      <c r="B158" s="82"/>
      <c r="C158" s="82"/>
      <c r="D158" s="82"/>
      <c r="E158" s="83"/>
      <c r="F158" s="83"/>
      <c r="G158" s="83"/>
      <c r="H158" s="83"/>
      <c r="I158" s="83"/>
      <c r="J158" s="83"/>
      <c r="K158" s="83"/>
      <c r="L158" s="83"/>
      <c r="M158" s="83"/>
      <c r="N158" s="83"/>
      <c r="O158" s="83"/>
      <c r="P158" s="83"/>
      <c r="Q158" s="83"/>
      <c r="R158" s="83"/>
      <c r="S158" s="83"/>
      <c r="T158" s="82"/>
      <c r="U158" s="100"/>
      <c r="V158" s="100"/>
      <c r="W158" s="100"/>
    </row>
    <row r="159" spans="1:23" s="76" customFormat="1">
      <c r="A159" s="82"/>
      <c r="B159" s="82"/>
      <c r="C159" s="82"/>
      <c r="D159" s="82"/>
      <c r="E159" s="83"/>
      <c r="F159" s="83"/>
      <c r="G159" s="83"/>
      <c r="H159" s="83"/>
      <c r="I159" s="83"/>
      <c r="J159" s="83"/>
      <c r="K159" s="83"/>
      <c r="L159" s="83"/>
      <c r="M159" s="83"/>
      <c r="N159" s="83"/>
      <c r="O159" s="83"/>
      <c r="P159" s="83"/>
      <c r="Q159" s="83"/>
      <c r="R159" s="83"/>
      <c r="S159" s="83"/>
      <c r="T159" s="82"/>
      <c r="U159" s="100"/>
      <c r="V159" s="100"/>
      <c r="W159" s="100"/>
    </row>
    <row r="160" spans="1:23" s="76" customFormat="1">
      <c r="A160" s="82"/>
      <c r="B160" s="82"/>
      <c r="C160" s="82"/>
      <c r="D160" s="82"/>
      <c r="E160" s="83"/>
      <c r="F160" s="83"/>
      <c r="G160" s="83"/>
      <c r="H160" s="83"/>
      <c r="I160" s="83"/>
      <c r="J160" s="83"/>
      <c r="K160" s="83"/>
      <c r="L160" s="83"/>
      <c r="M160" s="83"/>
      <c r="N160" s="83"/>
      <c r="O160" s="83"/>
      <c r="P160" s="83"/>
      <c r="Q160" s="83"/>
      <c r="R160" s="83"/>
      <c r="S160" s="83"/>
      <c r="T160" s="82"/>
      <c r="U160" s="100"/>
      <c r="V160" s="100"/>
      <c r="W160" s="100"/>
    </row>
    <row r="161" spans="1:23" s="76" customFormat="1">
      <c r="A161" s="82"/>
      <c r="B161" s="82"/>
      <c r="C161" s="82"/>
      <c r="D161" s="82"/>
      <c r="E161" s="83"/>
      <c r="F161" s="83"/>
      <c r="G161" s="83"/>
      <c r="H161" s="83"/>
      <c r="I161" s="83"/>
      <c r="J161" s="83"/>
      <c r="K161" s="83"/>
      <c r="L161" s="83"/>
      <c r="M161" s="83"/>
      <c r="N161" s="83"/>
      <c r="O161" s="83"/>
      <c r="P161" s="83"/>
      <c r="Q161" s="83"/>
      <c r="R161" s="83"/>
      <c r="S161" s="83"/>
      <c r="T161" s="82"/>
      <c r="U161" s="100"/>
      <c r="V161" s="100"/>
      <c r="W161" s="100"/>
    </row>
    <row r="162" spans="1:23" s="76" customFormat="1">
      <c r="A162" s="82"/>
      <c r="B162" s="82"/>
      <c r="C162" s="82"/>
      <c r="D162" s="82"/>
      <c r="E162" s="83"/>
      <c r="F162" s="83"/>
      <c r="G162" s="83"/>
      <c r="H162" s="83"/>
      <c r="I162" s="83"/>
      <c r="J162" s="83"/>
      <c r="K162" s="83"/>
      <c r="L162" s="83"/>
      <c r="M162" s="83"/>
      <c r="N162" s="83"/>
      <c r="O162" s="83"/>
      <c r="P162" s="83"/>
      <c r="Q162" s="83"/>
      <c r="R162" s="83"/>
      <c r="S162" s="83"/>
      <c r="T162" s="82"/>
      <c r="U162" s="100"/>
      <c r="V162" s="100"/>
      <c r="W162" s="100"/>
    </row>
    <row r="163" spans="1:23" s="76" customFormat="1">
      <c r="A163" s="82"/>
      <c r="B163" s="82"/>
      <c r="C163" s="82"/>
      <c r="D163" s="82"/>
      <c r="E163" s="83"/>
      <c r="F163" s="83"/>
      <c r="G163" s="83"/>
      <c r="H163" s="83"/>
      <c r="I163" s="83"/>
      <c r="J163" s="83"/>
      <c r="K163" s="83"/>
      <c r="L163" s="83"/>
      <c r="M163" s="83"/>
      <c r="N163" s="83"/>
      <c r="O163" s="83"/>
      <c r="P163" s="83"/>
      <c r="Q163" s="83"/>
      <c r="R163" s="83"/>
      <c r="S163" s="83"/>
      <c r="T163" s="82"/>
      <c r="U163" s="100"/>
      <c r="V163" s="100"/>
      <c r="W163" s="100"/>
    </row>
    <row r="164" spans="1:23" s="76" customFormat="1">
      <c r="A164" s="82"/>
      <c r="B164" s="82"/>
      <c r="C164" s="82"/>
      <c r="D164" s="82"/>
      <c r="E164" s="83"/>
      <c r="F164" s="83"/>
      <c r="G164" s="83"/>
      <c r="H164" s="83"/>
      <c r="I164" s="83"/>
      <c r="J164" s="83"/>
      <c r="K164" s="83"/>
      <c r="L164" s="83"/>
      <c r="M164" s="83"/>
      <c r="N164" s="83"/>
      <c r="O164" s="83"/>
      <c r="P164" s="83"/>
      <c r="Q164" s="83"/>
      <c r="R164" s="83"/>
      <c r="S164" s="83"/>
      <c r="T164" s="82"/>
      <c r="U164" s="100"/>
      <c r="V164" s="100"/>
      <c r="W164" s="100"/>
    </row>
    <row r="165" spans="1:23" s="76" customFormat="1">
      <c r="A165" s="82"/>
      <c r="B165" s="82"/>
      <c r="C165" s="82"/>
      <c r="D165" s="82"/>
      <c r="E165" s="83"/>
      <c r="F165" s="83"/>
      <c r="G165" s="83"/>
      <c r="H165" s="83"/>
      <c r="I165" s="83"/>
      <c r="J165" s="83"/>
      <c r="K165" s="83"/>
      <c r="L165" s="83"/>
      <c r="M165" s="83"/>
      <c r="N165" s="83"/>
      <c r="O165" s="83"/>
      <c r="P165" s="83"/>
      <c r="Q165" s="83"/>
      <c r="R165" s="83"/>
      <c r="S165" s="83"/>
      <c r="T165" s="82"/>
      <c r="U165" s="100"/>
      <c r="V165" s="100"/>
      <c r="W165" s="100"/>
    </row>
    <row r="166" spans="1:23" s="76" customFormat="1">
      <c r="A166" s="82"/>
      <c r="B166" s="82"/>
      <c r="C166" s="82"/>
      <c r="D166" s="82"/>
      <c r="E166" s="83"/>
      <c r="F166" s="83"/>
      <c r="G166" s="83"/>
      <c r="H166" s="83"/>
      <c r="I166" s="83"/>
      <c r="J166" s="83"/>
      <c r="K166" s="83"/>
      <c r="L166" s="83"/>
      <c r="M166" s="83"/>
      <c r="N166" s="83"/>
      <c r="O166" s="83"/>
      <c r="P166" s="83"/>
      <c r="Q166" s="83"/>
      <c r="R166" s="83"/>
      <c r="S166" s="83"/>
      <c r="T166" s="82"/>
      <c r="U166" s="100"/>
      <c r="V166" s="100"/>
      <c r="W166" s="100"/>
    </row>
    <row r="167" spans="1:23" s="76" customFormat="1">
      <c r="A167" s="82"/>
      <c r="B167" s="82"/>
      <c r="C167" s="82"/>
      <c r="D167" s="82"/>
      <c r="E167" s="83"/>
      <c r="F167" s="83"/>
      <c r="G167" s="83"/>
      <c r="H167" s="83"/>
      <c r="I167" s="83"/>
      <c r="J167" s="83"/>
      <c r="K167" s="83"/>
      <c r="L167" s="83"/>
      <c r="M167" s="83"/>
      <c r="N167" s="83"/>
      <c r="O167" s="83"/>
      <c r="P167" s="83"/>
      <c r="Q167" s="83"/>
      <c r="R167" s="83"/>
      <c r="S167" s="83"/>
      <c r="T167" s="82"/>
      <c r="U167" s="100"/>
      <c r="V167" s="100"/>
      <c r="W167" s="100"/>
    </row>
    <row r="168" spans="1:23" s="76" customFormat="1">
      <c r="A168" s="82"/>
      <c r="B168" s="82"/>
      <c r="C168" s="82"/>
      <c r="D168" s="82"/>
      <c r="E168" s="83"/>
      <c r="F168" s="83"/>
      <c r="G168" s="83"/>
      <c r="H168" s="83"/>
      <c r="I168" s="83"/>
      <c r="J168" s="83"/>
      <c r="K168" s="83"/>
      <c r="L168" s="83"/>
      <c r="M168" s="83"/>
      <c r="N168" s="83"/>
      <c r="O168" s="83"/>
      <c r="P168" s="83"/>
      <c r="Q168" s="83"/>
      <c r="R168" s="83"/>
      <c r="S168" s="83"/>
      <c r="T168" s="82"/>
      <c r="U168" s="100"/>
      <c r="V168" s="100"/>
      <c r="W168" s="100"/>
    </row>
    <row r="169" spans="1:23" s="76" customFormat="1">
      <c r="A169" s="82"/>
      <c r="B169" s="82"/>
      <c r="C169" s="82"/>
      <c r="D169" s="82"/>
      <c r="E169" s="83"/>
      <c r="F169" s="83"/>
      <c r="G169" s="83"/>
      <c r="H169" s="83"/>
      <c r="I169" s="83"/>
      <c r="J169" s="83"/>
      <c r="K169" s="83"/>
      <c r="L169" s="83"/>
      <c r="M169" s="83"/>
      <c r="N169" s="83"/>
      <c r="O169" s="83"/>
      <c r="P169" s="83"/>
      <c r="Q169" s="83"/>
      <c r="R169" s="83"/>
      <c r="S169" s="83"/>
      <c r="T169" s="82"/>
      <c r="U169" s="100"/>
      <c r="V169" s="100"/>
      <c r="W169" s="100"/>
    </row>
    <row r="170" spans="1:23" s="76" customFormat="1">
      <c r="A170" s="82"/>
      <c r="B170" s="82"/>
      <c r="C170" s="82"/>
      <c r="D170" s="82"/>
      <c r="E170" s="83"/>
      <c r="F170" s="83"/>
      <c r="G170" s="83"/>
      <c r="H170" s="83"/>
      <c r="I170" s="83"/>
      <c r="J170" s="83"/>
      <c r="K170" s="83"/>
      <c r="L170" s="83"/>
      <c r="M170" s="83"/>
      <c r="N170" s="83"/>
      <c r="O170" s="83"/>
      <c r="P170" s="83"/>
      <c r="Q170" s="83"/>
      <c r="R170" s="83"/>
      <c r="S170" s="83"/>
      <c r="T170" s="82"/>
      <c r="U170" s="100"/>
      <c r="V170" s="100"/>
      <c r="W170" s="100"/>
    </row>
    <row r="171" spans="1:23" s="76" customFormat="1">
      <c r="A171" s="82"/>
      <c r="B171" s="82"/>
      <c r="C171" s="82"/>
      <c r="D171" s="82"/>
      <c r="E171" s="83"/>
      <c r="F171" s="83"/>
      <c r="G171" s="83"/>
      <c r="H171" s="83"/>
      <c r="I171" s="83"/>
      <c r="J171" s="83"/>
      <c r="K171" s="83"/>
      <c r="L171" s="83"/>
      <c r="M171" s="83"/>
      <c r="N171" s="83"/>
      <c r="O171" s="83"/>
      <c r="P171" s="83"/>
      <c r="Q171" s="83"/>
      <c r="R171" s="83"/>
      <c r="S171" s="83"/>
      <c r="T171" s="82"/>
      <c r="U171" s="100"/>
      <c r="V171" s="100"/>
      <c r="W171" s="100"/>
    </row>
    <row r="172" spans="1:23" s="76" customFormat="1">
      <c r="A172" s="82"/>
      <c r="B172" s="82"/>
      <c r="C172" s="82"/>
      <c r="D172" s="82"/>
      <c r="E172" s="83"/>
      <c r="F172" s="83"/>
      <c r="G172" s="83"/>
      <c r="H172" s="83"/>
      <c r="I172" s="83"/>
      <c r="J172" s="83"/>
      <c r="K172" s="83"/>
      <c r="L172" s="83"/>
      <c r="M172" s="83"/>
      <c r="N172" s="83"/>
      <c r="O172" s="83"/>
      <c r="P172" s="83"/>
      <c r="Q172" s="83"/>
      <c r="R172" s="83"/>
      <c r="S172" s="83"/>
      <c r="T172" s="82"/>
      <c r="U172" s="100"/>
      <c r="V172" s="100"/>
      <c r="W172" s="100"/>
    </row>
    <row r="173" spans="1:23" s="76" customFormat="1">
      <c r="A173" s="82"/>
      <c r="B173" s="82"/>
      <c r="C173" s="82"/>
      <c r="D173" s="82"/>
      <c r="E173" s="83"/>
      <c r="F173" s="83"/>
      <c r="G173" s="83"/>
      <c r="H173" s="83"/>
      <c r="I173" s="83"/>
      <c r="J173" s="83"/>
      <c r="K173" s="83"/>
      <c r="L173" s="83"/>
      <c r="M173" s="83"/>
      <c r="N173" s="83"/>
      <c r="O173" s="83"/>
      <c r="P173" s="83"/>
      <c r="Q173" s="83"/>
      <c r="R173" s="83"/>
      <c r="S173" s="83"/>
      <c r="T173" s="82"/>
      <c r="U173" s="100"/>
      <c r="V173" s="100"/>
      <c r="W173" s="100"/>
    </row>
    <row r="174" spans="1:23" s="76" customFormat="1">
      <c r="A174" s="82"/>
      <c r="B174" s="82"/>
      <c r="C174" s="82"/>
      <c r="D174" s="82"/>
      <c r="E174" s="83"/>
      <c r="F174" s="83"/>
      <c r="G174" s="83"/>
      <c r="H174" s="83"/>
      <c r="I174" s="83"/>
      <c r="J174" s="83"/>
      <c r="K174" s="83"/>
      <c r="L174" s="83"/>
      <c r="M174" s="83"/>
      <c r="N174" s="83"/>
      <c r="O174" s="83"/>
      <c r="P174" s="83"/>
      <c r="Q174" s="83"/>
      <c r="R174" s="83"/>
      <c r="S174" s="83"/>
      <c r="T174" s="82"/>
      <c r="U174" s="100"/>
      <c r="V174" s="100"/>
      <c r="W174" s="100"/>
    </row>
    <row r="175" spans="1:23" s="76" customFormat="1">
      <c r="A175" s="82"/>
      <c r="B175" s="82"/>
      <c r="C175" s="82"/>
      <c r="D175" s="82"/>
      <c r="E175" s="83"/>
      <c r="F175" s="83"/>
      <c r="G175" s="83"/>
      <c r="H175" s="83"/>
      <c r="I175" s="83"/>
      <c r="J175" s="83"/>
      <c r="K175" s="83"/>
      <c r="L175" s="83"/>
      <c r="M175" s="83"/>
      <c r="N175" s="83"/>
      <c r="O175" s="83"/>
      <c r="P175" s="83"/>
      <c r="Q175" s="83"/>
      <c r="R175" s="83"/>
      <c r="S175" s="83"/>
      <c r="T175" s="82"/>
      <c r="U175" s="100"/>
      <c r="V175" s="100"/>
      <c r="W175" s="100"/>
    </row>
    <row r="176" spans="1:23" s="76" customFormat="1">
      <c r="A176" s="82"/>
      <c r="B176" s="82"/>
      <c r="C176" s="82"/>
      <c r="D176" s="82"/>
      <c r="E176" s="83"/>
      <c r="F176" s="83"/>
      <c r="G176" s="83"/>
      <c r="H176" s="83"/>
      <c r="I176" s="83"/>
      <c r="J176" s="83"/>
      <c r="K176" s="83"/>
      <c r="L176" s="83"/>
      <c r="M176" s="83"/>
      <c r="N176" s="83"/>
      <c r="O176" s="83"/>
      <c r="P176" s="83"/>
      <c r="Q176" s="83"/>
      <c r="R176" s="83"/>
      <c r="S176" s="83"/>
      <c r="T176" s="82"/>
      <c r="U176" s="100"/>
      <c r="V176" s="100"/>
      <c r="W176" s="100"/>
    </row>
    <row r="177" spans="1:23" s="76" customFormat="1">
      <c r="A177" s="82"/>
      <c r="B177" s="82"/>
      <c r="C177" s="82"/>
      <c r="D177" s="82"/>
      <c r="E177" s="83"/>
      <c r="F177" s="83"/>
      <c r="G177" s="83"/>
      <c r="H177" s="83"/>
      <c r="I177" s="83"/>
      <c r="J177" s="83"/>
      <c r="K177" s="83"/>
      <c r="L177" s="83"/>
      <c r="M177" s="83"/>
      <c r="N177" s="83"/>
      <c r="O177" s="83"/>
      <c r="P177" s="83"/>
      <c r="Q177" s="83"/>
      <c r="R177" s="83"/>
      <c r="S177" s="83"/>
      <c r="T177" s="82"/>
      <c r="U177" s="100"/>
      <c r="V177" s="100"/>
      <c r="W177" s="100"/>
    </row>
    <row r="178" spans="1:23" s="76" customFormat="1">
      <c r="A178" s="82"/>
      <c r="B178" s="82"/>
      <c r="C178" s="82"/>
      <c r="D178" s="82"/>
      <c r="E178" s="83"/>
      <c r="F178" s="83"/>
      <c r="G178" s="83"/>
      <c r="H178" s="83"/>
      <c r="I178" s="83"/>
      <c r="J178" s="83"/>
      <c r="K178" s="83"/>
      <c r="L178" s="83"/>
      <c r="M178" s="83"/>
      <c r="N178" s="83"/>
      <c r="O178" s="83"/>
      <c r="P178" s="83"/>
      <c r="Q178" s="83"/>
      <c r="R178" s="83"/>
      <c r="S178" s="83"/>
      <c r="T178" s="82"/>
      <c r="U178" s="100"/>
      <c r="V178" s="100"/>
      <c r="W178" s="100"/>
    </row>
    <row r="179" spans="1:23" s="76" customFormat="1">
      <c r="A179" s="82"/>
      <c r="B179" s="82"/>
      <c r="C179" s="82"/>
      <c r="D179" s="82"/>
      <c r="E179" s="83"/>
      <c r="F179" s="83"/>
      <c r="G179" s="83"/>
      <c r="H179" s="83"/>
      <c r="I179" s="83"/>
      <c r="J179" s="83"/>
      <c r="K179" s="83"/>
      <c r="L179" s="83"/>
      <c r="M179" s="83"/>
      <c r="N179" s="83"/>
      <c r="O179" s="83"/>
      <c r="P179" s="83"/>
      <c r="Q179" s="83"/>
      <c r="R179" s="83"/>
      <c r="S179" s="83"/>
      <c r="T179" s="82"/>
      <c r="U179" s="100"/>
      <c r="V179" s="100"/>
      <c r="W179" s="100"/>
    </row>
    <row r="180" spans="1:23" s="76" customFormat="1">
      <c r="A180" s="82"/>
      <c r="B180" s="82"/>
      <c r="C180" s="82"/>
      <c r="D180" s="82"/>
      <c r="E180" s="83"/>
      <c r="F180" s="83"/>
      <c r="G180" s="83"/>
      <c r="H180" s="83"/>
      <c r="I180" s="83"/>
      <c r="J180" s="83"/>
      <c r="K180" s="83"/>
      <c r="L180" s="83"/>
      <c r="M180" s="83"/>
      <c r="N180" s="83"/>
      <c r="O180" s="83"/>
      <c r="P180" s="83"/>
      <c r="Q180" s="83"/>
      <c r="R180" s="83"/>
      <c r="S180" s="83"/>
      <c r="T180" s="82"/>
      <c r="U180" s="100"/>
      <c r="V180" s="100"/>
      <c r="W180" s="100"/>
    </row>
    <row r="181" spans="1:23" s="76" customFormat="1">
      <c r="A181" s="82"/>
      <c r="B181" s="82"/>
      <c r="C181" s="82"/>
      <c r="D181" s="82"/>
      <c r="E181" s="83"/>
      <c r="F181" s="83"/>
      <c r="G181" s="83"/>
      <c r="H181" s="83"/>
      <c r="I181" s="83"/>
      <c r="J181" s="83"/>
      <c r="K181" s="83"/>
      <c r="L181" s="83"/>
      <c r="M181" s="83"/>
      <c r="N181" s="83"/>
      <c r="O181" s="83"/>
      <c r="P181" s="83"/>
      <c r="Q181" s="83"/>
      <c r="R181" s="83"/>
      <c r="S181" s="83"/>
      <c r="T181" s="82"/>
      <c r="U181" s="100"/>
      <c r="V181" s="100"/>
      <c r="W181" s="100"/>
    </row>
    <row r="182" spans="1:23" s="76" customFormat="1">
      <c r="A182" s="82"/>
      <c r="B182" s="82"/>
      <c r="C182" s="82"/>
      <c r="D182" s="82"/>
      <c r="E182" s="83"/>
      <c r="F182" s="83"/>
      <c r="G182" s="83"/>
      <c r="H182" s="83"/>
      <c r="I182" s="83"/>
      <c r="J182" s="83"/>
      <c r="K182" s="83"/>
      <c r="L182" s="83"/>
      <c r="M182" s="83"/>
      <c r="N182" s="83"/>
      <c r="O182" s="83"/>
      <c r="P182" s="83"/>
      <c r="Q182" s="83"/>
      <c r="R182" s="83"/>
      <c r="S182" s="83"/>
      <c r="T182" s="82"/>
      <c r="U182" s="100"/>
      <c r="V182" s="100"/>
      <c r="W182" s="100"/>
    </row>
    <row r="183" spans="1:23" s="76" customFormat="1">
      <c r="A183" s="82"/>
      <c r="B183" s="82"/>
      <c r="C183" s="82"/>
      <c r="D183" s="82"/>
      <c r="E183" s="83"/>
      <c r="F183" s="83"/>
      <c r="G183" s="83"/>
      <c r="H183" s="83"/>
      <c r="I183" s="83"/>
      <c r="J183" s="83"/>
      <c r="K183" s="83"/>
      <c r="L183" s="83"/>
      <c r="M183" s="83"/>
      <c r="N183" s="83"/>
      <c r="O183" s="83"/>
      <c r="P183" s="83"/>
      <c r="Q183" s="83"/>
      <c r="R183" s="83"/>
      <c r="S183" s="83"/>
      <c r="T183" s="82"/>
      <c r="U183" s="100"/>
      <c r="V183" s="100"/>
      <c r="W183" s="100"/>
    </row>
    <row r="184" spans="1:23" s="76" customFormat="1">
      <c r="A184" s="82"/>
      <c r="B184" s="82"/>
      <c r="C184" s="82"/>
      <c r="D184" s="82"/>
      <c r="E184" s="83"/>
      <c r="F184" s="83"/>
      <c r="G184" s="83"/>
      <c r="H184" s="83"/>
      <c r="I184" s="83"/>
      <c r="J184" s="83"/>
      <c r="K184" s="83"/>
      <c r="L184" s="83"/>
      <c r="M184" s="83"/>
      <c r="N184" s="83"/>
      <c r="O184" s="83"/>
      <c r="P184" s="83"/>
      <c r="Q184" s="83"/>
      <c r="R184" s="83"/>
      <c r="S184" s="83"/>
      <c r="T184" s="82"/>
      <c r="U184" s="100"/>
      <c r="V184" s="100"/>
      <c r="W184" s="100"/>
    </row>
    <row r="185" spans="1:23" s="76" customFormat="1">
      <c r="A185" s="82"/>
      <c r="B185" s="82"/>
      <c r="C185" s="82"/>
      <c r="D185" s="82"/>
      <c r="E185" s="83"/>
      <c r="F185" s="83"/>
      <c r="G185" s="83"/>
      <c r="H185" s="83"/>
      <c r="I185" s="83"/>
      <c r="J185" s="83"/>
      <c r="K185" s="83"/>
      <c r="L185" s="83"/>
      <c r="M185" s="83"/>
      <c r="N185" s="83"/>
      <c r="O185" s="83"/>
      <c r="P185" s="83"/>
      <c r="Q185" s="83"/>
      <c r="R185" s="83"/>
      <c r="S185" s="83"/>
      <c r="T185" s="82"/>
      <c r="U185" s="100"/>
      <c r="V185" s="100"/>
      <c r="W185" s="100"/>
    </row>
    <row r="186" spans="1:23" s="76" customFormat="1">
      <c r="A186" s="82"/>
      <c r="B186" s="82"/>
      <c r="C186" s="82"/>
      <c r="D186" s="82"/>
      <c r="E186" s="83"/>
      <c r="F186" s="83"/>
      <c r="G186" s="83"/>
      <c r="H186" s="83"/>
      <c r="I186" s="83"/>
      <c r="J186" s="83"/>
      <c r="K186" s="83"/>
      <c r="L186" s="83"/>
      <c r="M186" s="83"/>
      <c r="N186" s="83"/>
      <c r="O186" s="83"/>
      <c r="P186" s="83"/>
      <c r="Q186" s="83"/>
      <c r="R186" s="83"/>
      <c r="S186" s="83"/>
      <c r="T186" s="82"/>
      <c r="U186" s="100"/>
      <c r="V186" s="100"/>
      <c r="W186" s="100"/>
    </row>
    <row r="187" spans="1:23" s="76" customFormat="1">
      <c r="A187" s="82"/>
      <c r="B187" s="82"/>
      <c r="C187" s="82"/>
      <c r="D187" s="82"/>
      <c r="E187" s="83"/>
      <c r="F187" s="83"/>
      <c r="G187" s="83"/>
      <c r="H187" s="83"/>
      <c r="I187" s="83"/>
      <c r="J187" s="83"/>
      <c r="K187" s="83"/>
      <c r="L187" s="83"/>
      <c r="M187" s="83"/>
      <c r="N187" s="83"/>
      <c r="O187" s="83"/>
      <c r="P187" s="83"/>
      <c r="Q187" s="83"/>
      <c r="R187" s="83"/>
      <c r="S187" s="83"/>
      <c r="T187" s="82"/>
      <c r="U187" s="100"/>
      <c r="V187" s="100"/>
      <c r="W187" s="100"/>
    </row>
    <row r="188" spans="1:23" s="76" customFormat="1">
      <c r="A188" s="82"/>
      <c r="B188" s="82"/>
      <c r="C188" s="82"/>
      <c r="D188" s="82"/>
      <c r="E188" s="83"/>
      <c r="F188" s="83"/>
      <c r="G188" s="83"/>
      <c r="H188" s="83"/>
      <c r="I188" s="83"/>
      <c r="J188" s="83"/>
      <c r="K188" s="83"/>
      <c r="L188" s="83"/>
      <c r="M188" s="83"/>
      <c r="N188" s="83"/>
      <c r="O188" s="83"/>
      <c r="P188" s="83"/>
      <c r="Q188" s="83"/>
      <c r="R188" s="83"/>
      <c r="S188" s="83"/>
      <c r="T188" s="82"/>
      <c r="U188" s="100"/>
      <c r="V188" s="100"/>
      <c r="W188" s="100"/>
    </row>
    <row r="189" spans="1:23" s="76" customFormat="1">
      <c r="A189" s="82"/>
      <c r="B189" s="82"/>
      <c r="C189" s="82"/>
      <c r="D189" s="82"/>
      <c r="E189" s="83"/>
      <c r="F189" s="83"/>
      <c r="G189" s="83"/>
      <c r="H189" s="83"/>
      <c r="I189" s="83"/>
      <c r="J189" s="83"/>
      <c r="K189" s="83"/>
      <c r="L189" s="83"/>
      <c r="M189" s="83"/>
      <c r="N189" s="83"/>
      <c r="O189" s="83"/>
      <c r="P189" s="83"/>
      <c r="Q189" s="83"/>
      <c r="R189" s="83"/>
      <c r="S189" s="83"/>
      <c r="T189" s="82"/>
      <c r="U189" s="100"/>
      <c r="V189" s="100"/>
      <c r="W189" s="100"/>
    </row>
    <row r="190" spans="1:23" s="76" customFormat="1">
      <c r="A190" s="82"/>
      <c r="B190" s="82"/>
      <c r="C190" s="82"/>
      <c r="D190" s="82"/>
      <c r="E190" s="83"/>
      <c r="F190" s="83"/>
      <c r="G190" s="83"/>
      <c r="H190" s="83"/>
      <c r="I190" s="83"/>
      <c r="J190" s="83"/>
      <c r="K190" s="83"/>
      <c r="L190" s="83"/>
      <c r="M190" s="83"/>
      <c r="N190" s="83"/>
      <c r="O190" s="83"/>
      <c r="P190" s="83"/>
      <c r="Q190" s="83"/>
      <c r="R190" s="83"/>
      <c r="S190" s="83"/>
      <c r="T190" s="82"/>
      <c r="U190" s="100"/>
      <c r="V190" s="100"/>
      <c r="W190" s="100"/>
    </row>
    <row r="191" spans="1:23" s="76" customFormat="1">
      <c r="A191" s="82"/>
      <c r="B191" s="82"/>
      <c r="C191" s="82"/>
      <c r="D191" s="82"/>
      <c r="E191" s="83"/>
      <c r="F191" s="83"/>
      <c r="G191" s="83"/>
      <c r="H191" s="83"/>
      <c r="I191" s="83"/>
      <c r="J191" s="83"/>
      <c r="K191" s="83"/>
      <c r="L191" s="83"/>
      <c r="M191" s="83"/>
      <c r="N191" s="83"/>
      <c r="O191" s="83"/>
      <c r="P191" s="83"/>
      <c r="Q191" s="83"/>
      <c r="R191" s="83"/>
      <c r="S191" s="83"/>
      <c r="T191" s="82"/>
      <c r="U191" s="100"/>
      <c r="V191" s="100"/>
      <c r="W191" s="100"/>
    </row>
    <row r="192" spans="1:23" s="76" customFormat="1">
      <c r="A192" s="82"/>
      <c r="B192" s="82"/>
      <c r="C192" s="82"/>
      <c r="D192" s="82"/>
      <c r="E192" s="83"/>
      <c r="F192" s="83"/>
      <c r="G192" s="83"/>
      <c r="H192" s="83"/>
      <c r="I192" s="83"/>
      <c r="J192" s="83"/>
      <c r="K192" s="83"/>
      <c r="L192" s="83"/>
      <c r="M192" s="83"/>
      <c r="N192" s="83"/>
      <c r="O192" s="83"/>
      <c r="P192" s="83"/>
      <c r="Q192" s="83"/>
      <c r="R192" s="83"/>
      <c r="S192" s="83"/>
      <c r="T192" s="82"/>
      <c r="U192" s="100"/>
      <c r="V192" s="100"/>
      <c r="W192" s="100"/>
    </row>
    <row r="193" spans="1:23" s="76" customFormat="1">
      <c r="A193" s="82"/>
      <c r="B193" s="82"/>
      <c r="C193" s="82"/>
      <c r="D193" s="82"/>
      <c r="E193" s="83"/>
      <c r="F193" s="83"/>
      <c r="G193" s="83"/>
      <c r="H193" s="83"/>
      <c r="I193" s="83"/>
      <c r="J193" s="83"/>
      <c r="K193" s="83"/>
      <c r="L193" s="83"/>
      <c r="M193" s="83"/>
      <c r="N193" s="83"/>
      <c r="O193" s="83"/>
      <c r="P193" s="83"/>
      <c r="Q193" s="83"/>
      <c r="R193" s="83"/>
      <c r="S193" s="83"/>
      <c r="T193" s="82"/>
      <c r="U193" s="100"/>
      <c r="V193" s="100"/>
      <c r="W193" s="100"/>
    </row>
    <row r="194" spans="1:23" s="76" customFormat="1">
      <c r="A194" s="82"/>
      <c r="B194" s="82"/>
      <c r="C194" s="82"/>
      <c r="D194" s="82"/>
      <c r="E194" s="83"/>
      <c r="F194" s="83"/>
      <c r="G194" s="83"/>
      <c r="H194" s="83"/>
      <c r="I194" s="83"/>
      <c r="J194" s="83"/>
      <c r="K194" s="83"/>
      <c r="L194" s="83"/>
      <c r="M194" s="83"/>
      <c r="N194" s="83"/>
      <c r="O194" s="83"/>
      <c r="P194" s="83"/>
      <c r="Q194" s="83"/>
      <c r="R194" s="83"/>
      <c r="S194" s="83"/>
      <c r="T194" s="82"/>
      <c r="U194" s="100"/>
      <c r="V194" s="100"/>
      <c r="W194" s="100"/>
    </row>
    <row r="195" spans="1:23" s="76" customFormat="1">
      <c r="A195" s="82"/>
      <c r="B195" s="82"/>
      <c r="C195" s="82"/>
      <c r="D195" s="82"/>
      <c r="E195" s="83"/>
      <c r="F195" s="83"/>
      <c r="G195" s="83"/>
      <c r="H195" s="83"/>
      <c r="I195" s="83"/>
      <c r="J195" s="83"/>
      <c r="K195" s="83"/>
      <c r="L195" s="83"/>
      <c r="M195" s="83"/>
      <c r="N195" s="83"/>
      <c r="O195" s="83"/>
      <c r="P195" s="83"/>
      <c r="Q195" s="83"/>
      <c r="R195" s="83"/>
      <c r="S195" s="83"/>
      <c r="T195" s="82"/>
      <c r="U195" s="100"/>
      <c r="V195" s="100"/>
      <c r="W195" s="100"/>
    </row>
    <row r="196" spans="1:23" s="76" customFormat="1">
      <c r="A196" s="82"/>
      <c r="B196" s="82"/>
      <c r="C196" s="82"/>
      <c r="D196" s="82"/>
      <c r="E196" s="83"/>
      <c r="F196" s="83"/>
      <c r="G196" s="83"/>
      <c r="H196" s="83"/>
      <c r="I196" s="83"/>
      <c r="J196" s="83"/>
      <c r="K196" s="83"/>
      <c r="L196" s="83"/>
      <c r="M196" s="83"/>
      <c r="N196" s="83"/>
      <c r="O196" s="83"/>
      <c r="P196" s="83"/>
      <c r="Q196" s="83"/>
      <c r="R196" s="83"/>
      <c r="S196" s="83"/>
      <c r="T196" s="82"/>
      <c r="U196" s="100"/>
      <c r="V196" s="100"/>
      <c r="W196" s="100"/>
    </row>
    <row r="197" spans="1:23" s="76" customFormat="1">
      <c r="A197" s="82"/>
      <c r="B197" s="82"/>
      <c r="C197" s="82"/>
      <c r="D197" s="82"/>
      <c r="E197" s="83"/>
      <c r="F197" s="83"/>
      <c r="G197" s="83"/>
      <c r="H197" s="83"/>
      <c r="I197" s="83"/>
      <c r="J197" s="83"/>
      <c r="K197" s="83"/>
      <c r="L197" s="83"/>
      <c r="M197" s="83"/>
      <c r="N197" s="83"/>
      <c r="O197" s="83"/>
      <c r="P197" s="83"/>
      <c r="Q197" s="83"/>
      <c r="R197" s="83"/>
      <c r="S197" s="83"/>
      <c r="T197" s="82"/>
      <c r="U197" s="100"/>
      <c r="V197" s="100"/>
      <c r="W197" s="100"/>
    </row>
    <row r="198" spans="1:23" s="76" customFormat="1">
      <c r="A198" s="82"/>
      <c r="B198" s="82"/>
      <c r="C198" s="82"/>
      <c r="D198" s="82"/>
      <c r="E198" s="83"/>
      <c r="F198" s="83"/>
      <c r="G198" s="83"/>
      <c r="H198" s="83"/>
      <c r="I198" s="83"/>
      <c r="J198" s="83"/>
      <c r="K198" s="83"/>
      <c r="L198" s="83"/>
      <c r="M198" s="83"/>
      <c r="N198" s="83"/>
      <c r="O198" s="83"/>
      <c r="P198" s="83"/>
      <c r="Q198" s="83"/>
      <c r="R198" s="83"/>
      <c r="S198" s="83"/>
      <c r="T198" s="82"/>
      <c r="U198" s="100"/>
      <c r="V198" s="100"/>
      <c r="W198" s="100"/>
    </row>
    <row r="199" spans="1:23" s="76" customFormat="1">
      <c r="A199" s="82"/>
      <c r="B199" s="82"/>
      <c r="C199" s="82"/>
      <c r="D199" s="82"/>
      <c r="E199" s="83"/>
      <c r="F199" s="83"/>
      <c r="G199" s="83"/>
      <c r="H199" s="83"/>
      <c r="I199" s="83"/>
      <c r="J199" s="83"/>
      <c r="K199" s="83"/>
      <c r="L199" s="83"/>
      <c r="M199" s="83"/>
      <c r="N199" s="83"/>
      <c r="O199" s="83"/>
      <c r="P199" s="83"/>
      <c r="Q199" s="83"/>
      <c r="R199" s="83"/>
      <c r="S199" s="83"/>
      <c r="T199" s="82"/>
      <c r="U199" s="100"/>
      <c r="V199" s="100"/>
      <c r="W199" s="100"/>
    </row>
    <row r="200" spans="1:23" s="76" customFormat="1">
      <c r="A200" s="82"/>
      <c r="B200" s="82"/>
      <c r="C200" s="82"/>
      <c r="D200" s="82"/>
      <c r="E200" s="83"/>
      <c r="F200" s="83"/>
      <c r="G200" s="83"/>
      <c r="H200" s="83"/>
      <c r="I200" s="83"/>
      <c r="J200" s="83"/>
      <c r="K200" s="83"/>
      <c r="L200" s="83"/>
      <c r="M200" s="83"/>
      <c r="N200" s="83"/>
      <c r="O200" s="83"/>
      <c r="P200" s="83"/>
      <c r="Q200" s="83"/>
      <c r="R200" s="83"/>
      <c r="S200" s="83"/>
      <c r="T200" s="82"/>
      <c r="U200" s="100"/>
      <c r="V200" s="100"/>
      <c r="W200" s="100"/>
    </row>
    <row r="201" spans="1:23" s="76" customFormat="1">
      <c r="A201" s="82"/>
      <c r="B201" s="82"/>
      <c r="C201" s="82"/>
      <c r="D201" s="82"/>
      <c r="E201" s="83"/>
      <c r="F201" s="83"/>
      <c r="G201" s="83"/>
      <c r="H201" s="83"/>
      <c r="I201" s="83"/>
      <c r="J201" s="83"/>
      <c r="K201" s="83"/>
      <c r="L201" s="83"/>
      <c r="M201" s="83"/>
      <c r="N201" s="83"/>
      <c r="O201" s="83"/>
      <c r="P201" s="83"/>
      <c r="Q201" s="83"/>
      <c r="R201" s="83"/>
      <c r="S201" s="83"/>
      <c r="T201" s="82"/>
      <c r="U201" s="100"/>
      <c r="V201" s="100"/>
      <c r="W201" s="100"/>
    </row>
    <row r="202" spans="1:23" s="76" customFormat="1">
      <c r="A202" s="82"/>
      <c r="B202" s="82"/>
      <c r="C202" s="82"/>
      <c r="D202" s="82"/>
      <c r="E202" s="83"/>
      <c r="F202" s="83"/>
      <c r="G202" s="83"/>
      <c r="H202" s="83"/>
      <c r="I202" s="83"/>
      <c r="J202" s="83"/>
      <c r="K202" s="83"/>
      <c r="L202" s="83"/>
      <c r="M202" s="83"/>
      <c r="N202" s="83"/>
      <c r="O202" s="83"/>
      <c r="P202" s="83"/>
      <c r="Q202" s="83"/>
      <c r="R202" s="83"/>
      <c r="S202" s="83"/>
      <c r="T202" s="82"/>
      <c r="U202" s="100"/>
      <c r="V202" s="100"/>
      <c r="W202" s="100"/>
    </row>
    <row r="203" spans="1:23" s="76" customFormat="1">
      <c r="A203" s="82"/>
      <c r="B203" s="82"/>
      <c r="C203" s="82"/>
      <c r="D203" s="82"/>
      <c r="E203" s="83"/>
      <c r="F203" s="83"/>
      <c r="G203" s="83"/>
      <c r="H203" s="83"/>
      <c r="I203" s="83"/>
      <c r="J203" s="83"/>
      <c r="K203" s="83"/>
      <c r="L203" s="83"/>
      <c r="M203" s="83"/>
      <c r="N203" s="83"/>
      <c r="O203" s="83"/>
      <c r="P203" s="83"/>
      <c r="Q203" s="83"/>
      <c r="R203" s="83"/>
      <c r="S203" s="83"/>
      <c r="T203" s="82"/>
      <c r="U203" s="100"/>
      <c r="V203" s="100"/>
      <c r="W203" s="100"/>
    </row>
    <row r="204" spans="1:23" s="76" customFormat="1">
      <c r="A204" s="82"/>
      <c r="B204" s="82"/>
      <c r="C204" s="82"/>
      <c r="D204" s="82"/>
      <c r="E204" s="83"/>
      <c r="F204" s="83"/>
      <c r="G204" s="83"/>
      <c r="H204" s="83"/>
      <c r="I204" s="83"/>
      <c r="J204" s="83"/>
      <c r="K204" s="83"/>
      <c r="L204" s="83"/>
      <c r="M204" s="83"/>
      <c r="N204" s="83"/>
      <c r="O204" s="83"/>
      <c r="P204" s="83"/>
      <c r="Q204" s="83"/>
      <c r="R204" s="83"/>
      <c r="S204" s="83"/>
      <c r="T204" s="82"/>
      <c r="U204" s="100"/>
      <c r="V204" s="100"/>
      <c r="W204" s="100"/>
    </row>
    <row r="205" spans="1:23" s="76" customFormat="1">
      <c r="A205" s="82"/>
      <c r="B205" s="82"/>
      <c r="C205" s="82"/>
      <c r="D205" s="82"/>
      <c r="E205" s="83"/>
      <c r="F205" s="83"/>
      <c r="G205" s="83"/>
      <c r="H205" s="83"/>
      <c r="I205" s="83"/>
      <c r="J205" s="83"/>
      <c r="K205" s="83"/>
      <c r="L205" s="83"/>
      <c r="M205" s="83"/>
      <c r="N205" s="83"/>
      <c r="O205" s="83"/>
      <c r="P205" s="83"/>
      <c r="Q205" s="83"/>
      <c r="R205" s="83"/>
      <c r="S205" s="83"/>
      <c r="T205" s="82"/>
      <c r="U205" s="100"/>
      <c r="V205" s="100"/>
      <c r="W205" s="100"/>
    </row>
    <row r="206" spans="1:23" s="76" customFormat="1">
      <c r="A206" s="82"/>
      <c r="B206" s="82"/>
      <c r="C206" s="82"/>
      <c r="D206" s="82"/>
      <c r="E206" s="83"/>
      <c r="F206" s="83"/>
      <c r="G206" s="83"/>
      <c r="H206" s="83"/>
      <c r="I206" s="83"/>
      <c r="J206" s="83"/>
      <c r="K206" s="83"/>
      <c r="L206" s="83"/>
      <c r="M206" s="83"/>
      <c r="N206" s="83"/>
      <c r="O206" s="83"/>
      <c r="P206" s="83"/>
      <c r="Q206" s="83"/>
      <c r="R206" s="83"/>
      <c r="S206" s="83"/>
      <c r="T206" s="82"/>
      <c r="U206" s="100"/>
      <c r="V206" s="100"/>
      <c r="W206" s="100"/>
    </row>
    <row r="207" spans="1:23" s="76" customFormat="1">
      <c r="A207" s="82"/>
      <c r="B207" s="82"/>
      <c r="C207" s="82"/>
      <c r="D207" s="82"/>
      <c r="E207" s="83"/>
      <c r="F207" s="83"/>
      <c r="G207" s="83"/>
      <c r="H207" s="83"/>
      <c r="I207" s="83"/>
      <c r="J207" s="83"/>
      <c r="K207" s="83"/>
      <c r="L207" s="83"/>
      <c r="M207" s="83"/>
      <c r="N207" s="83"/>
      <c r="O207" s="83"/>
      <c r="P207" s="83"/>
      <c r="Q207" s="83"/>
      <c r="R207" s="83"/>
      <c r="S207" s="83"/>
      <c r="T207" s="82"/>
      <c r="U207" s="100"/>
      <c r="V207" s="100"/>
      <c r="W207" s="100"/>
    </row>
    <row r="208" spans="1:23" s="76" customFormat="1">
      <c r="A208" s="82"/>
      <c r="B208" s="82"/>
      <c r="C208" s="82"/>
      <c r="D208" s="82"/>
      <c r="E208" s="83"/>
      <c r="F208" s="83"/>
      <c r="G208" s="83"/>
      <c r="H208" s="83"/>
      <c r="I208" s="83"/>
      <c r="J208" s="83"/>
      <c r="K208" s="83"/>
      <c r="L208" s="83"/>
      <c r="M208" s="83"/>
      <c r="N208" s="83"/>
      <c r="O208" s="83"/>
      <c r="P208" s="83"/>
      <c r="Q208" s="83"/>
      <c r="R208" s="83"/>
      <c r="S208" s="83"/>
      <c r="T208" s="82"/>
      <c r="U208" s="100"/>
      <c r="V208" s="100"/>
      <c r="W208" s="100"/>
    </row>
    <row r="209" spans="1:23" s="76" customFormat="1">
      <c r="A209" s="82"/>
      <c r="B209" s="82"/>
      <c r="C209" s="82"/>
      <c r="D209" s="82"/>
      <c r="E209" s="83"/>
      <c r="F209" s="83"/>
      <c r="G209" s="83"/>
      <c r="H209" s="83"/>
      <c r="I209" s="83"/>
      <c r="J209" s="83"/>
      <c r="K209" s="83"/>
      <c r="L209" s="83"/>
      <c r="M209" s="83"/>
      <c r="N209" s="83"/>
      <c r="O209" s="83"/>
      <c r="P209" s="83"/>
      <c r="Q209" s="83"/>
      <c r="R209" s="83"/>
      <c r="S209" s="83"/>
      <c r="T209" s="82"/>
      <c r="U209" s="100"/>
      <c r="V209" s="100"/>
      <c r="W209" s="100"/>
    </row>
    <row r="210" spans="1:23" s="76" customFormat="1">
      <c r="A210" s="82"/>
      <c r="B210" s="82"/>
      <c r="C210" s="82"/>
      <c r="D210" s="82"/>
      <c r="E210" s="83"/>
      <c r="F210" s="83"/>
      <c r="G210" s="83"/>
      <c r="H210" s="83"/>
      <c r="I210" s="83"/>
      <c r="J210" s="83"/>
      <c r="K210" s="83"/>
      <c r="L210" s="83"/>
      <c r="M210" s="83"/>
      <c r="N210" s="83"/>
      <c r="O210" s="83"/>
      <c r="P210" s="83"/>
      <c r="Q210" s="83"/>
      <c r="R210" s="83"/>
      <c r="S210" s="83"/>
      <c r="T210" s="82"/>
      <c r="U210" s="100"/>
      <c r="V210" s="100"/>
      <c r="W210" s="100"/>
    </row>
    <row r="211" spans="1:23" s="76" customFormat="1">
      <c r="A211" s="82"/>
      <c r="B211" s="82"/>
      <c r="C211" s="82"/>
      <c r="D211" s="82"/>
      <c r="E211" s="83"/>
      <c r="F211" s="83"/>
      <c r="G211" s="83"/>
      <c r="H211" s="83"/>
      <c r="I211" s="83"/>
      <c r="J211" s="83"/>
      <c r="K211" s="83"/>
      <c r="L211" s="83"/>
      <c r="M211" s="83"/>
      <c r="N211" s="83"/>
      <c r="O211" s="83"/>
      <c r="P211" s="83"/>
      <c r="Q211" s="83"/>
      <c r="R211" s="83"/>
      <c r="S211" s="83"/>
      <c r="T211" s="82"/>
      <c r="U211" s="100"/>
      <c r="V211" s="100"/>
      <c r="W211" s="100"/>
    </row>
    <row r="212" spans="1:23" s="76" customFormat="1">
      <c r="A212" s="82"/>
      <c r="B212" s="82"/>
      <c r="C212" s="82"/>
      <c r="D212" s="82"/>
      <c r="E212" s="83"/>
      <c r="F212" s="83"/>
      <c r="G212" s="83"/>
      <c r="H212" s="83"/>
      <c r="I212" s="83"/>
      <c r="J212" s="83"/>
      <c r="K212" s="83"/>
      <c r="L212" s="83"/>
      <c r="M212" s="83"/>
      <c r="N212" s="83"/>
      <c r="O212" s="83"/>
      <c r="P212" s="83"/>
      <c r="Q212" s="83"/>
      <c r="R212" s="83"/>
      <c r="S212" s="83"/>
      <c r="T212" s="82"/>
      <c r="U212" s="100"/>
      <c r="V212" s="100"/>
      <c r="W212" s="100"/>
    </row>
    <row r="213" spans="1:23" s="76" customFormat="1">
      <c r="A213" s="82"/>
      <c r="B213" s="82"/>
      <c r="C213" s="82"/>
      <c r="D213" s="82"/>
      <c r="E213" s="83"/>
      <c r="F213" s="83"/>
      <c r="G213" s="83"/>
      <c r="H213" s="83"/>
      <c r="I213" s="83"/>
      <c r="J213" s="83"/>
      <c r="K213" s="83"/>
      <c r="L213" s="83"/>
      <c r="M213" s="83"/>
      <c r="N213" s="83"/>
      <c r="O213" s="83"/>
      <c r="P213" s="83"/>
      <c r="Q213" s="83"/>
      <c r="R213" s="83"/>
      <c r="S213" s="83"/>
      <c r="T213" s="82"/>
      <c r="U213" s="100"/>
      <c r="V213" s="100"/>
      <c r="W213" s="100"/>
    </row>
    <row r="214" spans="1:23" s="76" customFormat="1">
      <c r="A214" s="82"/>
      <c r="B214" s="82"/>
      <c r="C214" s="82"/>
      <c r="D214" s="82"/>
      <c r="E214" s="83"/>
      <c r="F214" s="83"/>
      <c r="G214" s="83"/>
      <c r="H214" s="83"/>
      <c r="I214" s="83"/>
      <c r="J214" s="83"/>
      <c r="K214" s="83"/>
      <c r="L214" s="83"/>
      <c r="M214" s="83"/>
      <c r="N214" s="83"/>
      <c r="O214" s="83"/>
      <c r="P214" s="83"/>
      <c r="Q214" s="83"/>
      <c r="R214" s="83"/>
      <c r="S214" s="83"/>
      <c r="T214" s="82"/>
      <c r="U214" s="100"/>
      <c r="V214" s="100"/>
      <c r="W214" s="100"/>
    </row>
    <row r="215" spans="1:23" s="76" customFormat="1">
      <c r="A215" s="82"/>
      <c r="B215" s="82"/>
      <c r="C215" s="82"/>
      <c r="D215" s="82"/>
      <c r="E215" s="83"/>
      <c r="F215" s="83"/>
      <c r="G215" s="83"/>
      <c r="H215" s="83"/>
      <c r="I215" s="83"/>
      <c r="J215" s="83"/>
      <c r="K215" s="83"/>
      <c r="L215" s="83"/>
      <c r="M215" s="83"/>
      <c r="N215" s="83"/>
      <c r="O215" s="83"/>
      <c r="P215" s="83"/>
      <c r="Q215" s="83"/>
      <c r="R215" s="83"/>
      <c r="S215" s="83"/>
      <c r="T215" s="82"/>
      <c r="U215" s="100"/>
      <c r="V215" s="100"/>
      <c r="W215" s="100"/>
    </row>
    <row r="216" spans="1:23" s="76" customFormat="1">
      <c r="A216" s="82"/>
      <c r="B216" s="82"/>
      <c r="C216" s="82"/>
      <c r="D216" s="82"/>
      <c r="E216" s="83"/>
      <c r="F216" s="83"/>
      <c r="G216" s="83"/>
      <c r="H216" s="83"/>
      <c r="I216" s="83"/>
      <c r="J216" s="83"/>
      <c r="K216" s="83"/>
      <c r="L216" s="83"/>
      <c r="M216" s="83"/>
      <c r="N216" s="83"/>
      <c r="O216" s="83"/>
      <c r="P216" s="83"/>
      <c r="Q216" s="83"/>
      <c r="R216" s="83"/>
      <c r="S216" s="83"/>
      <c r="T216" s="82"/>
      <c r="U216" s="100"/>
      <c r="V216" s="100"/>
      <c r="W216" s="100"/>
    </row>
    <row r="217" spans="1:23" s="76" customFormat="1">
      <c r="A217" s="82"/>
      <c r="B217" s="82"/>
      <c r="C217" s="82"/>
      <c r="D217" s="82"/>
      <c r="E217" s="83"/>
      <c r="F217" s="83"/>
      <c r="G217" s="83"/>
      <c r="H217" s="83"/>
      <c r="I217" s="83"/>
      <c r="J217" s="83"/>
      <c r="K217" s="83"/>
      <c r="L217" s="83"/>
      <c r="M217" s="83"/>
      <c r="N217" s="83"/>
      <c r="O217" s="83"/>
      <c r="P217" s="83"/>
      <c r="Q217" s="83"/>
      <c r="R217" s="83"/>
      <c r="S217" s="83"/>
      <c r="T217" s="82"/>
      <c r="U217" s="100"/>
      <c r="V217" s="100"/>
      <c r="W217" s="100"/>
    </row>
    <row r="218" spans="1:23" s="76" customFormat="1">
      <c r="A218" s="82"/>
      <c r="B218" s="82"/>
      <c r="C218" s="82"/>
      <c r="D218" s="82"/>
      <c r="E218" s="83"/>
      <c r="F218" s="83"/>
      <c r="G218" s="83"/>
      <c r="H218" s="83"/>
      <c r="I218" s="83"/>
      <c r="J218" s="83"/>
      <c r="K218" s="83"/>
      <c r="L218" s="83"/>
      <c r="M218" s="83"/>
      <c r="N218" s="83"/>
      <c r="O218" s="83"/>
      <c r="P218" s="83"/>
      <c r="Q218" s="83"/>
      <c r="R218" s="83"/>
      <c r="S218" s="83"/>
      <c r="T218" s="82"/>
      <c r="U218" s="100"/>
      <c r="V218" s="100"/>
      <c r="W218" s="100"/>
    </row>
    <row r="219" spans="1:23" s="76" customFormat="1">
      <c r="A219" s="82"/>
      <c r="B219" s="82"/>
      <c r="C219" s="82"/>
      <c r="D219" s="82"/>
      <c r="E219" s="83"/>
      <c r="F219" s="83"/>
      <c r="G219" s="83"/>
      <c r="H219" s="83"/>
      <c r="I219" s="83"/>
      <c r="J219" s="83"/>
      <c r="K219" s="83"/>
      <c r="L219" s="83"/>
      <c r="M219" s="83"/>
      <c r="N219" s="83"/>
      <c r="O219" s="83"/>
      <c r="P219" s="83"/>
      <c r="Q219" s="83"/>
      <c r="R219" s="83"/>
      <c r="S219" s="83"/>
      <c r="T219" s="82"/>
      <c r="U219" s="100"/>
      <c r="V219" s="100"/>
      <c r="W219" s="100"/>
    </row>
    <row r="220" spans="1:23" s="76" customFormat="1">
      <c r="A220" s="82"/>
      <c r="B220" s="82"/>
      <c r="C220" s="82"/>
      <c r="D220" s="82"/>
      <c r="E220" s="83"/>
      <c r="F220" s="83"/>
      <c r="G220" s="83"/>
      <c r="H220" s="83"/>
      <c r="I220" s="83"/>
      <c r="J220" s="83"/>
      <c r="K220" s="83"/>
      <c r="L220" s="83"/>
      <c r="M220" s="83"/>
      <c r="N220" s="83"/>
      <c r="O220" s="83"/>
      <c r="P220" s="83"/>
      <c r="Q220" s="83"/>
      <c r="R220" s="83"/>
      <c r="S220" s="83"/>
      <c r="T220" s="82"/>
      <c r="U220" s="100"/>
      <c r="V220" s="100"/>
      <c r="W220" s="100"/>
    </row>
    <row r="221" spans="1:23" s="76" customFormat="1">
      <c r="A221" s="82"/>
      <c r="B221" s="82"/>
      <c r="C221" s="82"/>
      <c r="D221" s="82"/>
      <c r="E221" s="83"/>
      <c r="F221" s="83"/>
      <c r="G221" s="83"/>
      <c r="H221" s="83"/>
      <c r="I221" s="83"/>
      <c r="J221" s="83"/>
      <c r="K221" s="83"/>
      <c r="L221" s="83"/>
      <c r="M221" s="83"/>
      <c r="N221" s="83"/>
      <c r="O221" s="83"/>
      <c r="P221" s="83"/>
      <c r="Q221" s="83"/>
      <c r="R221" s="83"/>
      <c r="S221" s="83"/>
      <c r="T221" s="82"/>
      <c r="U221" s="100"/>
      <c r="V221" s="100"/>
      <c r="W221" s="100"/>
    </row>
    <row r="222" spans="1:23" s="76" customFormat="1">
      <c r="A222" s="82"/>
      <c r="B222" s="82"/>
      <c r="C222" s="82"/>
      <c r="D222" s="82"/>
      <c r="E222" s="83"/>
      <c r="F222" s="83"/>
      <c r="G222" s="83"/>
      <c r="H222" s="83"/>
      <c r="I222" s="83"/>
      <c r="J222" s="83"/>
      <c r="K222" s="83"/>
      <c r="L222" s="83"/>
      <c r="M222" s="83"/>
      <c r="N222" s="83"/>
      <c r="O222" s="83"/>
      <c r="P222" s="83"/>
      <c r="Q222" s="83"/>
      <c r="R222" s="83"/>
      <c r="S222" s="83"/>
      <c r="T222" s="82"/>
      <c r="U222" s="100"/>
      <c r="V222" s="100"/>
      <c r="W222" s="100"/>
    </row>
    <row r="223" spans="1:23" s="76" customFormat="1">
      <c r="A223" s="82"/>
      <c r="B223" s="82"/>
      <c r="C223" s="82"/>
      <c r="D223" s="82"/>
      <c r="E223" s="83"/>
      <c r="F223" s="83"/>
      <c r="G223" s="83"/>
      <c r="H223" s="83"/>
      <c r="I223" s="83"/>
      <c r="J223" s="83"/>
      <c r="K223" s="83"/>
      <c r="L223" s="83"/>
      <c r="M223" s="83"/>
      <c r="N223" s="83"/>
      <c r="O223" s="83"/>
      <c r="P223" s="83"/>
      <c r="Q223" s="83"/>
      <c r="R223" s="83"/>
      <c r="S223" s="83"/>
      <c r="T223" s="82"/>
      <c r="U223" s="100"/>
      <c r="V223" s="100"/>
      <c r="W223" s="100"/>
    </row>
    <row r="224" spans="1:23" s="76" customFormat="1">
      <c r="A224" s="82"/>
      <c r="B224" s="82"/>
      <c r="C224" s="82"/>
      <c r="D224" s="82"/>
      <c r="E224" s="83"/>
      <c r="F224" s="83"/>
      <c r="G224" s="83"/>
      <c r="H224" s="83"/>
      <c r="I224" s="83"/>
      <c r="J224" s="83"/>
      <c r="K224" s="83"/>
      <c r="L224" s="83"/>
      <c r="M224" s="83"/>
      <c r="N224" s="83"/>
      <c r="O224" s="83"/>
      <c r="P224" s="83"/>
      <c r="Q224" s="83"/>
      <c r="R224" s="83"/>
      <c r="S224" s="83"/>
      <c r="T224" s="82"/>
      <c r="U224" s="100"/>
      <c r="V224" s="100"/>
      <c r="W224" s="100"/>
    </row>
    <row r="225" spans="1:23" s="76" customFormat="1">
      <c r="A225" s="82"/>
      <c r="B225" s="82"/>
      <c r="C225" s="82"/>
      <c r="D225" s="82"/>
      <c r="E225" s="83"/>
      <c r="F225" s="83"/>
      <c r="G225" s="83"/>
      <c r="H225" s="83"/>
      <c r="I225" s="83"/>
      <c r="J225" s="83"/>
      <c r="K225" s="83"/>
      <c r="L225" s="83"/>
      <c r="M225" s="83"/>
      <c r="N225" s="83"/>
      <c r="O225" s="83"/>
      <c r="P225" s="83"/>
      <c r="Q225" s="83"/>
      <c r="R225" s="83"/>
      <c r="S225" s="83"/>
      <c r="T225" s="82"/>
      <c r="U225" s="100"/>
      <c r="V225" s="100"/>
      <c r="W225" s="100"/>
    </row>
    <row r="226" spans="1:23" s="76" customFormat="1">
      <c r="A226" s="82"/>
      <c r="B226" s="82"/>
      <c r="C226" s="82"/>
      <c r="D226" s="82"/>
      <c r="E226" s="83"/>
      <c r="F226" s="83"/>
      <c r="G226" s="83"/>
      <c r="H226" s="83"/>
      <c r="I226" s="83"/>
      <c r="J226" s="83"/>
      <c r="K226" s="83"/>
      <c r="L226" s="83"/>
      <c r="M226" s="83"/>
      <c r="N226" s="83"/>
      <c r="O226" s="83"/>
      <c r="P226" s="83"/>
      <c r="Q226" s="83"/>
      <c r="R226" s="83"/>
      <c r="S226" s="83"/>
      <c r="T226" s="82"/>
      <c r="U226" s="100"/>
      <c r="V226" s="100"/>
      <c r="W226" s="100"/>
    </row>
    <row r="227" spans="1:23" s="76" customFormat="1">
      <c r="A227" s="82"/>
      <c r="B227" s="82"/>
      <c r="C227" s="82"/>
      <c r="D227" s="82"/>
      <c r="E227" s="83"/>
      <c r="F227" s="83"/>
      <c r="G227" s="83"/>
      <c r="H227" s="83"/>
      <c r="I227" s="83"/>
      <c r="J227" s="83"/>
      <c r="K227" s="83"/>
      <c r="L227" s="83"/>
      <c r="M227" s="83"/>
      <c r="N227" s="83"/>
      <c r="O227" s="83"/>
      <c r="P227" s="83"/>
      <c r="Q227" s="83"/>
      <c r="R227" s="83"/>
      <c r="S227" s="83"/>
      <c r="T227" s="82"/>
      <c r="U227" s="100"/>
      <c r="V227" s="100"/>
      <c r="W227" s="100"/>
    </row>
    <row r="228" spans="1:23" s="76" customFormat="1">
      <c r="A228" s="82"/>
      <c r="B228" s="82"/>
      <c r="C228" s="82"/>
      <c r="D228" s="82"/>
      <c r="E228" s="83"/>
      <c r="F228" s="83"/>
      <c r="G228" s="83"/>
      <c r="H228" s="83"/>
      <c r="I228" s="83"/>
      <c r="J228" s="83"/>
      <c r="K228" s="83"/>
      <c r="L228" s="83"/>
      <c r="M228" s="83"/>
      <c r="N228" s="83"/>
      <c r="O228" s="83"/>
      <c r="P228" s="83"/>
      <c r="Q228" s="83"/>
      <c r="R228" s="83"/>
      <c r="S228" s="83"/>
      <c r="T228" s="82"/>
      <c r="U228" s="100"/>
      <c r="V228" s="100"/>
      <c r="W228" s="100"/>
    </row>
    <row r="229" spans="1:23" s="76" customFormat="1">
      <c r="A229" s="82"/>
      <c r="B229" s="82"/>
      <c r="C229" s="82"/>
      <c r="D229" s="82"/>
      <c r="E229" s="83"/>
      <c r="F229" s="83"/>
      <c r="G229" s="83"/>
      <c r="H229" s="83"/>
      <c r="I229" s="83"/>
      <c r="J229" s="83"/>
      <c r="K229" s="83"/>
      <c r="L229" s="83"/>
      <c r="M229" s="83"/>
      <c r="N229" s="83"/>
      <c r="O229" s="83"/>
      <c r="P229" s="83"/>
      <c r="Q229" s="83"/>
      <c r="R229" s="83"/>
      <c r="S229" s="83"/>
      <c r="T229" s="82"/>
      <c r="U229" s="100"/>
      <c r="V229" s="100"/>
      <c r="W229" s="100"/>
    </row>
    <row r="230" spans="1:23" s="76" customFormat="1">
      <c r="A230" s="82"/>
      <c r="B230" s="82"/>
      <c r="C230" s="82"/>
      <c r="D230" s="82"/>
      <c r="E230" s="83"/>
      <c r="F230" s="83"/>
      <c r="G230" s="83"/>
      <c r="H230" s="83"/>
      <c r="I230" s="83"/>
      <c r="J230" s="83"/>
      <c r="K230" s="83"/>
      <c r="L230" s="83"/>
      <c r="M230" s="83"/>
      <c r="N230" s="83"/>
      <c r="O230" s="83"/>
      <c r="P230" s="83"/>
      <c r="Q230" s="83"/>
      <c r="R230" s="83"/>
      <c r="S230" s="83"/>
      <c r="T230" s="82"/>
      <c r="U230" s="100"/>
      <c r="V230" s="100"/>
      <c r="W230" s="100"/>
    </row>
    <row r="231" spans="1:23" s="76" customFormat="1">
      <c r="A231" s="82"/>
      <c r="B231" s="82"/>
      <c r="C231" s="82"/>
      <c r="D231" s="82"/>
      <c r="E231" s="83"/>
      <c r="F231" s="83"/>
      <c r="G231" s="83"/>
      <c r="H231" s="83"/>
      <c r="I231" s="83"/>
      <c r="J231" s="83"/>
      <c r="K231" s="83"/>
      <c r="L231" s="83"/>
      <c r="M231" s="83"/>
      <c r="N231" s="83"/>
      <c r="O231" s="83"/>
      <c r="P231" s="83"/>
      <c r="Q231" s="83"/>
      <c r="R231" s="83"/>
      <c r="S231" s="83"/>
      <c r="T231" s="82"/>
      <c r="U231" s="100"/>
      <c r="V231" s="100"/>
      <c r="W231" s="100"/>
    </row>
    <row r="232" spans="1:23" s="76" customFormat="1">
      <c r="A232" s="82"/>
      <c r="B232" s="82"/>
      <c r="C232" s="82"/>
      <c r="D232" s="82"/>
      <c r="E232" s="83"/>
      <c r="F232" s="83"/>
      <c r="G232" s="83"/>
      <c r="H232" s="83"/>
      <c r="I232" s="83"/>
      <c r="J232" s="83"/>
      <c r="K232" s="83"/>
      <c r="L232" s="83"/>
      <c r="M232" s="83"/>
      <c r="N232" s="83"/>
      <c r="O232" s="83"/>
      <c r="P232" s="83"/>
      <c r="Q232" s="83"/>
      <c r="R232" s="83"/>
      <c r="S232" s="83"/>
      <c r="T232" s="82"/>
      <c r="U232" s="100"/>
      <c r="V232" s="100"/>
      <c r="W232" s="100"/>
    </row>
    <row r="233" spans="1:23" s="76" customFormat="1">
      <c r="A233" s="82"/>
      <c r="B233" s="82"/>
      <c r="C233" s="82"/>
      <c r="D233" s="82"/>
      <c r="E233" s="83"/>
      <c r="F233" s="83"/>
      <c r="G233" s="83"/>
      <c r="H233" s="83"/>
      <c r="I233" s="83"/>
      <c r="J233" s="83"/>
      <c r="K233" s="83"/>
      <c r="L233" s="83"/>
      <c r="M233" s="83"/>
      <c r="N233" s="83"/>
      <c r="O233" s="83"/>
      <c r="P233" s="83"/>
      <c r="Q233" s="83"/>
      <c r="R233" s="83"/>
      <c r="S233" s="83"/>
      <c r="T233" s="82"/>
      <c r="U233" s="100"/>
      <c r="V233" s="100"/>
      <c r="W233" s="100"/>
    </row>
    <row r="234" spans="1:23" s="76" customFormat="1">
      <c r="A234" s="82"/>
      <c r="B234" s="82"/>
      <c r="C234" s="82"/>
      <c r="D234" s="82"/>
      <c r="E234" s="83"/>
      <c r="F234" s="83"/>
      <c r="G234" s="83"/>
      <c r="H234" s="83"/>
      <c r="I234" s="83"/>
      <c r="J234" s="83"/>
      <c r="K234" s="83"/>
      <c r="L234" s="83"/>
      <c r="M234" s="83"/>
      <c r="N234" s="83"/>
      <c r="O234" s="83"/>
      <c r="P234" s="83"/>
      <c r="Q234" s="83"/>
      <c r="R234" s="83"/>
      <c r="S234" s="83"/>
      <c r="T234" s="82"/>
      <c r="U234" s="100"/>
      <c r="V234" s="100"/>
      <c r="W234" s="100"/>
    </row>
    <row r="235" spans="1:23" s="76" customFormat="1">
      <c r="A235" s="82"/>
      <c r="B235" s="82"/>
      <c r="C235" s="82"/>
      <c r="D235" s="82"/>
      <c r="E235" s="83"/>
      <c r="F235" s="83"/>
      <c r="G235" s="83"/>
      <c r="H235" s="83"/>
      <c r="I235" s="83"/>
      <c r="J235" s="83"/>
      <c r="K235" s="83"/>
      <c r="L235" s="83"/>
      <c r="M235" s="83"/>
      <c r="N235" s="83"/>
      <c r="O235" s="83"/>
      <c r="P235" s="83"/>
      <c r="Q235" s="83"/>
      <c r="R235" s="83"/>
      <c r="S235" s="83"/>
      <c r="T235" s="82"/>
      <c r="U235" s="100"/>
      <c r="V235" s="100"/>
      <c r="W235" s="100"/>
    </row>
    <row r="236" spans="1:23" s="76" customFormat="1">
      <c r="A236" s="82"/>
      <c r="B236" s="82"/>
      <c r="C236" s="82"/>
      <c r="D236" s="82"/>
      <c r="E236" s="83"/>
      <c r="F236" s="83"/>
      <c r="G236" s="83"/>
      <c r="H236" s="83"/>
      <c r="I236" s="83"/>
      <c r="J236" s="83"/>
      <c r="K236" s="83"/>
      <c r="L236" s="83"/>
      <c r="M236" s="83"/>
      <c r="N236" s="83"/>
      <c r="O236" s="83"/>
      <c r="P236" s="83"/>
      <c r="Q236" s="83"/>
      <c r="R236" s="83"/>
      <c r="S236" s="83"/>
      <c r="T236" s="82"/>
      <c r="U236" s="100"/>
      <c r="V236" s="100"/>
      <c r="W236" s="100"/>
    </row>
    <row r="237" spans="1:23" s="76" customFormat="1">
      <c r="A237" s="82"/>
      <c r="B237" s="82"/>
      <c r="C237" s="82"/>
      <c r="D237" s="82"/>
      <c r="E237" s="83"/>
      <c r="F237" s="83"/>
      <c r="G237" s="83"/>
      <c r="H237" s="83"/>
      <c r="I237" s="83"/>
      <c r="J237" s="83"/>
      <c r="K237" s="83"/>
      <c r="L237" s="83"/>
      <c r="M237" s="83"/>
      <c r="N237" s="83"/>
      <c r="O237" s="83"/>
      <c r="P237" s="83"/>
      <c r="Q237" s="83"/>
      <c r="R237" s="83"/>
      <c r="S237" s="83"/>
      <c r="T237" s="82"/>
      <c r="U237" s="100"/>
      <c r="V237" s="100"/>
      <c r="W237" s="100"/>
    </row>
    <row r="238" spans="1:23" s="76" customFormat="1">
      <c r="A238" s="82"/>
      <c r="B238" s="82"/>
      <c r="C238" s="82"/>
      <c r="D238" s="82"/>
      <c r="E238" s="83"/>
      <c r="F238" s="83"/>
      <c r="G238" s="83"/>
      <c r="H238" s="83"/>
      <c r="I238" s="83"/>
      <c r="J238" s="83"/>
      <c r="K238" s="83"/>
      <c r="L238" s="83"/>
      <c r="M238" s="83"/>
      <c r="N238" s="83"/>
      <c r="O238" s="83"/>
      <c r="P238" s="83"/>
      <c r="Q238" s="83"/>
      <c r="R238" s="83"/>
      <c r="S238" s="83"/>
      <c r="T238" s="82"/>
      <c r="U238" s="100"/>
      <c r="V238" s="100"/>
      <c r="W238" s="100"/>
    </row>
    <row r="239" spans="1:23" s="76" customFormat="1">
      <c r="A239" s="82"/>
      <c r="B239" s="82"/>
      <c r="C239" s="82"/>
      <c r="D239" s="82"/>
      <c r="E239" s="83"/>
      <c r="F239" s="83"/>
      <c r="G239" s="83"/>
      <c r="H239" s="83"/>
      <c r="I239" s="83"/>
      <c r="J239" s="83"/>
      <c r="K239" s="83"/>
      <c r="L239" s="83"/>
      <c r="M239" s="83"/>
      <c r="N239" s="83"/>
      <c r="O239" s="83"/>
      <c r="P239" s="83"/>
      <c r="Q239" s="83"/>
      <c r="R239" s="83"/>
      <c r="S239" s="83"/>
      <c r="T239" s="82"/>
      <c r="U239" s="100"/>
      <c r="V239" s="100"/>
      <c r="W239" s="100"/>
    </row>
    <row r="240" spans="1:23" s="76" customFormat="1">
      <c r="A240" s="82"/>
      <c r="B240" s="82"/>
      <c r="C240" s="82"/>
      <c r="D240" s="82"/>
      <c r="E240" s="83"/>
      <c r="F240" s="83"/>
      <c r="G240" s="83"/>
      <c r="H240" s="83"/>
      <c r="I240" s="83"/>
      <c r="J240" s="83"/>
      <c r="K240" s="83"/>
      <c r="L240" s="83"/>
      <c r="M240" s="83"/>
      <c r="N240" s="83"/>
      <c r="O240" s="83"/>
      <c r="P240" s="83"/>
      <c r="Q240" s="83"/>
      <c r="R240" s="83"/>
      <c r="S240" s="83"/>
      <c r="T240" s="82"/>
      <c r="U240" s="100"/>
      <c r="V240" s="100"/>
      <c r="W240" s="100"/>
    </row>
    <row r="241" spans="1:23" s="76" customFormat="1">
      <c r="A241" s="82"/>
      <c r="B241" s="82"/>
      <c r="C241" s="82"/>
      <c r="D241" s="82"/>
      <c r="E241" s="83"/>
      <c r="F241" s="83"/>
      <c r="G241" s="83"/>
      <c r="H241" s="83"/>
      <c r="I241" s="83"/>
      <c r="J241" s="83"/>
      <c r="K241" s="83"/>
      <c r="L241" s="83"/>
      <c r="M241" s="83"/>
      <c r="N241" s="83"/>
      <c r="O241" s="83"/>
      <c r="P241" s="83"/>
      <c r="Q241" s="83"/>
      <c r="R241" s="83"/>
      <c r="S241" s="83"/>
      <c r="T241" s="82"/>
      <c r="U241" s="100"/>
      <c r="V241" s="100"/>
      <c r="W241" s="100"/>
    </row>
    <row r="242" spans="1:23" s="76" customFormat="1">
      <c r="A242" s="82"/>
      <c r="B242" s="82"/>
      <c r="C242" s="82"/>
      <c r="D242" s="82"/>
      <c r="E242" s="83"/>
      <c r="F242" s="83"/>
      <c r="G242" s="83"/>
      <c r="H242" s="83"/>
      <c r="I242" s="83"/>
      <c r="J242" s="83"/>
      <c r="K242" s="83"/>
      <c r="L242" s="83"/>
      <c r="M242" s="83"/>
      <c r="N242" s="83"/>
      <c r="O242" s="83"/>
      <c r="P242" s="83"/>
      <c r="Q242" s="83"/>
      <c r="R242" s="83"/>
      <c r="S242" s="83"/>
      <c r="T242" s="82"/>
      <c r="U242" s="100"/>
      <c r="V242" s="100"/>
      <c r="W242" s="100"/>
    </row>
    <row r="243" spans="1:23" s="76" customFormat="1">
      <c r="A243" s="82"/>
      <c r="B243" s="82"/>
      <c r="C243" s="82"/>
      <c r="D243" s="82"/>
      <c r="E243" s="83"/>
      <c r="F243" s="83"/>
      <c r="G243" s="83"/>
      <c r="H243" s="83"/>
      <c r="I243" s="83"/>
      <c r="J243" s="83"/>
      <c r="K243" s="83"/>
      <c r="L243" s="83"/>
      <c r="M243" s="83"/>
      <c r="N243" s="83"/>
      <c r="O243" s="83"/>
      <c r="P243" s="83"/>
      <c r="Q243" s="83"/>
      <c r="R243" s="83"/>
      <c r="S243" s="83"/>
      <c r="T243" s="82"/>
      <c r="U243" s="100"/>
      <c r="V243" s="100"/>
      <c r="W243" s="100"/>
    </row>
    <row r="244" spans="1:23" s="76" customFormat="1">
      <c r="A244" s="82"/>
      <c r="B244" s="82"/>
      <c r="C244" s="82"/>
      <c r="D244" s="82"/>
      <c r="E244" s="83"/>
      <c r="F244" s="83"/>
      <c r="G244" s="83"/>
      <c r="H244" s="83"/>
      <c r="I244" s="83"/>
      <c r="J244" s="83"/>
      <c r="K244" s="83"/>
      <c r="L244" s="83"/>
      <c r="M244" s="83"/>
      <c r="N244" s="83"/>
      <c r="O244" s="83"/>
      <c r="P244" s="83"/>
      <c r="Q244" s="83"/>
      <c r="R244" s="83"/>
      <c r="S244" s="83"/>
      <c r="T244" s="82"/>
      <c r="U244" s="100"/>
      <c r="V244" s="100"/>
      <c r="W244" s="100"/>
    </row>
    <row r="245" spans="1:23" s="76" customFormat="1">
      <c r="A245" s="82"/>
      <c r="B245" s="82"/>
      <c r="C245" s="82"/>
      <c r="D245" s="82"/>
      <c r="E245" s="83"/>
      <c r="F245" s="83"/>
      <c r="G245" s="83"/>
      <c r="H245" s="83"/>
      <c r="I245" s="83"/>
      <c r="J245" s="83"/>
      <c r="K245" s="83"/>
      <c r="L245" s="83"/>
      <c r="M245" s="83"/>
      <c r="N245" s="83"/>
      <c r="O245" s="83"/>
      <c r="P245" s="83"/>
      <c r="Q245" s="83"/>
      <c r="R245" s="83"/>
      <c r="S245" s="83"/>
      <c r="T245" s="82"/>
      <c r="U245" s="100"/>
      <c r="V245" s="100"/>
      <c r="W245" s="100"/>
    </row>
    <row r="246" spans="1:23" s="76" customFormat="1">
      <c r="A246" s="82"/>
      <c r="B246" s="82"/>
      <c r="C246" s="82"/>
      <c r="D246" s="82"/>
      <c r="E246" s="83"/>
      <c r="F246" s="83"/>
      <c r="G246" s="83"/>
      <c r="H246" s="83"/>
      <c r="I246" s="83"/>
      <c r="J246" s="83"/>
      <c r="K246" s="83"/>
      <c r="L246" s="83"/>
      <c r="M246" s="83"/>
      <c r="N246" s="83"/>
      <c r="O246" s="83"/>
      <c r="P246" s="83"/>
      <c r="Q246" s="83"/>
      <c r="R246" s="83"/>
      <c r="S246" s="83"/>
      <c r="T246" s="82"/>
      <c r="U246" s="100"/>
      <c r="V246" s="100"/>
      <c r="W246" s="100"/>
    </row>
    <row r="247" spans="1:23" s="76" customFormat="1">
      <c r="A247" s="82"/>
      <c r="B247" s="82"/>
      <c r="C247" s="82"/>
      <c r="D247" s="82"/>
      <c r="E247" s="83"/>
      <c r="F247" s="83"/>
      <c r="G247" s="83"/>
      <c r="H247" s="83"/>
      <c r="I247" s="83"/>
      <c r="J247" s="83"/>
      <c r="K247" s="83"/>
      <c r="L247" s="83"/>
      <c r="M247" s="83"/>
      <c r="N247" s="83"/>
      <c r="O247" s="83"/>
      <c r="P247" s="83"/>
      <c r="Q247" s="83"/>
      <c r="R247" s="83"/>
      <c r="S247" s="83"/>
      <c r="T247" s="82"/>
      <c r="U247" s="100"/>
      <c r="V247" s="100"/>
      <c r="W247" s="100"/>
    </row>
    <row r="248" spans="1:23" s="76" customFormat="1">
      <c r="A248" s="82"/>
      <c r="B248" s="82"/>
      <c r="C248" s="82"/>
      <c r="D248" s="82"/>
      <c r="E248" s="83"/>
      <c r="F248" s="83"/>
      <c r="G248" s="83"/>
      <c r="H248" s="83"/>
      <c r="I248" s="83"/>
      <c r="J248" s="83"/>
      <c r="K248" s="83"/>
      <c r="L248" s="83"/>
      <c r="M248" s="83"/>
      <c r="N248" s="83"/>
      <c r="O248" s="83"/>
      <c r="P248" s="83"/>
      <c r="Q248" s="83"/>
      <c r="R248" s="83"/>
      <c r="S248" s="83"/>
      <c r="T248" s="82"/>
      <c r="U248" s="100"/>
      <c r="V248" s="100"/>
      <c r="W248" s="100"/>
    </row>
    <row r="249" spans="1:23" s="76" customFormat="1">
      <c r="A249" s="82"/>
      <c r="B249" s="82"/>
      <c r="C249" s="82"/>
      <c r="D249" s="82"/>
      <c r="E249" s="83"/>
      <c r="F249" s="83"/>
      <c r="G249" s="83"/>
      <c r="H249" s="83"/>
      <c r="I249" s="83"/>
      <c r="J249" s="83"/>
      <c r="K249" s="83"/>
      <c r="L249" s="83"/>
      <c r="M249" s="83"/>
      <c r="N249" s="83"/>
      <c r="O249" s="83"/>
      <c r="P249" s="83"/>
      <c r="Q249" s="83"/>
      <c r="R249" s="83"/>
      <c r="S249" s="83"/>
      <c r="T249" s="82"/>
      <c r="U249" s="100"/>
      <c r="V249" s="100"/>
      <c r="W249" s="100"/>
    </row>
    <row r="250" spans="1:23" s="76" customFormat="1">
      <c r="A250" s="82"/>
      <c r="B250" s="82"/>
      <c r="C250" s="82"/>
      <c r="D250" s="82"/>
      <c r="E250" s="83"/>
      <c r="F250" s="83"/>
      <c r="G250" s="83"/>
      <c r="H250" s="83"/>
      <c r="I250" s="83"/>
      <c r="J250" s="83"/>
      <c r="K250" s="83"/>
      <c r="L250" s="83"/>
      <c r="M250" s="83"/>
      <c r="N250" s="83"/>
      <c r="O250" s="83"/>
      <c r="P250" s="83"/>
      <c r="Q250" s="83"/>
      <c r="R250" s="83"/>
      <c r="S250" s="83"/>
      <c r="T250" s="82"/>
      <c r="U250" s="100"/>
      <c r="V250" s="100"/>
      <c r="W250" s="100"/>
    </row>
    <row r="251" spans="1:23" s="76" customFormat="1">
      <c r="A251" s="82"/>
      <c r="B251" s="82"/>
      <c r="C251" s="82"/>
      <c r="D251" s="82"/>
      <c r="E251" s="83"/>
      <c r="F251" s="83"/>
      <c r="G251" s="83"/>
      <c r="H251" s="83"/>
      <c r="I251" s="83"/>
      <c r="J251" s="83"/>
      <c r="K251" s="83"/>
      <c r="L251" s="83"/>
      <c r="M251" s="83"/>
      <c r="N251" s="83"/>
      <c r="O251" s="83"/>
      <c r="P251" s="83"/>
      <c r="Q251" s="83"/>
      <c r="R251" s="83"/>
      <c r="S251" s="83"/>
      <c r="T251" s="82"/>
      <c r="U251" s="100"/>
      <c r="V251" s="100"/>
      <c r="W251" s="100"/>
    </row>
    <row r="252" spans="1:23" s="76" customFormat="1">
      <c r="A252" s="82"/>
      <c r="B252" s="82"/>
      <c r="C252" s="82"/>
      <c r="D252" s="82"/>
      <c r="E252" s="83"/>
      <c r="F252" s="83"/>
      <c r="G252" s="83"/>
      <c r="H252" s="83"/>
      <c r="I252" s="83"/>
      <c r="J252" s="83"/>
      <c r="K252" s="83"/>
      <c r="L252" s="83"/>
      <c r="M252" s="83"/>
      <c r="N252" s="83"/>
      <c r="O252" s="83"/>
      <c r="P252" s="83"/>
      <c r="Q252" s="83"/>
      <c r="R252" s="83"/>
      <c r="S252" s="83"/>
      <c r="T252" s="82"/>
      <c r="U252" s="100"/>
      <c r="V252" s="100"/>
      <c r="W252" s="100"/>
    </row>
    <row r="253" spans="1:23" s="76" customFormat="1">
      <c r="A253" s="82"/>
      <c r="B253" s="82"/>
      <c r="C253" s="82"/>
      <c r="D253" s="82"/>
      <c r="E253" s="83"/>
      <c r="F253" s="83"/>
      <c r="G253" s="83"/>
      <c r="H253" s="83"/>
      <c r="I253" s="83"/>
      <c r="J253" s="83"/>
      <c r="K253" s="83"/>
      <c r="L253" s="83"/>
      <c r="M253" s="83"/>
      <c r="N253" s="83"/>
      <c r="O253" s="83"/>
      <c r="P253" s="83"/>
      <c r="Q253" s="83"/>
      <c r="R253" s="83"/>
      <c r="S253" s="83"/>
      <c r="T253" s="82"/>
      <c r="U253" s="100"/>
      <c r="V253" s="100"/>
      <c r="W253" s="100"/>
    </row>
    <row r="254" spans="1:23" s="76" customFormat="1">
      <c r="A254" s="82"/>
      <c r="B254" s="82"/>
      <c r="C254" s="82"/>
      <c r="D254" s="82"/>
      <c r="E254" s="83"/>
      <c r="F254" s="83"/>
      <c r="G254" s="83"/>
      <c r="H254" s="83"/>
      <c r="I254" s="83"/>
      <c r="J254" s="83"/>
      <c r="K254" s="83"/>
      <c r="L254" s="83"/>
      <c r="M254" s="83"/>
      <c r="N254" s="83"/>
      <c r="O254" s="83"/>
      <c r="P254" s="83"/>
      <c r="Q254" s="83"/>
      <c r="R254" s="83"/>
      <c r="S254" s="83"/>
      <c r="T254" s="82"/>
      <c r="U254" s="100"/>
      <c r="V254" s="100"/>
      <c r="W254" s="100"/>
    </row>
    <row r="255" spans="1:23" s="76" customFormat="1">
      <c r="A255" s="82"/>
      <c r="B255" s="82"/>
      <c r="C255" s="82"/>
      <c r="D255" s="82"/>
      <c r="E255" s="83"/>
      <c r="F255" s="83"/>
      <c r="G255" s="83"/>
      <c r="H255" s="83"/>
      <c r="I255" s="83"/>
      <c r="J255" s="83"/>
      <c r="K255" s="83"/>
      <c r="L255" s="83"/>
      <c r="M255" s="83"/>
      <c r="N255" s="83"/>
      <c r="O255" s="83"/>
      <c r="P255" s="83"/>
      <c r="Q255" s="83"/>
      <c r="R255" s="83"/>
      <c r="S255" s="83"/>
      <c r="T255" s="82"/>
      <c r="U255" s="100"/>
      <c r="V255" s="100"/>
      <c r="W255" s="100"/>
    </row>
    <row r="256" spans="1:23" s="76" customFormat="1">
      <c r="A256" s="82"/>
      <c r="B256" s="82"/>
      <c r="C256" s="82"/>
      <c r="D256" s="82"/>
      <c r="E256" s="83"/>
      <c r="F256" s="83"/>
      <c r="G256" s="83"/>
      <c r="H256" s="83"/>
      <c r="I256" s="83"/>
      <c r="J256" s="83"/>
      <c r="K256" s="83"/>
      <c r="L256" s="83"/>
      <c r="M256" s="83"/>
      <c r="N256" s="83"/>
      <c r="O256" s="83"/>
      <c r="P256" s="83"/>
      <c r="Q256" s="83"/>
      <c r="R256" s="83"/>
      <c r="S256" s="83"/>
      <c r="T256" s="82"/>
      <c r="U256" s="100"/>
      <c r="V256" s="100"/>
      <c r="W256" s="100"/>
    </row>
    <row r="257" spans="1:23" s="76" customFormat="1">
      <c r="A257" s="82"/>
      <c r="B257" s="82"/>
      <c r="C257" s="82"/>
      <c r="D257" s="82"/>
      <c r="E257" s="83"/>
      <c r="F257" s="83"/>
      <c r="G257" s="83"/>
      <c r="H257" s="83"/>
      <c r="I257" s="83"/>
      <c r="J257" s="83"/>
      <c r="K257" s="83"/>
      <c r="L257" s="83"/>
      <c r="M257" s="83"/>
      <c r="N257" s="83"/>
      <c r="O257" s="83"/>
      <c r="P257" s="83"/>
      <c r="Q257" s="83"/>
      <c r="R257" s="83"/>
      <c r="S257" s="83"/>
      <c r="T257" s="82"/>
      <c r="U257" s="100"/>
      <c r="V257" s="100"/>
      <c r="W257" s="100"/>
    </row>
    <row r="258" spans="1:23" s="76" customFormat="1">
      <c r="A258" s="82"/>
      <c r="B258" s="82"/>
      <c r="C258" s="82"/>
      <c r="D258" s="82"/>
      <c r="E258" s="83"/>
      <c r="F258" s="83"/>
      <c r="G258" s="83"/>
      <c r="H258" s="83"/>
      <c r="I258" s="83"/>
      <c r="J258" s="83"/>
      <c r="K258" s="83"/>
      <c r="L258" s="83"/>
      <c r="M258" s="83"/>
      <c r="N258" s="83"/>
      <c r="O258" s="83"/>
      <c r="P258" s="83"/>
      <c r="Q258" s="83"/>
      <c r="R258" s="83"/>
      <c r="S258" s="83"/>
      <c r="T258" s="82"/>
      <c r="U258" s="100"/>
      <c r="V258" s="100"/>
      <c r="W258" s="100"/>
    </row>
    <row r="259" spans="1:23" s="76" customFormat="1">
      <c r="A259" s="82"/>
      <c r="B259" s="82"/>
      <c r="C259" s="82"/>
      <c r="D259" s="82"/>
      <c r="E259" s="83"/>
      <c r="F259" s="83"/>
      <c r="G259" s="83"/>
      <c r="H259" s="83"/>
      <c r="I259" s="83"/>
      <c r="J259" s="83"/>
      <c r="K259" s="83"/>
      <c r="L259" s="83"/>
      <c r="M259" s="83"/>
      <c r="N259" s="83"/>
      <c r="O259" s="83"/>
      <c r="P259" s="83"/>
      <c r="Q259" s="83"/>
      <c r="R259" s="83"/>
      <c r="S259" s="83"/>
      <c r="T259" s="82"/>
      <c r="U259" s="100"/>
      <c r="V259" s="100"/>
      <c r="W259" s="100"/>
    </row>
    <row r="260" spans="1:23" s="76" customFormat="1">
      <c r="A260" s="82"/>
      <c r="B260" s="82"/>
      <c r="C260" s="82"/>
      <c r="D260" s="82"/>
      <c r="E260" s="83"/>
      <c r="F260" s="83"/>
      <c r="G260" s="83"/>
      <c r="H260" s="83"/>
      <c r="I260" s="83"/>
      <c r="J260" s="83"/>
      <c r="K260" s="83"/>
      <c r="L260" s="83"/>
      <c r="M260" s="83"/>
      <c r="N260" s="83"/>
      <c r="O260" s="83"/>
      <c r="P260" s="83"/>
      <c r="Q260" s="83"/>
      <c r="R260" s="83"/>
      <c r="S260" s="83"/>
      <c r="T260" s="82"/>
      <c r="U260" s="100"/>
      <c r="V260" s="100"/>
      <c r="W260" s="100"/>
    </row>
    <row r="261" spans="1:23" s="76" customFormat="1">
      <c r="A261" s="82"/>
      <c r="B261" s="82"/>
      <c r="C261" s="82"/>
      <c r="D261" s="82"/>
      <c r="E261" s="83"/>
      <c r="F261" s="83"/>
      <c r="G261" s="83"/>
      <c r="H261" s="83"/>
      <c r="I261" s="83"/>
      <c r="J261" s="83"/>
      <c r="K261" s="83"/>
      <c r="L261" s="83"/>
      <c r="M261" s="83"/>
      <c r="N261" s="83"/>
      <c r="O261" s="83"/>
      <c r="P261" s="83"/>
      <c r="Q261" s="83"/>
      <c r="R261" s="83"/>
      <c r="S261" s="83"/>
      <c r="T261" s="82"/>
      <c r="U261" s="100"/>
      <c r="V261" s="100"/>
      <c r="W261" s="100"/>
    </row>
    <row r="262" spans="1:23" s="76" customFormat="1">
      <c r="A262" s="82"/>
      <c r="B262" s="82"/>
      <c r="C262" s="82"/>
      <c r="D262" s="82"/>
      <c r="E262" s="83"/>
      <c r="F262" s="83"/>
      <c r="G262" s="83"/>
      <c r="H262" s="83"/>
      <c r="I262" s="83"/>
      <c r="J262" s="83"/>
      <c r="K262" s="83"/>
      <c r="L262" s="83"/>
      <c r="M262" s="83"/>
      <c r="N262" s="83"/>
      <c r="O262" s="83"/>
      <c r="P262" s="83"/>
      <c r="Q262" s="83"/>
      <c r="R262" s="83"/>
      <c r="S262" s="83"/>
      <c r="T262" s="82"/>
      <c r="U262" s="100"/>
      <c r="V262" s="100"/>
      <c r="W262" s="100"/>
    </row>
    <row r="263" spans="1:23" s="76" customFormat="1">
      <c r="A263" s="82"/>
      <c r="B263" s="82"/>
      <c r="C263" s="82"/>
      <c r="D263" s="82"/>
      <c r="E263" s="83"/>
      <c r="F263" s="83"/>
      <c r="G263" s="83"/>
      <c r="H263" s="83"/>
      <c r="I263" s="83"/>
      <c r="J263" s="83"/>
      <c r="K263" s="83"/>
      <c r="L263" s="83"/>
      <c r="M263" s="83"/>
      <c r="N263" s="83"/>
      <c r="O263" s="83"/>
      <c r="P263" s="83"/>
      <c r="Q263" s="83"/>
      <c r="R263" s="83"/>
      <c r="S263" s="83"/>
      <c r="T263" s="82"/>
      <c r="U263" s="100"/>
      <c r="V263" s="100"/>
      <c r="W263" s="100"/>
    </row>
    <row r="264" spans="1:23" s="76" customFormat="1">
      <c r="A264" s="82"/>
      <c r="B264" s="82"/>
      <c r="C264" s="82"/>
      <c r="D264" s="82"/>
      <c r="E264" s="83"/>
      <c r="F264" s="83"/>
      <c r="G264" s="83"/>
      <c r="H264" s="83"/>
      <c r="I264" s="83"/>
      <c r="J264" s="83"/>
      <c r="K264" s="83"/>
      <c r="L264" s="83"/>
      <c r="M264" s="83"/>
      <c r="N264" s="83"/>
      <c r="O264" s="83"/>
      <c r="P264" s="83"/>
      <c r="Q264" s="83"/>
      <c r="R264" s="83"/>
      <c r="S264" s="83"/>
      <c r="T264" s="82"/>
      <c r="U264" s="100"/>
      <c r="V264" s="100"/>
      <c r="W264" s="100"/>
    </row>
    <row r="265" spans="1:23" s="76" customFormat="1">
      <c r="A265" s="82"/>
      <c r="B265" s="82"/>
      <c r="C265" s="82"/>
      <c r="D265" s="82"/>
      <c r="E265" s="83"/>
      <c r="F265" s="83"/>
      <c r="G265" s="83"/>
      <c r="H265" s="83"/>
      <c r="I265" s="83"/>
      <c r="J265" s="83"/>
      <c r="K265" s="83"/>
      <c r="L265" s="83"/>
      <c r="M265" s="83"/>
      <c r="N265" s="83"/>
      <c r="O265" s="83"/>
      <c r="P265" s="83"/>
      <c r="Q265" s="83"/>
      <c r="R265" s="83"/>
      <c r="S265" s="83"/>
      <c r="T265" s="82"/>
      <c r="U265" s="100"/>
      <c r="V265" s="100"/>
      <c r="W265" s="100"/>
    </row>
    <row r="266" spans="1:23" s="76" customFormat="1">
      <c r="A266" s="82"/>
      <c r="B266" s="82"/>
      <c r="C266" s="82"/>
      <c r="D266" s="82"/>
      <c r="E266" s="83"/>
      <c r="F266" s="83"/>
      <c r="G266" s="83"/>
      <c r="H266" s="83"/>
      <c r="I266" s="83"/>
      <c r="J266" s="83"/>
      <c r="K266" s="83"/>
      <c r="L266" s="83"/>
      <c r="M266" s="83"/>
      <c r="N266" s="83"/>
      <c r="O266" s="83"/>
      <c r="P266" s="83"/>
      <c r="Q266" s="83"/>
      <c r="R266" s="83"/>
      <c r="S266" s="83"/>
      <c r="T266" s="82"/>
      <c r="U266" s="100"/>
      <c r="V266" s="100"/>
      <c r="W266" s="100"/>
    </row>
    <row r="267" spans="1:23" s="76" customFormat="1">
      <c r="A267" s="82"/>
      <c r="B267" s="82"/>
      <c r="C267" s="82"/>
      <c r="D267" s="82"/>
      <c r="E267" s="83"/>
      <c r="F267" s="83"/>
      <c r="G267" s="83"/>
      <c r="H267" s="83"/>
      <c r="I267" s="83"/>
      <c r="J267" s="83"/>
      <c r="K267" s="83"/>
      <c r="L267" s="83"/>
      <c r="M267" s="83"/>
      <c r="N267" s="83"/>
      <c r="O267" s="83"/>
      <c r="P267" s="83"/>
      <c r="Q267" s="83"/>
      <c r="R267" s="83"/>
      <c r="S267" s="83"/>
      <c r="T267" s="82"/>
      <c r="U267" s="100"/>
      <c r="V267" s="100"/>
      <c r="W267" s="100"/>
    </row>
    <row r="268" spans="1:23" s="76" customFormat="1">
      <c r="A268" s="82"/>
      <c r="B268" s="82"/>
      <c r="C268" s="82"/>
      <c r="D268" s="82"/>
      <c r="E268" s="83"/>
      <c r="F268" s="83"/>
      <c r="G268" s="83"/>
      <c r="H268" s="83"/>
      <c r="I268" s="83"/>
      <c r="J268" s="83"/>
      <c r="K268" s="83"/>
      <c r="L268" s="83"/>
      <c r="M268" s="83"/>
      <c r="N268" s="83"/>
      <c r="O268" s="83"/>
      <c r="P268" s="83"/>
      <c r="Q268" s="83"/>
      <c r="R268" s="83"/>
      <c r="S268" s="83"/>
      <c r="T268" s="82"/>
      <c r="U268" s="100"/>
      <c r="V268" s="100"/>
      <c r="W268" s="100"/>
    </row>
    <row r="269" spans="1:23" s="76" customFormat="1">
      <c r="A269" s="82"/>
      <c r="B269" s="82"/>
      <c r="C269" s="82"/>
      <c r="D269" s="82"/>
      <c r="E269" s="83"/>
      <c r="F269" s="83"/>
      <c r="G269" s="83"/>
      <c r="H269" s="83"/>
      <c r="I269" s="83"/>
      <c r="J269" s="83"/>
      <c r="K269" s="83"/>
      <c r="L269" s="83"/>
      <c r="M269" s="83"/>
      <c r="N269" s="83"/>
      <c r="O269" s="83"/>
      <c r="P269" s="83"/>
      <c r="Q269" s="83"/>
      <c r="R269" s="83"/>
      <c r="S269" s="83"/>
      <c r="T269" s="82"/>
      <c r="U269" s="100"/>
      <c r="V269" s="100"/>
      <c r="W269" s="100"/>
    </row>
    <row r="270" spans="1:23" s="76" customFormat="1">
      <c r="A270" s="82"/>
      <c r="B270" s="82"/>
      <c r="C270" s="82"/>
      <c r="D270" s="82"/>
      <c r="E270" s="83"/>
      <c r="F270" s="83"/>
      <c r="G270" s="83"/>
      <c r="H270" s="83"/>
      <c r="I270" s="83"/>
      <c r="J270" s="83"/>
      <c r="K270" s="83"/>
      <c r="L270" s="83"/>
      <c r="M270" s="83"/>
      <c r="N270" s="83"/>
      <c r="O270" s="83"/>
      <c r="P270" s="83"/>
      <c r="Q270" s="83"/>
      <c r="R270" s="83"/>
      <c r="S270" s="83"/>
      <c r="T270" s="82"/>
      <c r="U270" s="100"/>
      <c r="V270" s="100"/>
      <c r="W270" s="100"/>
    </row>
    <row r="271" spans="1:23" s="76" customFormat="1">
      <c r="A271" s="82"/>
      <c r="B271" s="82"/>
      <c r="C271" s="82"/>
      <c r="D271" s="82"/>
      <c r="E271" s="83"/>
      <c r="F271" s="83"/>
      <c r="G271" s="83"/>
      <c r="H271" s="83"/>
      <c r="I271" s="83"/>
      <c r="J271" s="83"/>
      <c r="K271" s="83"/>
      <c r="L271" s="83"/>
      <c r="M271" s="83"/>
      <c r="N271" s="83"/>
      <c r="O271" s="83"/>
      <c r="P271" s="83"/>
      <c r="Q271" s="83"/>
      <c r="R271" s="83"/>
      <c r="S271" s="83"/>
      <c r="T271" s="82"/>
      <c r="U271" s="100"/>
      <c r="V271" s="100"/>
      <c r="W271" s="100"/>
    </row>
    <row r="272" spans="1:23" s="76" customFormat="1">
      <c r="A272" s="82"/>
      <c r="B272" s="82"/>
      <c r="C272" s="82"/>
      <c r="D272" s="82"/>
      <c r="E272" s="83"/>
      <c r="F272" s="83"/>
      <c r="G272" s="83"/>
      <c r="H272" s="83"/>
      <c r="I272" s="83"/>
      <c r="J272" s="83"/>
      <c r="K272" s="83"/>
      <c r="L272" s="83"/>
      <c r="M272" s="83"/>
      <c r="N272" s="83"/>
      <c r="O272" s="83"/>
      <c r="P272" s="83"/>
      <c r="Q272" s="83"/>
      <c r="R272" s="83"/>
      <c r="S272" s="83"/>
      <c r="T272" s="82"/>
      <c r="U272" s="100"/>
      <c r="V272" s="100"/>
      <c r="W272" s="100"/>
    </row>
    <row r="273" spans="1:23" s="76" customFormat="1">
      <c r="A273" s="82"/>
      <c r="B273" s="82"/>
      <c r="C273" s="82"/>
      <c r="D273" s="82"/>
      <c r="E273" s="83"/>
      <c r="F273" s="83"/>
      <c r="G273" s="83"/>
      <c r="H273" s="83"/>
      <c r="I273" s="83"/>
      <c r="J273" s="83"/>
      <c r="K273" s="83"/>
      <c r="L273" s="83"/>
      <c r="M273" s="83"/>
      <c r="N273" s="83"/>
      <c r="O273" s="83"/>
      <c r="P273" s="83"/>
      <c r="Q273" s="83"/>
      <c r="R273" s="83"/>
      <c r="S273" s="83"/>
      <c r="T273" s="82"/>
      <c r="U273" s="100"/>
      <c r="V273" s="100"/>
      <c r="W273" s="100"/>
    </row>
    <row r="274" spans="1:23" s="76" customFormat="1">
      <c r="A274" s="82"/>
      <c r="B274" s="82"/>
      <c r="C274" s="82"/>
      <c r="D274" s="82"/>
      <c r="E274" s="83"/>
      <c r="F274" s="83"/>
      <c r="G274" s="83"/>
      <c r="H274" s="83"/>
      <c r="I274" s="83"/>
      <c r="J274" s="83"/>
      <c r="K274" s="83"/>
      <c r="L274" s="83"/>
      <c r="M274" s="83"/>
      <c r="N274" s="83"/>
      <c r="O274" s="83"/>
      <c r="P274" s="83"/>
      <c r="Q274" s="83"/>
      <c r="R274" s="83"/>
      <c r="S274" s="83"/>
      <c r="T274" s="82"/>
      <c r="U274" s="100"/>
      <c r="V274" s="100"/>
      <c r="W274" s="100"/>
    </row>
    <row r="275" spans="1:23" s="76" customFormat="1">
      <c r="A275" s="82"/>
      <c r="B275" s="82"/>
      <c r="C275" s="82"/>
      <c r="D275" s="82"/>
      <c r="E275" s="83"/>
      <c r="F275" s="83"/>
      <c r="G275" s="83"/>
      <c r="H275" s="83"/>
      <c r="I275" s="83"/>
      <c r="J275" s="83"/>
      <c r="K275" s="83"/>
      <c r="L275" s="83"/>
      <c r="M275" s="83"/>
      <c r="N275" s="83"/>
      <c r="O275" s="83"/>
      <c r="P275" s="83"/>
      <c r="Q275" s="83"/>
      <c r="R275" s="83"/>
      <c r="S275" s="83"/>
      <c r="T275" s="82"/>
      <c r="U275" s="100"/>
      <c r="V275" s="100"/>
      <c r="W275" s="100"/>
    </row>
    <row r="276" spans="1:23" s="76" customFormat="1">
      <c r="A276" s="82"/>
      <c r="B276" s="82"/>
      <c r="C276" s="82"/>
      <c r="D276" s="82"/>
      <c r="E276" s="83"/>
      <c r="F276" s="83"/>
      <c r="G276" s="83"/>
      <c r="H276" s="83"/>
      <c r="I276" s="83"/>
      <c r="J276" s="83"/>
      <c r="K276" s="83"/>
      <c r="L276" s="83"/>
      <c r="M276" s="83"/>
      <c r="N276" s="83"/>
      <c r="O276" s="83"/>
      <c r="P276" s="83"/>
      <c r="Q276" s="83"/>
      <c r="R276" s="83"/>
      <c r="S276" s="83"/>
      <c r="T276" s="82"/>
      <c r="U276" s="100"/>
      <c r="V276" s="100"/>
      <c r="W276" s="100"/>
    </row>
    <row r="277" spans="1:23" s="76" customFormat="1">
      <c r="A277" s="82"/>
      <c r="B277" s="82"/>
      <c r="C277" s="82"/>
      <c r="D277" s="82"/>
      <c r="E277" s="83"/>
      <c r="F277" s="83"/>
      <c r="G277" s="83"/>
      <c r="H277" s="83"/>
      <c r="I277" s="83"/>
      <c r="J277" s="83"/>
      <c r="K277" s="83"/>
      <c r="L277" s="83"/>
      <c r="M277" s="83"/>
      <c r="N277" s="83"/>
      <c r="O277" s="83"/>
      <c r="P277" s="83"/>
      <c r="Q277" s="83"/>
      <c r="R277" s="83"/>
      <c r="S277" s="83"/>
      <c r="T277" s="82"/>
      <c r="U277" s="100"/>
      <c r="V277" s="100"/>
      <c r="W277" s="100"/>
    </row>
    <row r="278" spans="1:23" s="76" customFormat="1">
      <c r="A278" s="82"/>
      <c r="B278" s="82"/>
      <c r="C278" s="82"/>
      <c r="D278" s="82"/>
      <c r="E278" s="83"/>
      <c r="F278" s="83"/>
      <c r="G278" s="83"/>
      <c r="H278" s="83"/>
      <c r="I278" s="83"/>
      <c r="J278" s="83"/>
      <c r="K278" s="83"/>
      <c r="L278" s="83"/>
      <c r="M278" s="83"/>
      <c r="N278" s="83"/>
      <c r="O278" s="83"/>
      <c r="P278" s="83"/>
      <c r="Q278" s="83"/>
      <c r="R278" s="83"/>
      <c r="S278" s="83"/>
      <c r="T278" s="82"/>
      <c r="U278" s="100"/>
      <c r="V278" s="100"/>
      <c r="W278" s="100"/>
    </row>
    <row r="279" spans="1:23" s="76" customFormat="1">
      <c r="A279" s="82"/>
      <c r="B279" s="82"/>
      <c r="C279" s="82"/>
      <c r="D279" s="82"/>
      <c r="E279" s="83"/>
      <c r="F279" s="83"/>
      <c r="G279" s="83"/>
      <c r="H279" s="83"/>
      <c r="I279" s="83"/>
      <c r="J279" s="83"/>
      <c r="K279" s="83"/>
      <c r="L279" s="83"/>
      <c r="M279" s="83"/>
      <c r="N279" s="83"/>
      <c r="O279" s="83"/>
      <c r="P279" s="83"/>
      <c r="Q279" s="83"/>
      <c r="R279" s="83"/>
      <c r="S279" s="83"/>
      <c r="T279" s="82"/>
      <c r="U279" s="100"/>
      <c r="V279" s="100"/>
      <c r="W279" s="100"/>
    </row>
    <row r="280" spans="1:23" s="76" customFormat="1">
      <c r="A280" s="82"/>
      <c r="B280" s="82"/>
      <c r="C280" s="82"/>
      <c r="D280" s="82"/>
      <c r="E280" s="83"/>
      <c r="F280" s="83"/>
      <c r="G280" s="83"/>
      <c r="H280" s="83"/>
      <c r="I280" s="83"/>
      <c r="J280" s="83"/>
      <c r="K280" s="83"/>
      <c r="L280" s="83"/>
      <c r="M280" s="83"/>
      <c r="N280" s="83"/>
      <c r="O280" s="83"/>
      <c r="P280" s="83"/>
      <c r="Q280" s="83"/>
      <c r="R280" s="83"/>
      <c r="S280" s="83"/>
      <c r="T280" s="82"/>
      <c r="U280" s="100"/>
      <c r="V280" s="100"/>
      <c r="W280" s="100"/>
    </row>
    <row r="281" spans="1:23" s="76" customFormat="1">
      <c r="A281" s="82"/>
      <c r="B281" s="82"/>
      <c r="C281" s="82"/>
      <c r="D281" s="82"/>
      <c r="E281" s="83"/>
      <c r="F281" s="83"/>
      <c r="G281" s="83"/>
      <c r="H281" s="83"/>
      <c r="I281" s="83"/>
      <c r="J281" s="83"/>
      <c r="K281" s="83"/>
      <c r="L281" s="83"/>
      <c r="M281" s="83"/>
      <c r="N281" s="83"/>
      <c r="O281" s="83"/>
      <c r="P281" s="83"/>
      <c r="Q281" s="83"/>
      <c r="R281" s="83"/>
      <c r="S281" s="83"/>
      <c r="T281" s="82"/>
      <c r="U281" s="100"/>
      <c r="V281" s="100"/>
      <c r="W281" s="100"/>
    </row>
    <row r="282" spans="1:23" s="76" customFormat="1">
      <c r="A282" s="82"/>
      <c r="B282" s="82"/>
      <c r="C282" s="82"/>
      <c r="D282" s="82"/>
      <c r="E282" s="83"/>
      <c r="F282" s="83"/>
      <c r="G282" s="83"/>
      <c r="H282" s="83"/>
      <c r="I282" s="83"/>
      <c r="J282" s="83"/>
      <c r="K282" s="83"/>
      <c r="L282" s="83"/>
      <c r="M282" s="83"/>
      <c r="N282" s="83"/>
      <c r="O282" s="83"/>
      <c r="P282" s="83"/>
      <c r="Q282" s="83"/>
      <c r="R282" s="83"/>
      <c r="S282" s="83"/>
      <c r="T282" s="82"/>
      <c r="U282" s="100"/>
      <c r="V282" s="100"/>
      <c r="W282" s="100"/>
    </row>
    <row r="283" spans="1:23" s="76" customFormat="1">
      <c r="A283" s="82"/>
      <c r="B283" s="82"/>
      <c r="C283" s="82"/>
      <c r="D283" s="82"/>
      <c r="E283" s="83"/>
      <c r="F283" s="83"/>
      <c r="G283" s="83"/>
      <c r="H283" s="83"/>
      <c r="I283" s="83"/>
      <c r="J283" s="83"/>
      <c r="K283" s="83"/>
      <c r="L283" s="83"/>
      <c r="M283" s="83"/>
      <c r="N283" s="83"/>
      <c r="O283" s="83"/>
      <c r="P283" s="83"/>
      <c r="Q283" s="83"/>
      <c r="R283" s="83"/>
      <c r="S283" s="83"/>
      <c r="T283" s="82"/>
      <c r="U283" s="100"/>
      <c r="V283" s="100"/>
      <c r="W283" s="100"/>
    </row>
    <row r="284" spans="1:23" s="76" customFormat="1">
      <c r="A284" s="82"/>
      <c r="B284" s="82"/>
      <c r="C284" s="82"/>
      <c r="D284" s="82"/>
      <c r="E284" s="83"/>
      <c r="F284" s="83"/>
      <c r="G284" s="83"/>
      <c r="H284" s="83"/>
      <c r="I284" s="83"/>
      <c r="J284" s="83"/>
      <c r="K284" s="83"/>
      <c r="L284" s="83"/>
      <c r="M284" s="83"/>
      <c r="N284" s="83"/>
      <c r="O284" s="83"/>
      <c r="P284" s="83"/>
      <c r="Q284" s="83"/>
      <c r="R284" s="83"/>
      <c r="S284" s="83"/>
      <c r="T284" s="82"/>
      <c r="U284" s="100"/>
      <c r="V284" s="100"/>
      <c r="W284" s="100"/>
    </row>
    <row r="285" spans="1:23" s="76" customFormat="1">
      <c r="A285" s="82"/>
      <c r="B285" s="82"/>
      <c r="C285" s="82"/>
      <c r="D285" s="82"/>
      <c r="E285" s="83"/>
      <c r="F285" s="83"/>
      <c r="G285" s="83"/>
      <c r="H285" s="83"/>
      <c r="I285" s="83"/>
      <c r="J285" s="83"/>
      <c r="K285" s="83"/>
      <c r="L285" s="83"/>
      <c r="M285" s="83"/>
      <c r="N285" s="83"/>
      <c r="O285" s="83"/>
      <c r="P285" s="83"/>
      <c r="Q285" s="83"/>
      <c r="R285" s="83"/>
      <c r="S285" s="83"/>
      <c r="T285" s="82"/>
      <c r="U285" s="100"/>
      <c r="V285" s="100"/>
      <c r="W285" s="100"/>
    </row>
    <row r="286" spans="1:23" s="76" customFormat="1">
      <c r="A286" s="82"/>
      <c r="B286" s="82"/>
      <c r="C286" s="82"/>
      <c r="D286" s="82"/>
      <c r="E286" s="83"/>
      <c r="F286" s="83"/>
      <c r="G286" s="83"/>
      <c r="H286" s="83"/>
      <c r="I286" s="83"/>
      <c r="J286" s="83"/>
      <c r="K286" s="83"/>
      <c r="L286" s="83"/>
      <c r="M286" s="83"/>
      <c r="N286" s="83"/>
      <c r="O286" s="83"/>
      <c r="P286" s="83"/>
      <c r="Q286" s="83"/>
      <c r="R286" s="83"/>
      <c r="S286" s="83"/>
      <c r="T286" s="82"/>
      <c r="U286" s="100"/>
      <c r="V286" s="100"/>
      <c r="W286" s="100"/>
    </row>
    <row r="287" spans="1:23" s="76" customFormat="1">
      <c r="A287" s="82"/>
      <c r="B287" s="82"/>
      <c r="C287" s="82"/>
      <c r="D287" s="82"/>
      <c r="E287" s="83"/>
      <c r="F287" s="83"/>
      <c r="G287" s="83"/>
      <c r="H287" s="83"/>
      <c r="I287" s="83"/>
      <c r="J287" s="83"/>
      <c r="K287" s="83"/>
      <c r="L287" s="83"/>
      <c r="M287" s="83"/>
      <c r="N287" s="83"/>
      <c r="O287" s="83"/>
      <c r="P287" s="83"/>
      <c r="Q287" s="83"/>
      <c r="R287" s="83"/>
      <c r="S287" s="83"/>
      <c r="T287" s="82"/>
      <c r="U287" s="100"/>
      <c r="V287" s="100"/>
      <c r="W287" s="100"/>
    </row>
    <row r="288" spans="1:23" s="76" customFormat="1">
      <c r="A288" s="82"/>
      <c r="B288" s="82"/>
      <c r="C288" s="82"/>
      <c r="D288" s="82"/>
      <c r="E288" s="83"/>
      <c r="F288" s="83"/>
      <c r="G288" s="83"/>
      <c r="H288" s="83"/>
      <c r="I288" s="83"/>
      <c r="J288" s="83"/>
      <c r="K288" s="83"/>
      <c r="L288" s="83"/>
      <c r="M288" s="83"/>
      <c r="N288" s="83"/>
      <c r="O288" s="83"/>
      <c r="P288" s="83"/>
      <c r="Q288" s="83"/>
      <c r="R288" s="83"/>
      <c r="S288" s="83"/>
      <c r="T288" s="82"/>
      <c r="U288" s="100"/>
      <c r="V288" s="100"/>
      <c r="W288" s="100"/>
    </row>
    <row r="289" spans="1:23" s="76" customFormat="1">
      <c r="A289" s="82"/>
      <c r="B289" s="82"/>
      <c r="C289" s="82"/>
      <c r="D289" s="82"/>
      <c r="E289" s="83"/>
      <c r="F289" s="83"/>
      <c r="G289" s="83"/>
      <c r="H289" s="83"/>
      <c r="I289" s="83"/>
      <c r="J289" s="83"/>
      <c r="K289" s="83"/>
      <c r="L289" s="83"/>
      <c r="M289" s="83"/>
      <c r="N289" s="83"/>
      <c r="O289" s="83"/>
      <c r="P289" s="83"/>
      <c r="Q289" s="83"/>
      <c r="R289" s="83"/>
      <c r="S289" s="83"/>
      <c r="T289" s="82"/>
      <c r="U289" s="100"/>
      <c r="V289" s="100"/>
      <c r="W289" s="100"/>
    </row>
    <row r="290" spans="1:23" s="76" customFormat="1">
      <c r="A290" s="82"/>
      <c r="B290" s="82"/>
      <c r="C290" s="82"/>
      <c r="D290" s="82"/>
      <c r="E290" s="83"/>
      <c r="F290" s="83"/>
      <c r="G290" s="83"/>
      <c r="H290" s="83"/>
      <c r="I290" s="83"/>
      <c r="J290" s="83"/>
      <c r="K290" s="83"/>
      <c r="L290" s="83"/>
      <c r="M290" s="83"/>
      <c r="N290" s="83"/>
      <c r="O290" s="83"/>
      <c r="P290" s="83"/>
      <c r="Q290" s="83"/>
      <c r="R290" s="83"/>
      <c r="S290" s="83"/>
      <c r="T290" s="82"/>
      <c r="U290" s="100"/>
      <c r="V290" s="100"/>
      <c r="W290" s="100"/>
    </row>
    <row r="291" spans="1:23" s="76" customFormat="1">
      <c r="A291" s="82"/>
      <c r="B291" s="82"/>
      <c r="C291" s="82"/>
      <c r="D291" s="82"/>
      <c r="E291" s="83"/>
      <c r="F291" s="83"/>
      <c r="G291" s="83"/>
      <c r="H291" s="83"/>
      <c r="I291" s="83"/>
      <c r="J291" s="83"/>
      <c r="K291" s="83"/>
      <c r="L291" s="83"/>
      <c r="M291" s="83"/>
      <c r="N291" s="83"/>
      <c r="O291" s="83"/>
      <c r="P291" s="83"/>
      <c r="Q291" s="83"/>
      <c r="R291" s="83"/>
      <c r="S291" s="83"/>
      <c r="T291" s="82"/>
      <c r="U291" s="100"/>
      <c r="V291" s="100"/>
      <c r="W291" s="100"/>
    </row>
    <row r="292" spans="1:23" s="76" customFormat="1">
      <c r="A292" s="82"/>
      <c r="B292" s="82"/>
      <c r="C292" s="82"/>
      <c r="D292" s="82"/>
      <c r="E292" s="83"/>
      <c r="F292" s="83"/>
      <c r="G292" s="83"/>
      <c r="H292" s="83"/>
      <c r="I292" s="83"/>
      <c r="J292" s="83"/>
      <c r="K292" s="83"/>
      <c r="L292" s="83"/>
      <c r="M292" s="83"/>
      <c r="N292" s="83"/>
      <c r="O292" s="83"/>
      <c r="P292" s="83"/>
      <c r="Q292" s="83"/>
      <c r="R292" s="83"/>
      <c r="S292" s="83"/>
      <c r="T292" s="82"/>
      <c r="U292" s="100"/>
      <c r="V292" s="100"/>
      <c r="W292" s="100"/>
    </row>
    <row r="293" spans="1:23" s="76" customFormat="1">
      <c r="A293" s="82"/>
      <c r="B293" s="82"/>
      <c r="C293" s="82"/>
      <c r="D293" s="82"/>
      <c r="E293" s="83"/>
      <c r="F293" s="83"/>
      <c r="G293" s="83"/>
      <c r="H293" s="83"/>
      <c r="I293" s="83"/>
      <c r="J293" s="83"/>
      <c r="K293" s="83"/>
      <c r="L293" s="83"/>
      <c r="M293" s="83"/>
      <c r="N293" s="83"/>
      <c r="O293" s="83"/>
      <c r="P293" s="83"/>
      <c r="Q293" s="83"/>
      <c r="R293" s="83"/>
      <c r="S293" s="83"/>
      <c r="T293" s="82"/>
      <c r="U293" s="100"/>
      <c r="V293" s="100"/>
      <c r="W293" s="100"/>
    </row>
    <row r="294" spans="1:23" s="76" customFormat="1">
      <c r="A294" s="82"/>
      <c r="B294" s="82"/>
      <c r="C294" s="82"/>
      <c r="D294" s="82"/>
      <c r="E294" s="83"/>
      <c r="F294" s="83"/>
      <c r="G294" s="83"/>
      <c r="H294" s="83"/>
      <c r="I294" s="83"/>
      <c r="J294" s="83"/>
      <c r="K294" s="83"/>
      <c r="L294" s="83"/>
      <c r="M294" s="83"/>
      <c r="N294" s="83"/>
      <c r="O294" s="83"/>
      <c r="P294" s="83"/>
      <c r="Q294" s="83"/>
      <c r="R294" s="83"/>
      <c r="S294" s="83"/>
      <c r="T294" s="82"/>
      <c r="U294" s="100"/>
      <c r="V294" s="100"/>
      <c r="W294" s="100"/>
    </row>
    <row r="295" spans="1:23" s="76" customFormat="1">
      <c r="A295" s="82"/>
      <c r="B295" s="82"/>
      <c r="C295" s="82"/>
      <c r="D295" s="82"/>
      <c r="E295" s="83"/>
      <c r="F295" s="83"/>
      <c r="G295" s="83"/>
      <c r="H295" s="83"/>
      <c r="I295" s="83"/>
      <c r="J295" s="83"/>
      <c r="K295" s="83"/>
      <c r="L295" s="83"/>
      <c r="M295" s="83"/>
      <c r="N295" s="83"/>
      <c r="O295" s="83"/>
      <c r="P295" s="83"/>
      <c r="Q295" s="83"/>
      <c r="R295" s="83"/>
      <c r="S295" s="83"/>
      <c r="T295" s="82"/>
      <c r="U295" s="100"/>
      <c r="V295" s="100"/>
      <c r="W295" s="100"/>
    </row>
    <row r="296" spans="1:23" s="76" customFormat="1">
      <c r="A296" s="82"/>
      <c r="B296" s="82"/>
      <c r="C296" s="82"/>
      <c r="D296" s="82"/>
      <c r="E296" s="83"/>
      <c r="F296" s="83"/>
      <c r="G296" s="83"/>
      <c r="H296" s="83"/>
      <c r="I296" s="83"/>
      <c r="J296" s="83"/>
      <c r="K296" s="83"/>
      <c r="L296" s="83"/>
      <c r="M296" s="83"/>
      <c r="N296" s="83"/>
      <c r="O296" s="83"/>
      <c r="P296" s="83"/>
      <c r="Q296" s="83"/>
      <c r="R296" s="83"/>
      <c r="S296" s="83"/>
      <c r="T296" s="82"/>
      <c r="U296" s="100"/>
      <c r="V296" s="100"/>
      <c r="W296" s="100"/>
    </row>
    <row r="297" spans="1:23" s="76" customFormat="1">
      <c r="A297" s="82"/>
      <c r="B297" s="82"/>
      <c r="C297" s="82"/>
      <c r="D297" s="82"/>
      <c r="E297" s="83"/>
      <c r="F297" s="83"/>
      <c r="G297" s="83"/>
      <c r="H297" s="83"/>
      <c r="I297" s="83"/>
      <c r="J297" s="83"/>
      <c r="K297" s="83"/>
      <c r="L297" s="83"/>
      <c r="M297" s="83"/>
      <c r="N297" s="83"/>
      <c r="O297" s="83"/>
      <c r="P297" s="83"/>
      <c r="Q297" s="83"/>
      <c r="R297" s="83"/>
      <c r="S297" s="83"/>
      <c r="T297" s="82"/>
      <c r="U297" s="100"/>
      <c r="V297" s="100"/>
      <c r="W297" s="100"/>
    </row>
    <row r="298" spans="1:23" s="76" customFormat="1">
      <c r="A298" s="82"/>
      <c r="B298" s="82"/>
      <c r="C298" s="82"/>
      <c r="D298" s="82"/>
      <c r="E298" s="83"/>
      <c r="F298" s="83"/>
      <c r="G298" s="83"/>
      <c r="H298" s="83"/>
      <c r="I298" s="83"/>
      <c r="J298" s="83"/>
      <c r="K298" s="83"/>
      <c r="L298" s="83"/>
      <c r="M298" s="83"/>
      <c r="N298" s="83"/>
      <c r="O298" s="83"/>
      <c r="P298" s="83"/>
      <c r="Q298" s="83"/>
      <c r="R298" s="83"/>
      <c r="S298" s="83"/>
      <c r="T298" s="82"/>
      <c r="U298" s="100"/>
      <c r="V298" s="100"/>
      <c r="W298" s="100"/>
    </row>
    <row r="299" spans="1:23" s="76" customFormat="1">
      <c r="A299" s="82"/>
      <c r="B299" s="82"/>
      <c r="C299" s="82"/>
      <c r="D299" s="82"/>
      <c r="E299" s="83"/>
      <c r="F299" s="83"/>
      <c r="G299" s="83"/>
      <c r="H299" s="83"/>
      <c r="I299" s="83"/>
      <c r="J299" s="83"/>
      <c r="K299" s="83"/>
      <c r="L299" s="83"/>
      <c r="M299" s="83"/>
      <c r="N299" s="83"/>
      <c r="O299" s="83"/>
      <c r="P299" s="83"/>
      <c r="Q299" s="83"/>
      <c r="R299" s="83"/>
      <c r="S299" s="83"/>
      <c r="T299" s="82"/>
      <c r="U299" s="100"/>
      <c r="V299" s="100"/>
      <c r="W299" s="100"/>
    </row>
    <row r="300" spans="1:23" s="76" customFormat="1">
      <c r="A300" s="82"/>
      <c r="B300" s="82"/>
      <c r="C300" s="82"/>
      <c r="D300" s="82"/>
      <c r="E300" s="83"/>
      <c r="F300" s="83"/>
      <c r="G300" s="83"/>
      <c r="H300" s="83"/>
      <c r="I300" s="83"/>
      <c r="J300" s="83"/>
      <c r="K300" s="83"/>
      <c r="L300" s="83"/>
      <c r="M300" s="83"/>
      <c r="N300" s="83"/>
      <c r="O300" s="83"/>
      <c r="P300" s="83"/>
      <c r="Q300" s="83"/>
      <c r="R300" s="83"/>
      <c r="S300" s="83"/>
      <c r="T300" s="82"/>
      <c r="U300" s="100"/>
      <c r="V300" s="100"/>
      <c r="W300" s="100"/>
    </row>
    <row r="301" spans="1:23" s="76" customFormat="1">
      <c r="A301" s="82"/>
      <c r="B301" s="82"/>
      <c r="C301" s="82"/>
      <c r="D301" s="82"/>
      <c r="E301" s="83"/>
      <c r="F301" s="83"/>
      <c r="G301" s="83"/>
      <c r="H301" s="83"/>
      <c r="I301" s="83"/>
      <c r="J301" s="83"/>
      <c r="K301" s="83"/>
      <c r="L301" s="83"/>
      <c r="M301" s="83"/>
      <c r="N301" s="83"/>
      <c r="O301" s="83"/>
      <c r="P301" s="83"/>
      <c r="Q301" s="83"/>
      <c r="R301" s="83"/>
      <c r="S301" s="83"/>
      <c r="T301" s="82"/>
      <c r="U301" s="100"/>
      <c r="V301" s="100"/>
      <c r="W301" s="100"/>
    </row>
    <row r="302" spans="1:23" s="76" customFormat="1">
      <c r="A302" s="82"/>
      <c r="B302" s="82"/>
      <c r="C302" s="82"/>
      <c r="D302" s="82"/>
      <c r="E302" s="83"/>
      <c r="F302" s="83"/>
      <c r="G302" s="83"/>
      <c r="H302" s="83"/>
      <c r="I302" s="83"/>
      <c r="J302" s="83"/>
      <c r="K302" s="83"/>
      <c r="L302" s="83"/>
      <c r="M302" s="83"/>
      <c r="N302" s="83"/>
      <c r="O302" s="83"/>
      <c r="P302" s="83"/>
      <c r="Q302" s="83"/>
      <c r="R302" s="83"/>
      <c r="S302" s="83"/>
      <c r="T302" s="82"/>
      <c r="U302" s="100"/>
      <c r="V302" s="100"/>
      <c r="W302" s="100"/>
    </row>
    <row r="303" spans="1:23" s="76" customFormat="1">
      <c r="A303" s="82"/>
      <c r="B303" s="82"/>
      <c r="C303" s="82"/>
      <c r="D303" s="82"/>
      <c r="E303" s="83"/>
      <c r="F303" s="83"/>
      <c r="G303" s="83"/>
      <c r="H303" s="83"/>
      <c r="I303" s="83"/>
      <c r="J303" s="83"/>
      <c r="K303" s="83"/>
      <c r="L303" s="83"/>
      <c r="M303" s="83"/>
      <c r="N303" s="83"/>
      <c r="O303" s="83"/>
      <c r="P303" s="83"/>
      <c r="Q303" s="83"/>
      <c r="R303" s="83"/>
      <c r="S303" s="83"/>
      <c r="T303" s="82"/>
      <c r="U303" s="100"/>
      <c r="V303" s="100"/>
      <c r="W303" s="100"/>
    </row>
    <row r="304" spans="1:23" s="76" customFormat="1">
      <c r="A304" s="82"/>
      <c r="B304" s="82"/>
      <c r="C304" s="82"/>
      <c r="D304" s="82"/>
      <c r="E304" s="83"/>
      <c r="F304" s="83"/>
      <c r="G304" s="83"/>
      <c r="H304" s="83"/>
      <c r="I304" s="83"/>
      <c r="J304" s="83"/>
      <c r="K304" s="83"/>
      <c r="L304" s="83"/>
      <c r="M304" s="83"/>
      <c r="N304" s="83"/>
      <c r="O304" s="83"/>
      <c r="P304" s="83"/>
      <c r="Q304" s="83"/>
      <c r="R304" s="83"/>
      <c r="S304" s="83"/>
      <c r="T304" s="82"/>
      <c r="U304" s="100"/>
      <c r="V304" s="100"/>
      <c r="W304" s="100"/>
    </row>
    <row r="305" spans="1:23" s="76" customFormat="1">
      <c r="A305" s="82"/>
      <c r="B305" s="82"/>
      <c r="C305" s="82"/>
      <c r="D305" s="82"/>
      <c r="E305" s="83"/>
      <c r="F305" s="83"/>
      <c r="G305" s="83"/>
      <c r="H305" s="83"/>
      <c r="I305" s="83"/>
      <c r="J305" s="83"/>
      <c r="K305" s="83"/>
      <c r="L305" s="83"/>
      <c r="M305" s="83"/>
      <c r="N305" s="83"/>
      <c r="O305" s="83"/>
      <c r="P305" s="83"/>
      <c r="Q305" s="83"/>
      <c r="R305" s="83"/>
      <c r="S305" s="83"/>
      <c r="T305" s="82"/>
      <c r="U305" s="100"/>
      <c r="V305" s="100"/>
      <c r="W305" s="100"/>
    </row>
    <row r="306" spans="1:23" s="76" customFormat="1">
      <c r="A306" s="82"/>
      <c r="B306" s="82"/>
      <c r="C306" s="82"/>
      <c r="D306" s="82"/>
      <c r="E306" s="83"/>
      <c r="F306" s="83"/>
      <c r="G306" s="83"/>
      <c r="H306" s="83"/>
      <c r="I306" s="83"/>
      <c r="J306" s="83"/>
      <c r="K306" s="83"/>
      <c r="L306" s="83"/>
      <c r="M306" s="83"/>
      <c r="N306" s="83"/>
      <c r="O306" s="83"/>
      <c r="P306" s="83"/>
      <c r="Q306" s="83"/>
      <c r="R306" s="83"/>
      <c r="S306" s="83"/>
      <c r="T306" s="82"/>
      <c r="U306" s="100"/>
      <c r="V306" s="100"/>
      <c r="W306" s="100"/>
    </row>
    <row r="307" spans="1:23" s="76" customFormat="1">
      <c r="A307" s="82"/>
      <c r="B307" s="82"/>
      <c r="C307" s="82"/>
      <c r="D307" s="82"/>
      <c r="E307" s="83"/>
      <c r="F307" s="83"/>
      <c r="G307" s="83"/>
      <c r="H307" s="83"/>
      <c r="I307" s="83"/>
      <c r="J307" s="83"/>
      <c r="K307" s="83"/>
      <c r="L307" s="83"/>
      <c r="M307" s="83"/>
      <c r="N307" s="83"/>
      <c r="O307" s="83"/>
      <c r="P307" s="83"/>
      <c r="Q307" s="83"/>
      <c r="R307" s="83"/>
      <c r="S307" s="83"/>
      <c r="T307" s="82"/>
      <c r="U307" s="100"/>
      <c r="V307" s="100"/>
      <c r="W307" s="100"/>
    </row>
    <row r="308" spans="1:23" s="76" customFormat="1">
      <c r="A308" s="82"/>
      <c r="B308" s="82"/>
      <c r="C308" s="82"/>
      <c r="D308" s="82"/>
      <c r="E308" s="83"/>
      <c r="F308" s="83"/>
      <c r="G308" s="83"/>
      <c r="H308" s="83"/>
      <c r="I308" s="83"/>
      <c r="J308" s="83"/>
      <c r="K308" s="83"/>
      <c r="L308" s="83"/>
      <c r="M308" s="83"/>
      <c r="N308" s="83"/>
      <c r="O308" s="83"/>
      <c r="P308" s="83"/>
      <c r="Q308" s="83"/>
      <c r="R308" s="83"/>
      <c r="S308" s="83"/>
      <c r="T308" s="82"/>
      <c r="U308" s="100"/>
      <c r="V308" s="100"/>
      <c r="W308" s="100"/>
    </row>
    <row r="309" spans="1:23" s="76" customFormat="1">
      <c r="A309" s="82"/>
      <c r="B309" s="82"/>
      <c r="C309" s="82"/>
      <c r="D309" s="82"/>
      <c r="E309" s="83"/>
      <c r="F309" s="83"/>
      <c r="G309" s="83"/>
      <c r="H309" s="83"/>
      <c r="I309" s="83"/>
      <c r="J309" s="83"/>
      <c r="K309" s="83"/>
      <c r="L309" s="83"/>
      <c r="M309" s="83"/>
      <c r="N309" s="83"/>
      <c r="O309" s="83"/>
      <c r="P309" s="83"/>
      <c r="Q309" s="83"/>
      <c r="R309" s="83"/>
      <c r="S309" s="83"/>
      <c r="T309" s="82"/>
      <c r="U309" s="100"/>
      <c r="V309" s="100"/>
      <c r="W309" s="100"/>
    </row>
    <row r="310" spans="1:23" s="76" customFormat="1">
      <c r="A310" s="82"/>
      <c r="B310" s="82"/>
      <c r="C310" s="82"/>
      <c r="D310" s="82"/>
      <c r="E310" s="83"/>
      <c r="F310" s="83"/>
      <c r="G310" s="83"/>
      <c r="H310" s="83"/>
      <c r="I310" s="83"/>
      <c r="J310" s="83"/>
      <c r="K310" s="83"/>
      <c r="L310" s="83"/>
      <c r="M310" s="83"/>
      <c r="N310" s="83"/>
      <c r="O310" s="83"/>
      <c r="P310" s="83"/>
      <c r="Q310" s="83"/>
      <c r="R310" s="83"/>
      <c r="S310" s="83"/>
      <c r="T310" s="82"/>
      <c r="U310" s="100"/>
      <c r="V310" s="100"/>
      <c r="W310" s="100"/>
    </row>
    <row r="311" spans="1:23" s="76" customFormat="1">
      <c r="A311" s="82"/>
      <c r="B311" s="82"/>
      <c r="C311" s="82"/>
      <c r="D311" s="82"/>
      <c r="E311" s="83"/>
      <c r="F311" s="83"/>
      <c r="G311" s="83"/>
      <c r="H311" s="83"/>
      <c r="I311" s="83"/>
      <c r="J311" s="83"/>
      <c r="K311" s="83"/>
      <c r="L311" s="83"/>
      <c r="M311" s="83"/>
      <c r="N311" s="83"/>
      <c r="O311" s="83"/>
      <c r="P311" s="83"/>
      <c r="Q311" s="83"/>
      <c r="R311" s="83"/>
      <c r="S311" s="83"/>
      <c r="T311" s="82"/>
      <c r="U311" s="100"/>
      <c r="V311" s="100"/>
      <c r="W311" s="100"/>
    </row>
    <row r="312" spans="1:23" s="76" customFormat="1">
      <c r="A312" s="82"/>
      <c r="B312" s="82"/>
      <c r="C312" s="82"/>
      <c r="D312" s="82"/>
      <c r="E312" s="83"/>
      <c r="F312" s="83"/>
      <c r="G312" s="83"/>
      <c r="H312" s="83"/>
      <c r="I312" s="83"/>
      <c r="J312" s="83"/>
      <c r="K312" s="83"/>
      <c r="L312" s="83"/>
      <c r="M312" s="83"/>
      <c r="N312" s="83"/>
      <c r="O312" s="83"/>
      <c r="P312" s="83"/>
      <c r="Q312" s="83"/>
      <c r="R312" s="83"/>
      <c r="S312" s="83"/>
      <c r="T312" s="82"/>
      <c r="U312" s="100"/>
      <c r="V312" s="100"/>
      <c r="W312" s="100"/>
    </row>
    <row r="313" spans="1:23" s="76" customFormat="1">
      <c r="A313" s="82"/>
      <c r="B313" s="82"/>
      <c r="C313" s="82"/>
      <c r="D313" s="82"/>
      <c r="E313" s="83"/>
      <c r="F313" s="83"/>
      <c r="G313" s="83"/>
      <c r="H313" s="83"/>
      <c r="I313" s="83"/>
      <c r="J313" s="83"/>
      <c r="K313" s="83"/>
      <c r="L313" s="83"/>
      <c r="M313" s="83"/>
      <c r="N313" s="83"/>
      <c r="O313" s="83"/>
      <c r="P313" s="83"/>
      <c r="Q313" s="83"/>
      <c r="R313" s="83"/>
      <c r="S313" s="83"/>
      <c r="T313" s="82"/>
      <c r="U313" s="100"/>
      <c r="V313" s="100"/>
      <c r="W313" s="100"/>
    </row>
    <row r="314" spans="1:23" s="76" customFormat="1">
      <c r="A314" s="82"/>
      <c r="B314" s="82"/>
      <c r="C314" s="82"/>
      <c r="D314" s="82"/>
      <c r="E314" s="83"/>
      <c r="F314" s="83"/>
      <c r="G314" s="83"/>
      <c r="H314" s="83"/>
      <c r="I314" s="83"/>
      <c r="J314" s="83"/>
      <c r="K314" s="83"/>
      <c r="L314" s="83"/>
      <c r="M314" s="83"/>
      <c r="N314" s="83"/>
      <c r="O314" s="83"/>
      <c r="P314" s="83"/>
      <c r="Q314" s="83"/>
      <c r="R314" s="83"/>
      <c r="S314" s="83"/>
      <c r="T314" s="82"/>
      <c r="U314" s="100"/>
      <c r="V314" s="100"/>
      <c r="W314" s="100"/>
    </row>
    <row r="315" spans="1:23" s="76" customFormat="1">
      <c r="A315" s="82"/>
      <c r="B315" s="82"/>
      <c r="C315" s="82"/>
      <c r="D315" s="82"/>
      <c r="E315" s="83"/>
      <c r="F315" s="83"/>
      <c r="G315" s="83"/>
      <c r="H315" s="83"/>
      <c r="I315" s="83"/>
      <c r="J315" s="83"/>
      <c r="K315" s="83"/>
      <c r="L315" s="83"/>
      <c r="M315" s="83"/>
      <c r="N315" s="83"/>
      <c r="O315" s="83"/>
      <c r="P315" s="83"/>
      <c r="Q315" s="83"/>
      <c r="R315" s="83"/>
      <c r="S315" s="83"/>
      <c r="T315" s="82"/>
      <c r="U315" s="100"/>
      <c r="V315" s="100"/>
      <c r="W315" s="100"/>
    </row>
    <row r="316" spans="1:23" s="76" customFormat="1">
      <c r="A316" s="82"/>
      <c r="B316" s="82"/>
      <c r="C316" s="82"/>
      <c r="D316" s="82"/>
      <c r="E316" s="83"/>
      <c r="F316" s="83"/>
      <c r="G316" s="83"/>
      <c r="H316" s="83"/>
      <c r="I316" s="83"/>
      <c r="J316" s="83"/>
      <c r="K316" s="83"/>
      <c r="L316" s="83"/>
      <c r="M316" s="83"/>
      <c r="N316" s="83"/>
      <c r="O316" s="83"/>
      <c r="P316" s="83"/>
      <c r="Q316" s="83"/>
      <c r="R316" s="83"/>
      <c r="S316" s="83"/>
      <c r="T316" s="82"/>
      <c r="U316" s="100"/>
      <c r="V316" s="100"/>
      <c r="W316" s="100"/>
    </row>
    <row r="317" spans="1:23" s="76" customFormat="1">
      <c r="A317" s="82"/>
      <c r="B317" s="82"/>
      <c r="C317" s="82"/>
      <c r="D317" s="82"/>
      <c r="E317" s="83"/>
      <c r="F317" s="83"/>
      <c r="G317" s="83"/>
      <c r="H317" s="83"/>
      <c r="I317" s="83"/>
      <c r="J317" s="83"/>
      <c r="K317" s="83"/>
      <c r="L317" s="83"/>
      <c r="M317" s="83"/>
      <c r="N317" s="83"/>
      <c r="O317" s="83"/>
      <c r="P317" s="83"/>
      <c r="Q317" s="83"/>
      <c r="R317" s="83"/>
      <c r="S317" s="83"/>
      <c r="T317" s="82"/>
      <c r="U317" s="100"/>
      <c r="V317" s="100"/>
      <c r="W317" s="100"/>
    </row>
    <row r="318" spans="1:23" s="76" customFormat="1">
      <c r="A318" s="82"/>
      <c r="B318" s="82"/>
      <c r="C318" s="82"/>
      <c r="D318" s="82"/>
      <c r="E318" s="83"/>
      <c r="F318" s="83"/>
      <c r="G318" s="83"/>
      <c r="H318" s="83"/>
      <c r="I318" s="83"/>
      <c r="J318" s="83"/>
      <c r="K318" s="83"/>
      <c r="L318" s="83"/>
      <c r="M318" s="83"/>
      <c r="N318" s="83"/>
      <c r="O318" s="83"/>
      <c r="P318" s="83"/>
      <c r="Q318" s="83"/>
      <c r="R318" s="83"/>
      <c r="S318" s="83"/>
      <c r="T318" s="82"/>
      <c r="U318" s="100"/>
      <c r="V318" s="100"/>
      <c r="W318" s="100"/>
    </row>
    <row r="319" spans="1:23" s="76" customFormat="1">
      <c r="A319" s="82"/>
      <c r="B319" s="82"/>
      <c r="C319" s="82"/>
      <c r="D319" s="82"/>
      <c r="E319" s="83"/>
      <c r="F319" s="83"/>
      <c r="G319" s="83"/>
      <c r="H319" s="83"/>
      <c r="I319" s="83"/>
      <c r="J319" s="83"/>
      <c r="K319" s="83"/>
      <c r="L319" s="83"/>
      <c r="M319" s="83"/>
      <c r="N319" s="83"/>
      <c r="O319" s="83"/>
      <c r="P319" s="83"/>
      <c r="Q319" s="83"/>
      <c r="R319" s="83"/>
      <c r="S319" s="83"/>
      <c r="T319" s="82"/>
      <c r="U319" s="100"/>
      <c r="V319" s="100"/>
      <c r="W319" s="100"/>
    </row>
    <row r="320" spans="1:23" s="76" customFormat="1">
      <c r="A320" s="82"/>
      <c r="B320" s="82"/>
      <c r="C320" s="82"/>
      <c r="D320" s="82"/>
      <c r="E320" s="83"/>
      <c r="F320" s="83"/>
      <c r="G320" s="83"/>
      <c r="H320" s="83"/>
      <c r="I320" s="83"/>
      <c r="J320" s="83"/>
      <c r="K320" s="83"/>
      <c r="L320" s="83"/>
      <c r="M320" s="83"/>
      <c r="N320" s="83"/>
      <c r="O320" s="83"/>
      <c r="P320" s="83"/>
      <c r="Q320" s="83"/>
      <c r="R320" s="83"/>
      <c r="S320" s="83"/>
      <c r="T320" s="82"/>
      <c r="U320" s="100"/>
      <c r="V320" s="100"/>
      <c r="W320" s="100"/>
    </row>
    <row r="321" spans="1:23" s="76" customFormat="1">
      <c r="A321" s="82"/>
      <c r="B321" s="82"/>
      <c r="C321" s="82"/>
      <c r="D321" s="82"/>
      <c r="E321" s="83"/>
      <c r="F321" s="83"/>
      <c r="G321" s="83"/>
      <c r="H321" s="83"/>
      <c r="I321" s="83"/>
      <c r="J321" s="83"/>
      <c r="K321" s="83"/>
      <c r="L321" s="83"/>
      <c r="M321" s="83"/>
      <c r="N321" s="83"/>
      <c r="O321" s="83"/>
      <c r="P321" s="83"/>
      <c r="Q321" s="83"/>
      <c r="R321" s="83"/>
      <c r="S321" s="83"/>
      <c r="T321" s="82"/>
      <c r="U321" s="100"/>
      <c r="V321" s="100"/>
      <c r="W321" s="100"/>
    </row>
    <row r="322" spans="1:23" s="76" customFormat="1">
      <c r="A322" s="82"/>
      <c r="B322" s="82"/>
      <c r="C322" s="82"/>
      <c r="D322" s="82"/>
      <c r="E322" s="83"/>
      <c r="F322" s="83"/>
      <c r="G322" s="83"/>
      <c r="H322" s="83"/>
      <c r="I322" s="83"/>
      <c r="J322" s="83"/>
      <c r="K322" s="83"/>
      <c r="L322" s="83"/>
      <c r="M322" s="83"/>
      <c r="N322" s="83"/>
      <c r="O322" s="83"/>
      <c r="P322" s="83"/>
      <c r="Q322" s="83"/>
      <c r="R322" s="83"/>
      <c r="S322" s="83"/>
      <c r="T322" s="82"/>
      <c r="U322" s="100"/>
      <c r="V322" s="100"/>
      <c r="W322" s="100"/>
    </row>
    <row r="323" spans="1:23" s="76" customFormat="1">
      <c r="A323" s="82"/>
      <c r="B323" s="82"/>
      <c r="C323" s="82"/>
      <c r="D323" s="82"/>
      <c r="E323" s="83"/>
      <c r="F323" s="83"/>
      <c r="G323" s="83"/>
      <c r="H323" s="83"/>
      <c r="I323" s="83"/>
      <c r="J323" s="83"/>
      <c r="K323" s="83"/>
      <c r="L323" s="83"/>
      <c r="M323" s="83"/>
      <c r="N323" s="83"/>
      <c r="O323" s="83"/>
      <c r="P323" s="83"/>
      <c r="Q323" s="83"/>
      <c r="R323" s="83"/>
      <c r="S323" s="83"/>
      <c r="T323" s="82"/>
      <c r="U323" s="100"/>
      <c r="V323" s="100"/>
      <c r="W323" s="100"/>
    </row>
    <row r="324" spans="1:23" s="76" customFormat="1">
      <c r="A324" s="82"/>
      <c r="B324" s="82"/>
      <c r="C324" s="82"/>
      <c r="D324" s="82"/>
      <c r="E324" s="83"/>
      <c r="F324" s="83"/>
      <c r="G324" s="83"/>
      <c r="H324" s="83"/>
      <c r="I324" s="83"/>
      <c r="J324" s="83"/>
      <c r="K324" s="83"/>
      <c r="L324" s="83"/>
      <c r="M324" s="83"/>
      <c r="N324" s="83"/>
      <c r="O324" s="83"/>
      <c r="P324" s="83"/>
      <c r="Q324" s="83"/>
      <c r="R324" s="83"/>
      <c r="S324" s="83"/>
      <c r="T324" s="82"/>
      <c r="U324" s="100"/>
      <c r="V324" s="100"/>
      <c r="W324" s="100"/>
    </row>
    <row r="325" spans="1:23" s="76" customFormat="1">
      <c r="A325" s="82"/>
      <c r="B325" s="82"/>
      <c r="C325" s="82"/>
      <c r="D325" s="82"/>
      <c r="E325" s="83"/>
      <c r="F325" s="83"/>
      <c r="G325" s="83"/>
      <c r="H325" s="83"/>
      <c r="I325" s="83"/>
      <c r="J325" s="83"/>
      <c r="K325" s="83"/>
      <c r="L325" s="83"/>
      <c r="M325" s="83"/>
      <c r="N325" s="83"/>
      <c r="O325" s="83"/>
      <c r="P325" s="83"/>
      <c r="Q325" s="83"/>
      <c r="R325" s="83"/>
      <c r="S325" s="83"/>
      <c r="T325" s="82"/>
      <c r="U325" s="100"/>
      <c r="V325" s="100"/>
      <c r="W325" s="100"/>
    </row>
    <row r="326" spans="1:23" s="76" customFormat="1">
      <c r="A326" s="82"/>
      <c r="B326" s="82"/>
      <c r="C326" s="82"/>
      <c r="D326" s="82"/>
      <c r="E326" s="83"/>
      <c r="F326" s="83"/>
      <c r="G326" s="83"/>
      <c r="H326" s="83"/>
      <c r="I326" s="83"/>
      <c r="J326" s="83"/>
      <c r="K326" s="83"/>
      <c r="L326" s="83"/>
      <c r="M326" s="83"/>
      <c r="N326" s="83"/>
      <c r="O326" s="83"/>
      <c r="P326" s="83"/>
      <c r="Q326" s="83"/>
      <c r="R326" s="83"/>
      <c r="S326" s="83"/>
      <c r="T326" s="82"/>
      <c r="U326" s="100"/>
      <c r="V326" s="100"/>
      <c r="W326" s="100"/>
    </row>
    <row r="327" spans="1:23" s="76" customFormat="1">
      <c r="A327" s="82"/>
      <c r="B327" s="82"/>
      <c r="C327" s="82"/>
      <c r="D327" s="82"/>
      <c r="E327" s="83"/>
      <c r="F327" s="83"/>
      <c r="G327" s="83"/>
      <c r="H327" s="83"/>
      <c r="I327" s="83"/>
      <c r="J327" s="83"/>
      <c r="K327" s="83"/>
      <c r="L327" s="83"/>
      <c r="M327" s="83"/>
      <c r="N327" s="83"/>
      <c r="O327" s="83"/>
      <c r="P327" s="83"/>
      <c r="Q327" s="83"/>
      <c r="R327" s="83"/>
      <c r="S327" s="83"/>
      <c r="T327" s="82"/>
      <c r="U327" s="100"/>
      <c r="V327" s="100"/>
      <c r="W327" s="100"/>
    </row>
    <row r="328" spans="1:23" s="76" customFormat="1">
      <c r="A328" s="82"/>
      <c r="B328" s="82"/>
      <c r="C328" s="82"/>
      <c r="D328" s="82"/>
      <c r="E328" s="83"/>
      <c r="F328" s="83"/>
      <c r="G328" s="83"/>
      <c r="H328" s="83"/>
      <c r="I328" s="83"/>
      <c r="J328" s="83"/>
      <c r="K328" s="83"/>
      <c r="L328" s="83"/>
      <c r="M328" s="83"/>
      <c r="N328" s="83"/>
      <c r="O328" s="83"/>
      <c r="P328" s="83"/>
      <c r="Q328" s="83"/>
      <c r="R328" s="83"/>
      <c r="S328" s="83"/>
      <c r="T328" s="82"/>
      <c r="U328" s="100"/>
      <c r="V328" s="100"/>
      <c r="W328" s="100"/>
    </row>
    <row r="329" spans="1:23" s="76" customFormat="1">
      <c r="A329" s="82"/>
      <c r="B329" s="82"/>
      <c r="C329" s="82"/>
      <c r="D329" s="82"/>
      <c r="E329" s="83"/>
      <c r="F329" s="83"/>
      <c r="G329" s="83"/>
      <c r="H329" s="83"/>
      <c r="I329" s="83"/>
      <c r="J329" s="83"/>
      <c r="K329" s="83"/>
      <c r="L329" s="83"/>
      <c r="M329" s="83"/>
      <c r="N329" s="83"/>
      <c r="O329" s="83"/>
      <c r="P329" s="83"/>
      <c r="Q329" s="83"/>
      <c r="R329" s="83"/>
      <c r="S329" s="83"/>
      <c r="T329" s="82"/>
      <c r="U329" s="100"/>
      <c r="V329" s="100"/>
      <c r="W329" s="100"/>
    </row>
    <row r="330" spans="1:23" s="76" customFormat="1">
      <c r="A330" s="82"/>
      <c r="B330" s="82"/>
      <c r="C330" s="82"/>
      <c r="D330" s="82"/>
      <c r="E330" s="83"/>
      <c r="F330" s="83"/>
      <c r="G330" s="83"/>
      <c r="H330" s="83"/>
      <c r="I330" s="83"/>
      <c r="J330" s="83"/>
      <c r="K330" s="83"/>
      <c r="L330" s="83"/>
      <c r="M330" s="83"/>
      <c r="N330" s="83"/>
      <c r="O330" s="83"/>
      <c r="P330" s="83"/>
      <c r="Q330" s="83"/>
      <c r="R330" s="83"/>
      <c r="S330" s="83"/>
      <c r="T330" s="82"/>
      <c r="U330" s="100"/>
      <c r="V330" s="100"/>
      <c r="W330" s="100"/>
    </row>
    <row r="331" spans="1:23" s="76" customFormat="1">
      <c r="A331" s="82"/>
      <c r="B331" s="82"/>
      <c r="C331" s="82"/>
      <c r="D331" s="82"/>
      <c r="E331" s="83"/>
      <c r="F331" s="83"/>
      <c r="G331" s="83"/>
      <c r="H331" s="83"/>
      <c r="I331" s="83"/>
      <c r="J331" s="83"/>
      <c r="K331" s="83"/>
      <c r="L331" s="83"/>
      <c r="M331" s="83"/>
      <c r="N331" s="83"/>
      <c r="O331" s="83"/>
      <c r="P331" s="83"/>
      <c r="Q331" s="83"/>
      <c r="R331" s="83"/>
      <c r="S331" s="83"/>
      <c r="T331" s="82"/>
      <c r="U331" s="100"/>
      <c r="V331" s="100"/>
      <c r="W331" s="100"/>
    </row>
    <row r="332" spans="1:23" s="76" customFormat="1">
      <c r="A332" s="82"/>
      <c r="B332" s="82"/>
      <c r="C332" s="82"/>
      <c r="D332" s="82"/>
      <c r="E332" s="83"/>
      <c r="F332" s="83"/>
      <c r="G332" s="83"/>
      <c r="H332" s="83"/>
      <c r="I332" s="83"/>
      <c r="J332" s="83"/>
      <c r="K332" s="83"/>
      <c r="L332" s="83"/>
      <c r="M332" s="83"/>
      <c r="N332" s="83"/>
      <c r="O332" s="83"/>
      <c r="P332" s="83"/>
      <c r="Q332" s="83"/>
      <c r="R332" s="83"/>
      <c r="S332" s="83"/>
      <c r="T332" s="82"/>
      <c r="U332" s="100"/>
      <c r="V332" s="100"/>
      <c r="W332" s="100"/>
    </row>
    <row r="333" spans="1:23" s="76" customFormat="1">
      <c r="A333" s="82"/>
      <c r="B333" s="82"/>
      <c r="C333" s="82"/>
      <c r="D333" s="82"/>
      <c r="E333" s="83"/>
      <c r="F333" s="83"/>
      <c r="G333" s="83"/>
      <c r="H333" s="83"/>
      <c r="I333" s="83"/>
      <c r="J333" s="83"/>
      <c r="K333" s="83"/>
      <c r="L333" s="83"/>
      <c r="M333" s="83"/>
      <c r="N333" s="83"/>
      <c r="O333" s="83"/>
      <c r="P333" s="83"/>
      <c r="Q333" s="83"/>
      <c r="R333" s="83"/>
      <c r="S333" s="83"/>
      <c r="T333" s="82"/>
      <c r="U333" s="100"/>
      <c r="V333" s="100"/>
      <c r="W333" s="100"/>
    </row>
    <row r="334" spans="1:23" s="76" customFormat="1">
      <c r="A334" s="82"/>
      <c r="B334" s="82"/>
      <c r="C334" s="82"/>
      <c r="D334" s="82"/>
      <c r="E334" s="83"/>
      <c r="F334" s="83"/>
      <c r="G334" s="83"/>
      <c r="H334" s="83"/>
      <c r="I334" s="83"/>
      <c r="J334" s="83"/>
      <c r="K334" s="83"/>
      <c r="L334" s="83"/>
      <c r="M334" s="83"/>
      <c r="N334" s="83"/>
      <c r="O334" s="83"/>
      <c r="P334" s="83"/>
      <c r="Q334" s="83"/>
      <c r="R334" s="83"/>
      <c r="S334" s="83"/>
      <c r="T334" s="82"/>
      <c r="U334" s="100"/>
      <c r="V334" s="100"/>
      <c r="W334" s="100"/>
    </row>
    <row r="335" spans="1:23" s="76" customFormat="1">
      <c r="A335" s="82"/>
      <c r="B335" s="82"/>
      <c r="C335" s="82"/>
      <c r="D335" s="82"/>
      <c r="E335" s="83"/>
      <c r="F335" s="83"/>
      <c r="G335" s="83"/>
      <c r="H335" s="83"/>
      <c r="I335" s="83"/>
      <c r="J335" s="83"/>
      <c r="K335" s="83"/>
      <c r="L335" s="83"/>
      <c r="M335" s="83"/>
      <c r="N335" s="83"/>
      <c r="O335" s="83"/>
      <c r="P335" s="83"/>
      <c r="Q335" s="83"/>
      <c r="R335" s="83"/>
      <c r="S335" s="83"/>
      <c r="T335" s="82"/>
      <c r="U335" s="100"/>
      <c r="V335" s="100"/>
      <c r="W335" s="100"/>
    </row>
    <row r="336" spans="1:23" s="76" customFormat="1">
      <c r="A336" s="82"/>
      <c r="B336" s="82"/>
      <c r="C336" s="82"/>
      <c r="D336" s="82"/>
      <c r="E336" s="83"/>
      <c r="F336" s="83"/>
      <c r="G336" s="83"/>
      <c r="H336" s="83"/>
      <c r="I336" s="83"/>
      <c r="J336" s="83"/>
      <c r="K336" s="83"/>
      <c r="L336" s="83"/>
      <c r="M336" s="83"/>
      <c r="N336" s="83"/>
      <c r="O336" s="83"/>
      <c r="P336" s="83"/>
      <c r="Q336" s="83"/>
      <c r="R336" s="83"/>
      <c r="S336" s="83"/>
      <c r="T336" s="82"/>
      <c r="U336" s="100"/>
      <c r="V336" s="100"/>
      <c r="W336" s="100"/>
    </row>
    <row r="337" spans="1:23" s="76" customFormat="1">
      <c r="A337" s="82"/>
      <c r="B337" s="82"/>
      <c r="C337" s="82"/>
      <c r="D337" s="82"/>
      <c r="E337" s="83"/>
      <c r="F337" s="83"/>
      <c r="G337" s="83"/>
      <c r="H337" s="83"/>
      <c r="I337" s="83"/>
      <c r="J337" s="83"/>
      <c r="K337" s="83"/>
      <c r="L337" s="83"/>
      <c r="M337" s="83"/>
      <c r="N337" s="83"/>
      <c r="O337" s="83"/>
      <c r="P337" s="83"/>
      <c r="Q337" s="83"/>
      <c r="R337" s="83"/>
      <c r="S337" s="83"/>
      <c r="T337" s="82"/>
      <c r="U337" s="100"/>
      <c r="V337" s="100"/>
      <c r="W337" s="100"/>
    </row>
    <row r="338" spans="1:23" s="76" customFormat="1">
      <c r="A338" s="82"/>
      <c r="B338" s="82"/>
      <c r="C338" s="82"/>
      <c r="D338" s="82"/>
      <c r="E338" s="83"/>
      <c r="F338" s="83"/>
      <c r="G338" s="83"/>
      <c r="H338" s="83"/>
      <c r="I338" s="83"/>
      <c r="J338" s="83"/>
      <c r="K338" s="83"/>
      <c r="L338" s="83"/>
      <c r="M338" s="83"/>
      <c r="N338" s="83"/>
      <c r="O338" s="83"/>
      <c r="P338" s="83"/>
      <c r="Q338" s="83"/>
      <c r="R338" s="83"/>
      <c r="S338" s="83"/>
      <c r="T338" s="82"/>
      <c r="U338" s="100"/>
      <c r="V338" s="100"/>
      <c r="W338" s="100"/>
    </row>
    <row r="339" spans="1:23" s="76" customFormat="1">
      <c r="A339" s="82"/>
      <c r="B339" s="82"/>
      <c r="C339" s="82"/>
      <c r="D339" s="82"/>
      <c r="E339" s="83"/>
      <c r="F339" s="83"/>
      <c r="G339" s="83"/>
      <c r="H339" s="83"/>
      <c r="I339" s="83"/>
      <c r="J339" s="83"/>
      <c r="K339" s="83"/>
      <c r="L339" s="83"/>
      <c r="M339" s="83"/>
      <c r="N339" s="83"/>
      <c r="O339" s="83"/>
      <c r="P339" s="83"/>
      <c r="Q339" s="83"/>
      <c r="R339" s="83"/>
      <c r="S339" s="83"/>
      <c r="T339" s="82"/>
      <c r="U339" s="100"/>
      <c r="V339" s="100"/>
      <c r="W339" s="100"/>
    </row>
    <row r="340" spans="1:23" s="76" customFormat="1">
      <c r="A340" s="82"/>
      <c r="B340" s="82"/>
      <c r="C340" s="82"/>
      <c r="D340" s="82"/>
      <c r="E340" s="83"/>
      <c r="F340" s="83"/>
      <c r="G340" s="83"/>
      <c r="H340" s="83"/>
      <c r="I340" s="83"/>
      <c r="J340" s="83"/>
      <c r="K340" s="83"/>
      <c r="L340" s="83"/>
      <c r="M340" s="83"/>
      <c r="N340" s="83"/>
      <c r="O340" s="83"/>
      <c r="P340" s="83"/>
      <c r="Q340" s="83"/>
      <c r="R340" s="83"/>
      <c r="S340" s="83"/>
      <c r="T340" s="82"/>
      <c r="U340" s="100"/>
      <c r="V340" s="100"/>
      <c r="W340" s="100"/>
    </row>
    <row r="341" spans="1:23" s="76" customFormat="1">
      <c r="A341" s="82"/>
      <c r="B341" s="82"/>
      <c r="C341" s="82"/>
      <c r="D341" s="82"/>
      <c r="E341" s="83"/>
      <c r="F341" s="83"/>
      <c r="G341" s="83"/>
      <c r="H341" s="83"/>
      <c r="I341" s="83"/>
      <c r="J341" s="83"/>
      <c r="K341" s="83"/>
      <c r="L341" s="83"/>
      <c r="M341" s="83"/>
      <c r="N341" s="83"/>
      <c r="O341" s="83"/>
      <c r="P341" s="83"/>
      <c r="Q341" s="83"/>
      <c r="R341" s="83"/>
      <c r="S341" s="83"/>
      <c r="T341" s="82"/>
      <c r="U341" s="100"/>
      <c r="V341" s="100"/>
      <c r="W341" s="100"/>
    </row>
    <row r="342" spans="1:23" s="76" customFormat="1">
      <c r="A342" s="82"/>
      <c r="B342" s="82"/>
      <c r="C342" s="82"/>
      <c r="D342" s="82"/>
      <c r="E342" s="83"/>
      <c r="F342" s="83"/>
      <c r="G342" s="83"/>
      <c r="H342" s="83"/>
      <c r="I342" s="83"/>
      <c r="J342" s="83"/>
      <c r="K342" s="83"/>
      <c r="L342" s="83"/>
      <c r="M342" s="83"/>
      <c r="N342" s="83"/>
      <c r="O342" s="83"/>
      <c r="P342" s="83"/>
      <c r="Q342" s="83"/>
      <c r="R342" s="83"/>
      <c r="S342" s="83"/>
      <c r="T342" s="82"/>
      <c r="U342" s="100"/>
      <c r="V342" s="100"/>
      <c r="W342" s="100"/>
    </row>
    <row r="343" spans="1:23" s="76" customFormat="1">
      <c r="A343" s="82"/>
      <c r="B343" s="82"/>
      <c r="C343" s="82"/>
      <c r="D343" s="82"/>
      <c r="E343" s="83"/>
      <c r="F343" s="83"/>
      <c r="G343" s="83"/>
      <c r="H343" s="83"/>
      <c r="I343" s="83"/>
      <c r="J343" s="83"/>
      <c r="K343" s="83"/>
      <c r="L343" s="83"/>
      <c r="M343" s="83"/>
      <c r="N343" s="83"/>
      <c r="O343" s="83"/>
      <c r="P343" s="83"/>
      <c r="Q343" s="83"/>
      <c r="R343" s="83"/>
      <c r="S343" s="83"/>
      <c r="T343" s="82"/>
      <c r="U343" s="100"/>
      <c r="V343" s="100"/>
      <c r="W343" s="100"/>
    </row>
    <row r="344" spans="1:23" s="76" customFormat="1">
      <c r="A344" s="82"/>
      <c r="B344" s="82"/>
      <c r="C344" s="82"/>
      <c r="D344" s="82"/>
      <c r="E344" s="83"/>
      <c r="F344" s="83"/>
      <c r="G344" s="83"/>
      <c r="H344" s="83"/>
      <c r="I344" s="83"/>
      <c r="J344" s="83"/>
      <c r="K344" s="83"/>
      <c r="L344" s="83"/>
      <c r="M344" s="83"/>
      <c r="N344" s="83"/>
      <c r="O344" s="83"/>
      <c r="P344" s="83"/>
      <c r="Q344" s="83"/>
      <c r="R344" s="83"/>
      <c r="S344" s="83"/>
      <c r="T344" s="82"/>
      <c r="U344" s="100"/>
      <c r="V344" s="100"/>
      <c r="W344" s="100"/>
    </row>
    <row r="345" spans="1:23" s="76" customFormat="1">
      <c r="A345" s="82"/>
      <c r="B345" s="82"/>
      <c r="C345" s="82"/>
      <c r="D345" s="82"/>
      <c r="E345" s="83"/>
      <c r="F345" s="83"/>
      <c r="G345" s="83"/>
      <c r="H345" s="83"/>
      <c r="I345" s="83"/>
      <c r="J345" s="83"/>
      <c r="K345" s="83"/>
      <c r="L345" s="83"/>
      <c r="M345" s="83"/>
      <c r="N345" s="83"/>
      <c r="O345" s="83"/>
      <c r="P345" s="83"/>
      <c r="Q345" s="83"/>
      <c r="R345" s="83"/>
      <c r="S345" s="83"/>
      <c r="T345" s="82"/>
      <c r="U345" s="100"/>
      <c r="V345" s="100"/>
      <c r="W345" s="100"/>
    </row>
    <row r="346" spans="1:23" s="76" customFormat="1">
      <c r="A346" s="82"/>
      <c r="B346" s="82"/>
      <c r="C346" s="82"/>
      <c r="D346" s="82"/>
      <c r="E346" s="83"/>
      <c r="F346" s="83"/>
      <c r="G346" s="83"/>
      <c r="H346" s="83"/>
      <c r="I346" s="83"/>
      <c r="J346" s="83"/>
      <c r="K346" s="83"/>
      <c r="L346" s="83"/>
      <c r="M346" s="83"/>
      <c r="N346" s="83"/>
      <c r="O346" s="83"/>
      <c r="P346" s="83"/>
      <c r="Q346" s="83"/>
      <c r="R346" s="83"/>
      <c r="S346" s="83"/>
      <c r="T346" s="82"/>
      <c r="U346" s="100"/>
      <c r="V346" s="100"/>
      <c r="W346" s="100"/>
    </row>
    <row r="347" spans="1:23" s="76" customFormat="1">
      <c r="A347" s="82"/>
      <c r="B347" s="82"/>
      <c r="C347" s="82"/>
      <c r="D347" s="82"/>
      <c r="E347" s="83"/>
      <c r="F347" s="83"/>
      <c r="G347" s="83"/>
      <c r="H347" s="83"/>
      <c r="I347" s="83"/>
      <c r="J347" s="83"/>
      <c r="K347" s="83"/>
      <c r="L347" s="83"/>
      <c r="M347" s="83"/>
      <c r="N347" s="83"/>
      <c r="O347" s="83"/>
      <c r="P347" s="83"/>
      <c r="Q347" s="83"/>
      <c r="R347" s="83"/>
      <c r="S347" s="83"/>
      <c r="T347" s="82"/>
      <c r="U347" s="100"/>
      <c r="V347" s="100"/>
      <c r="W347" s="100"/>
    </row>
    <row r="348" spans="1:23" s="76" customFormat="1">
      <c r="A348" s="82"/>
      <c r="B348" s="82"/>
      <c r="C348" s="82"/>
      <c r="D348" s="82"/>
      <c r="E348" s="83"/>
      <c r="F348" s="83"/>
      <c r="G348" s="83"/>
      <c r="H348" s="83"/>
      <c r="I348" s="83"/>
      <c r="J348" s="83"/>
      <c r="K348" s="83"/>
      <c r="L348" s="83"/>
      <c r="M348" s="83"/>
      <c r="N348" s="83"/>
      <c r="O348" s="83"/>
      <c r="P348" s="83"/>
      <c r="Q348" s="83"/>
      <c r="R348" s="83"/>
      <c r="S348" s="83"/>
      <c r="T348" s="82"/>
      <c r="U348" s="100"/>
      <c r="V348" s="100"/>
      <c r="W348" s="100"/>
    </row>
    <row r="349" spans="1:23" s="76" customFormat="1">
      <c r="A349" s="82"/>
      <c r="B349" s="82"/>
      <c r="C349" s="82"/>
      <c r="D349" s="82"/>
      <c r="E349" s="83"/>
      <c r="F349" s="83"/>
      <c r="G349" s="83"/>
      <c r="H349" s="83"/>
      <c r="I349" s="83"/>
      <c r="J349" s="83"/>
      <c r="K349" s="83"/>
      <c r="L349" s="83"/>
      <c r="M349" s="83"/>
      <c r="N349" s="83"/>
      <c r="O349" s="83"/>
      <c r="P349" s="83"/>
      <c r="Q349" s="83"/>
      <c r="R349" s="83"/>
      <c r="S349" s="83"/>
      <c r="T349" s="82"/>
      <c r="U349" s="100"/>
      <c r="V349" s="100"/>
      <c r="W349" s="100"/>
    </row>
    <row r="350" spans="1:23" s="76" customFormat="1">
      <c r="A350" s="82"/>
      <c r="B350" s="82"/>
      <c r="C350" s="82"/>
      <c r="D350" s="82"/>
      <c r="E350" s="83"/>
      <c r="F350" s="83"/>
      <c r="G350" s="83"/>
      <c r="H350" s="83"/>
      <c r="I350" s="83"/>
      <c r="J350" s="83"/>
      <c r="K350" s="83"/>
      <c r="L350" s="83"/>
      <c r="M350" s="83"/>
      <c r="N350" s="83"/>
      <c r="O350" s="83"/>
      <c r="P350" s="83"/>
      <c r="Q350" s="83"/>
      <c r="R350" s="83"/>
      <c r="S350" s="83"/>
      <c r="T350" s="82"/>
      <c r="U350" s="100"/>
      <c r="V350" s="100"/>
      <c r="W350" s="100"/>
    </row>
    <row r="351" spans="1:23" s="76" customFormat="1">
      <c r="A351" s="82"/>
      <c r="B351" s="82"/>
      <c r="C351" s="82"/>
      <c r="D351" s="82"/>
      <c r="E351" s="83"/>
      <c r="F351" s="83"/>
      <c r="G351" s="83"/>
      <c r="H351" s="83"/>
      <c r="I351" s="83"/>
      <c r="J351" s="83"/>
      <c r="K351" s="83"/>
      <c r="L351" s="83"/>
      <c r="M351" s="83"/>
      <c r="N351" s="83"/>
      <c r="O351" s="83"/>
      <c r="P351" s="83"/>
      <c r="Q351" s="83"/>
      <c r="R351" s="83"/>
      <c r="S351" s="83"/>
      <c r="T351" s="82"/>
      <c r="U351" s="100"/>
      <c r="V351" s="100"/>
      <c r="W351" s="100"/>
    </row>
    <row r="352" spans="1:23" s="76" customFormat="1">
      <c r="A352" s="82"/>
      <c r="B352" s="82"/>
      <c r="C352" s="82"/>
      <c r="D352" s="82"/>
      <c r="E352" s="83"/>
      <c r="F352" s="83"/>
      <c r="G352" s="83"/>
      <c r="H352" s="83"/>
      <c r="I352" s="83"/>
      <c r="J352" s="83"/>
      <c r="K352" s="83"/>
      <c r="L352" s="83"/>
      <c r="M352" s="83"/>
      <c r="N352" s="83"/>
      <c r="O352" s="83"/>
      <c r="P352" s="83"/>
      <c r="Q352" s="83"/>
      <c r="R352" s="83"/>
      <c r="S352" s="83"/>
      <c r="T352" s="82"/>
      <c r="U352" s="100"/>
      <c r="V352" s="100"/>
      <c r="W352" s="100"/>
    </row>
    <row r="353" spans="1:23" s="76" customFormat="1">
      <c r="A353" s="82"/>
      <c r="B353" s="82"/>
      <c r="C353" s="82"/>
      <c r="D353" s="82"/>
      <c r="E353" s="83"/>
      <c r="F353" s="83"/>
      <c r="G353" s="83"/>
      <c r="H353" s="83"/>
      <c r="I353" s="83"/>
      <c r="J353" s="83"/>
      <c r="K353" s="83"/>
      <c r="L353" s="83"/>
      <c r="M353" s="83"/>
      <c r="N353" s="83"/>
      <c r="O353" s="83"/>
      <c r="P353" s="83"/>
      <c r="Q353" s="83"/>
      <c r="R353" s="83"/>
      <c r="S353" s="83"/>
      <c r="T353" s="82"/>
      <c r="U353" s="100"/>
      <c r="V353" s="100"/>
      <c r="W353" s="100"/>
    </row>
    <row r="354" spans="1:23" s="76" customFormat="1">
      <c r="A354" s="82"/>
      <c r="B354" s="82"/>
      <c r="C354" s="82"/>
      <c r="D354" s="82"/>
      <c r="E354" s="83"/>
      <c r="F354" s="83"/>
      <c r="G354" s="83"/>
      <c r="H354" s="83"/>
      <c r="I354" s="83"/>
      <c r="J354" s="83"/>
      <c r="K354" s="83"/>
      <c r="L354" s="83"/>
      <c r="M354" s="83"/>
      <c r="N354" s="83"/>
      <c r="O354" s="83"/>
      <c r="P354" s="83"/>
      <c r="Q354" s="83"/>
      <c r="R354" s="83"/>
      <c r="S354" s="83"/>
      <c r="T354" s="82"/>
      <c r="U354" s="100"/>
      <c r="V354" s="100"/>
      <c r="W354" s="100"/>
    </row>
  </sheetData>
  <autoFilter ref="A3:AA63" xr:uid="{00000000-0009-0000-0000-000000000000}"/>
  <mergeCells count="3">
    <mergeCell ref="E2:I2"/>
    <mergeCell ref="K2:M2"/>
    <mergeCell ref="O2:S2"/>
  </mergeCells>
  <printOptions horizontalCentered="1"/>
  <pageMargins left="0.7" right="0.7" top="0.75" bottom="0.75" header="0.3" footer="0.3"/>
  <pageSetup scale="53" fitToHeight="0" orientation="landscape" r:id="rId1"/>
  <headerFooter>
    <oddHeader>&amp;C&amp;"+,Regular"&amp;12State of Oregon
Medicaid Uncompensated Care Cost Calculations
For the Year Ended June 30, 2012
Addendum #1</oddHeader>
    <oddFooter xml:space="preserve">&amp;C&amp;"Times New Roman,Regular"&amp;10Page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V489"/>
  <sheetViews>
    <sheetView showGridLines="0" zoomScaleNormal="100" workbookViewId="0">
      <selection activeCell="S34" sqref="S1:S1048576"/>
    </sheetView>
  </sheetViews>
  <sheetFormatPr defaultColWidth="8.81640625" defaultRowHeight="11.5" zeroHeight="1"/>
  <cols>
    <col min="1" max="1" width="36" style="1" customWidth="1"/>
    <col min="2" max="2" width="11.453125" style="1" customWidth="1"/>
    <col min="3" max="4" width="9.81640625" style="1" customWidth="1"/>
    <col min="5" max="5" width="11.1796875" style="1" customWidth="1"/>
    <col min="6" max="10" width="11.453125" style="1" customWidth="1"/>
    <col min="11" max="11" width="12.54296875" style="1" customWidth="1"/>
    <col min="12" max="14" width="11.453125" style="1" customWidth="1"/>
    <col min="15" max="15" width="12.81640625" style="1" customWidth="1"/>
    <col min="16" max="16" width="12.7265625" style="1" customWidth="1"/>
    <col min="17" max="17" width="11.453125" style="1" customWidth="1"/>
    <col min="18" max="18" width="8.7265625" style="1" customWidth="1"/>
    <col min="19" max="19" width="17.1796875" style="42" customWidth="1"/>
    <col min="20" max="20" width="8.7265625" style="1" customWidth="1"/>
    <col min="21" max="21" width="12" style="1" customWidth="1"/>
    <col min="22" max="22" width="13.1796875" style="1" customWidth="1"/>
    <col min="23" max="16384" width="8.81640625" style="1"/>
  </cols>
  <sheetData>
    <row r="1" spans="1:22"/>
    <row r="2" spans="1:22" ht="82.5" customHeight="1">
      <c r="A2" s="2" t="s">
        <v>0</v>
      </c>
      <c r="B2" s="124" t="s">
        <v>1</v>
      </c>
      <c r="C2" s="124"/>
      <c r="D2" s="124"/>
      <c r="E2" s="124"/>
      <c r="F2" s="124"/>
      <c r="G2" s="124"/>
      <c r="H2" s="124"/>
      <c r="I2" s="124"/>
      <c r="J2" s="124"/>
      <c r="K2" s="124"/>
      <c r="L2" s="124"/>
      <c r="M2" s="124"/>
      <c r="N2" s="124"/>
      <c r="O2" s="124"/>
      <c r="P2" s="124"/>
      <c r="Q2" s="124"/>
    </row>
    <row r="3" spans="1:22"/>
    <row r="4" spans="1:22">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43" t="s">
        <v>20</v>
      </c>
      <c r="T4" s="3" t="s">
        <v>21</v>
      </c>
      <c r="U4" s="3" t="s">
        <v>22</v>
      </c>
      <c r="V4" s="4"/>
    </row>
    <row r="5" spans="1:22" ht="66" customHeight="1">
      <c r="A5" s="5" t="s">
        <v>23</v>
      </c>
      <c r="B5" s="5" t="s">
        <v>24</v>
      </c>
      <c r="C5" s="5" t="s">
        <v>25</v>
      </c>
      <c r="D5" s="5" t="s">
        <v>26</v>
      </c>
      <c r="E5" s="5" t="s">
        <v>27</v>
      </c>
      <c r="F5" s="5" t="s">
        <v>28</v>
      </c>
      <c r="G5" s="5" t="s">
        <v>29</v>
      </c>
      <c r="H5" s="5" t="s">
        <v>30</v>
      </c>
      <c r="I5" s="5" t="s">
        <v>31</v>
      </c>
      <c r="J5" s="5" t="s">
        <v>32</v>
      </c>
      <c r="K5" s="5" t="s">
        <v>33</v>
      </c>
      <c r="L5" s="5" t="s">
        <v>219</v>
      </c>
      <c r="M5" s="5" t="s">
        <v>34</v>
      </c>
      <c r="N5" s="5" t="s">
        <v>35</v>
      </c>
      <c r="O5" s="5" t="s">
        <v>36</v>
      </c>
      <c r="P5" s="5" t="s">
        <v>37</v>
      </c>
      <c r="Q5" s="5" t="s">
        <v>38</v>
      </c>
      <c r="R5" s="5" t="s">
        <v>39</v>
      </c>
      <c r="S5" s="5" t="s">
        <v>40</v>
      </c>
      <c r="T5" s="5" t="s">
        <v>41</v>
      </c>
      <c r="U5" s="5" t="s">
        <v>42</v>
      </c>
      <c r="V5" s="6"/>
    </row>
    <row r="6" spans="1:22">
      <c r="A6" s="7"/>
      <c r="B6" s="8"/>
      <c r="C6" s="9"/>
      <c r="D6" s="9"/>
      <c r="E6" s="8"/>
      <c r="F6" s="8"/>
      <c r="G6" s="8"/>
      <c r="H6" s="8"/>
      <c r="I6" s="10" t="s">
        <v>43</v>
      </c>
      <c r="J6" s="8"/>
      <c r="K6" s="10" t="s">
        <v>44</v>
      </c>
      <c r="L6" s="8"/>
      <c r="M6" s="8"/>
      <c r="N6" s="8"/>
      <c r="O6" s="10" t="s">
        <v>45</v>
      </c>
      <c r="P6" s="10" t="s">
        <v>46</v>
      </c>
      <c r="Q6" s="8"/>
      <c r="R6" s="8"/>
      <c r="S6" s="44"/>
      <c r="T6" s="8"/>
      <c r="U6" s="8"/>
      <c r="V6" s="11"/>
    </row>
    <row r="7" spans="1:22">
      <c r="A7" s="1" t="s">
        <v>47</v>
      </c>
      <c r="B7" s="12">
        <v>1311820</v>
      </c>
      <c r="C7" s="13">
        <v>0.43875288273904561</v>
      </c>
      <c r="D7" s="13">
        <v>0.1744</v>
      </c>
      <c r="E7" s="14" t="s">
        <v>212</v>
      </c>
      <c r="F7" s="15">
        <v>26029594</v>
      </c>
      <c r="G7" s="15">
        <v>26987030</v>
      </c>
      <c r="H7" s="15">
        <v>1702884</v>
      </c>
      <c r="I7" s="66">
        <f>SUM(F7:H7)</f>
        <v>54719508</v>
      </c>
      <c r="J7" s="15">
        <v>47973406</v>
      </c>
      <c r="K7" s="66">
        <f>J7-I7</f>
        <v>-6746102</v>
      </c>
      <c r="L7" s="15">
        <v>1639145</v>
      </c>
      <c r="M7" s="15">
        <v>0</v>
      </c>
      <c r="N7" s="15">
        <v>10525114</v>
      </c>
      <c r="O7" s="66">
        <f>N7-M7-L7</f>
        <v>8885969</v>
      </c>
      <c r="P7" s="66">
        <f>K7+O7</f>
        <v>2139867</v>
      </c>
      <c r="Q7" s="15">
        <v>1311820</v>
      </c>
      <c r="R7" s="15">
        <v>0</v>
      </c>
      <c r="S7" s="41">
        <v>158253</v>
      </c>
      <c r="T7" s="16">
        <v>380060</v>
      </c>
      <c r="U7" s="12">
        <v>172693453</v>
      </c>
      <c r="V7" s="17" t="str">
        <f t="shared" ref="V7:V38" si="0">IF(Q7&gt;B7,"VERIFY - PMT HIGHER THAN ESTIMATE!","")</f>
        <v/>
      </c>
    </row>
    <row r="8" spans="1:22">
      <c r="A8" s="1" t="s">
        <v>48</v>
      </c>
      <c r="B8" s="15">
        <v>112857</v>
      </c>
      <c r="C8" s="13">
        <v>0.34216951517265431</v>
      </c>
      <c r="D8" s="13">
        <v>0.1338</v>
      </c>
      <c r="E8" s="14" t="s">
        <v>211</v>
      </c>
      <c r="F8" s="15">
        <v>3841156</v>
      </c>
      <c r="G8" s="15">
        <v>3489908</v>
      </c>
      <c r="H8" s="15">
        <v>0</v>
      </c>
      <c r="I8" s="66">
        <f t="shared" ref="I8:I64" si="1">SUM(F8:H8)</f>
        <v>7331064</v>
      </c>
      <c r="J8" s="15">
        <v>8060488</v>
      </c>
      <c r="K8" s="66">
        <f t="shared" ref="K8:K64" si="2">J8-I8</f>
        <v>729424</v>
      </c>
      <c r="L8" s="15">
        <v>207741</v>
      </c>
      <c r="M8" s="15">
        <v>0</v>
      </c>
      <c r="N8" s="15">
        <v>1601478</v>
      </c>
      <c r="O8" s="66">
        <f t="shared" ref="O8:O64" si="3">N8-M8-L8</f>
        <v>1393737</v>
      </c>
      <c r="P8" s="66">
        <f t="shared" ref="P8:P64" si="4">K8+O8</f>
        <v>2123161</v>
      </c>
      <c r="Q8" s="15">
        <v>112857</v>
      </c>
      <c r="R8" s="15">
        <v>0</v>
      </c>
      <c r="S8" s="41" t="s">
        <v>106</v>
      </c>
      <c r="T8" s="16" t="s">
        <v>107</v>
      </c>
      <c r="U8" s="12">
        <v>43948138</v>
      </c>
      <c r="V8" s="17" t="str">
        <f t="shared" si="0"/>
        <v/>
      </c>
    </row>
    <row r="9" spans="1:22">
      <c r="A9" s="1" t="s">
        <v>49</v>
      </c>
      <c r="B9" s="15">
        <v>560373</v>
      </c>
      <c r="C9" s="13">
        <v>0.37681344939409456</v>
      </c>
      <c r="D9" s="13">
        <v>0.26419999999999999</v>
      </c>
      <c r="E9" s="14" t="s">
        <v>211</v>
      </c>
      <c r="F9" s="15">
        <v>15422276</v>
      </c>
      <c r="G9" s="15">
        <v>14424469</v>
      </c>
      <c r="H9" s="15">
        <v>579766</v>
      </c>
      <c r="I9" s="66">
        <f t="shared" si="1"/>
        <v>30426511</v>
      </c>
      <c r="J9" s="15">
        <v>33307284</v>
      </c>
      <c r="K9" s="66">
        <f t="shared" si="2"/>
        <v>2880773</v>
      </c>
      <c r="L9" s="15">
        <v>1365314</v>
      </c>
      <c r="M9" s="15">
        <v>0</v>
      </c>
      <c r="N9" s="15">
        <v>5136673</v>
      </c>
      <c r="O9" s="66">
        <f t="shared" si="3"/>
        <v>3771359</v>
      </c>
      <c r="P9" s="66">
        <f t="shared" si="4"/>
        <v>6652132</v>
      </c>
      <c r="Q9" s="15">
        <v>560373</v>
      </c>
      <c r="R9" s="15">
        <v>0</v>
      </c>
      <c r="S9" s="41" t="s">
        <v>108</v>
      </c>
      <c r="T9" s="16" t="s">
        <v>109</v>
      </c>
      <c r="U9" s="12">
        <v>107766677</v>
      </c>
      <c r="V9" s="17" t="str">
        <f t="shared" si="0"/>
        <v/>
      </c>
    </row>
    <row r="10" spans="1:22">
      <c r="A10" s="1" t="s">
        <v>246</v>
      </c>
      <c r="B10" s="15">
        <v>56439</v>
      </c>
      <c r="C10" s="13">
        <v>0.2348860257680872</v>
      </c>
      <c r="D10" s="13">
        <v>0.13650000000000001</v>
      </c>
      <c r="E10" s="14" t="s">
        <v>211</v>
      </c>
      <c r="F10" s="110">
        <v>214531</v>
      </c>
      <c r="G10" s="15">
        <v>879670</v>
      </c>
      <c r="H10" s="15">
        <v>0</v>
      </c>
      <c r="I10" s="66">
        <f t="shared" si="1"/>
        <v>1094201</v>
      </c>
      <c r="J10" s="15">
        <v>1299879</v>
      </c>
      <c r="K10" s="66">
        <f t="shared" si="2"/>
        <v>205678</v>
      </c>
      <c r="L10" s="15">
        <v>151033</v>
      </c>
      <c r="M10" s="15">
        <v>0</v>
      </c>
      <c r="N10" s="15">
        <v>261386</v>
      </c>
      <c r="O10" s="66">
        <f t="shared" si="3"/>
        <v>110353</v>
      </c>
      <c r="P10" s="66">
        <f t="shared" si="4"/>
        <v>316031</v>
      </c>
      <c r="Q10" s="15">
        <v>56439</v>
      </c>
      <c r="R10" s="15">
        <v>0</v>
      </c>
      <c r="S10" s="41" t="s">
        <v>110</v>
      </c>
      <c r="T10" s="16" t="s">
        <v>111</v>
      </c>
      <c r="U10" s="12">
        <v>8837272</v>
      </c>
      <c r="V10" s="17" t="str">
        <f t="shared" si="0"/>
        <v/>
      </c>
    </row>
    <row r="11" spans="1:22">
      <c r="A11" s="7" t="s">
        <v>51</v>
      </c>
      <c r="B11" s="18">
        <v>183370</v>
      </c>
      <c r="C11" s="19">
        <v>0.20190360469825841</v>
      </c>
      <c r="D11" s="19">
        <v>0.1106</v>
      </c>
      <c r="E11" s="20" t="s">
        <v>211</v>
      </c>
      <c r="F11" s="18">
        <v>3109729</v>
      </c>
      <c r="G11" s="18">
        <v>2199893</v>
      </c>
      <c r="H11" s="18">
        <v>0</v>
      </c>
      <c r="I11" s="18">
        <f t="shared" si="1"/>
        <v>5309622</v>
      </c>
      <c r="J11" s="18">
        <v>4954142</v>
      </c>
      <c r="K11" s="18">
        <f t="shared" si="2"/>
        <v>-355480</v>
      </c>
      <c r="L11" s="18">
        <v>405940</v>
      </c>
      <c r="M11" s="18">
        <v>0</v>
      </c>
      <c r="N11" s="18">
        <v>2235911</v>
      </c>
      <c r="O11" s="18">
        <f t="shared" si="3"/>
        <v>1829971</v>
      </c>
      <c r="P11" s="18">
        <f t="shared" si="4"/>
        <v>1474491</v>
      </c>
      <c r="Q11" s="18">
        <v>183370</v>
      </c>
      <c r="R11" s="18">
        <v>0</v>
      </c>
      <c r="S11" s="45" t="s">
        <v>112</v>
      </c>
      <c r="T11" s="21" t="s">
        <v>113</v>
      </c>
      <c r="U11" s="8">
        <v>42249114</v>
      </c>
      <c r="V11" s="17" t="str">
        <f t="shared" si="0"/>
        <v/>
      </c>
    </row>
    <row r="12" spans="1:22">
      <c r="A12" s="1" t="s">
        <v>52</v>
      </c>
      <c r="B12" s="12">
        <v>48475</v>
      </c>
      <c r="C12" s="13">
        <v>0.22124806601340896</v>
      </c>
      <c r="D12" s="13">
        <v>0.1255</v>
      </c>
      <c r="E12" s="14" t="s">
        <v>211</v>
      </c>
      <c r="F12" s="15">
        <v>1525573</v>
      </c>
      <c r="G12" s="15">
        <v>1550936</v>
      </c>
      <c r="H12" s="15">
        <v>0</v>
      </c>
      <c r="I12" s="66">
        <f t="shared" si="1"/>
        <v>3076509</v>
      </c>
      <c r="J12" s="15">
        <v>2976361</v>
      </c>
      <c r="K12" s="66">
        <f t="shared" si="2"/>
        <v>-100148</v>
      </c>
      <c r="L12" s="15">
        <v>108451</v>
      </c>
      <c r="M12" s="15">
        <v>0</v>
      </c>
      <c r="N12" s="15">
        <v>597166</v>
      </c>
      <c r="O12" s="66">
        <f t="shared" si="3"/>
        <v>488715</v>
      </c>
      <c r="P12" s="66">
        <f t="shared" si="4"/>
        <v>388567</v>
      </c>
      <c r="Q12" s="15">
        <v>48475</v>
      </c>
      <c r="R12" s="15">
        <v>0</v>
      </c>
      <c r="S12" s="41" t="s">
        <v>114</v>
      </c>
      <c r="T12" s="16" t="s">
        <v>115</v>
      </c>
      <c r="U12" s="12">
        <v>12829740</v>
      </c>
      <c r="V12" s="17" t="str">
        <f t="shared" si="0"/>
        <v/>
      </c>
    </row>
    <row r="13" spans="1:22">
      <c r="A13" s="1" t="s">
        <v>53</v>
      </c>
      <c r="B13" s="15">
        <v>192779</v>
      </c>
      <c r="C13" s="13">
        <v>0.19935344827586207</v>
      </c>
      <c r="D13" s="13">
        <v>0.14100000000000001</v>
      </c>
      <c r="E13" s="14" t="s">
        <v>211</v>
      </c>
      <c r="F13" s="15">
        <v>1750238</v>
      </c>
      <c r="G13" s="15">
        <v>1744087</v>
      </c>
      <c r="H13" s="15">
        <v>0</v>
      </c>
      <c r="I13" s="66">
        <f t="shared" si="1"/>
        <v>3494325</v>
      </c>
      <c r="J13" s="15">
        <v>3777800</v>
      </c>
      <c r="K13" s="66">
        <f t="shared" si="2"/>
        <v>283475</v>
      </c>
      <c r="L13" s="15">
        <v>74989</v>
      </c>
      <c r="M13" s="15">
        <v>0</v>
      </c>
      <c r="N13" s="15">
        <v>1455480</v>
      </c>
      <c r="O13" s="66">
        <f t="shared" si="3"/>
        <v>1380491</v>
      </c>
      <c r="P13" s="66">
        <f t="shared" si="4"/>
        <v>1663966</v>
      </c>
      <c r="Q13" s="15">
        <v>192779</v>
      </c>
      <c r="R13" s="15">
        <v>0</v>
      </c>
      <c r="S13" s="41" t="s">
        <v>116</v>
      </c>
      <c r="T13" s="16" t="s">
        <v>117</v>
      </c>
      <c r="U13" s="12">
        <v>18861844</v>
      </c>
      <c r="V13" s="17" t="str">
        <f t="shared" si="0"/>
        <v/>
      </c>
    </row>
    <row r="14" spans="1:22">
      <c r="A14" s="1" t="s">
        <v>54</v>
      </c>
      <c r="B14" s="15">
        <v>16924</v>
      </c>
      <c r="C14" s="13">
        <v>0.17803517803517804</v>
      </c>
      <c r="D14" s="13">
        <v>7.5899999999999995E-2</v>
      </c>
      <c r="E14" s="14" t="s">
        <v>211</v>
      </c>
      <c r="F14" s="15">
        <v>1996765</v>
      </c>
      <c r="G14" s="15">
        <v>718851</v>
      </c>
      <c r="H14" s="15">
        <v>0</v>
      </c>
      <c r="I14" s="66">
        <f t="shared" si="1"/>
        <v>2715616</v>
      </c>
      <c r="J14" s="15">
        <v>1993108</v>
      </c>
      <c r="K14" s="66">
        <f t="shared" si="2"/>
        <v>-722508</v>
      </c>
      <c r="L14" s="15">
        <v>494019</v>
      </c>
      <c r="M14" s="15">
        <v>0</v>
      </c>
      <c r="N14" s="15">
        <v>1374727</v>
      </c>
      <c r="O14" s="66">
        <f t="shared" si="3"/>
        <v>880708</v>
      </c>
      <c r="P14" s="66">
        <f t="shared" si="4"/>
        <v>158200</v>
      </c>
      <c r="Q14" s="15">
        <v>16924</v>
      </c>
      <c r="R14" s="15">
        <v>0</v>
      </c>
      <c r="S14" s="41" t="s">
        <v>118</v>
      </c>
      <c r="T14" s="16" t="s">
        <v>119</v>
      </c>
      <c r="U14" s="12">
        <v>20065777</v>
      </c>
      <c r="V14" s="17" t="str">
        <f t="shared" si="0"/>
        <v/>
      </c>
    </row>
    <row r="15" spans="1:22" ht="23">
      <c r="A15" s="1" t="s">
        <v>55</v>
      </c>
      <c r="B15" s="15">
        <v>860280</v>
      </c>
      <c r="C15" s="13">
        <v>0.22376913147704222</v>
      </c>
      <c r="D15" s="13">
        <v>0.12540000000000001</v>
      </c>
      <c r="E15" s="14" t="s">
        <v>211</v>
      </c>
      <c r="F15" s="15">
        <v>19022279</v>
      </c>
      <c r="G15" s="15">
        <v>20922225</v>
      </c>
      <c r="H15" s="15">
        <v>1565609</v>
      </c>
      <c r="I15" s="66">
        <f t="shared" si="1"/>
        <v>41510113</v>
      </c>
      <c r="J15" s="15">
        <v>37330972</v>
      </c>
      <c r="K15" s="66">
        <f t="shared" si="2"/>
        <v>-4179141</v>
      </c>
      <c r="L15" s="15">
        <v>642820</v>
      </c>
      <c r="M15" s="15">
        <v>52353</v>
      </c>
      <c r="N15" s="15">
        <v>7953887</v>
      </c>
      <c r="O15" s="66">
        <f t="shared" si="3"/>
        <v>7258714</v>
      </c>
      <c r="P15" s="66">
        <f t="shared" si="4"/>
        <v>3079573</v>
      </c>
      <c r="Q15" s="15">
        <v>860280</v>
      </c>
      <c r="R15" s="15">
        <v>0</v>
      </c>
      <c r="S15" s="41" t="s">
        <v>120</v>
      </c>
      <c r="T15" s="16" t="s">
        <v>121</v>
      </c>
      <c r="U15" s="12">
        <v>222559676</v>
      </c>
      <c r="V15" s="17" t="str">
        <f t="shared" si="0"/>
        <v/>
      </c>
    </row>
    <row r="16" spans="1:22">
      <c r="A16" s="7" t="s">
        <v>56</v>
      </c>
      <c r="B16" s="18">
        <v>508056</v>
      </c>
      <c r="C16" s="19">
        <v>0.39233576642335766</v>
      </c>
      <c r="D16" s="19">
        <v>0.12989999999999999</v>
      </c>
      <c r="E16" s="20" t="s">
        <v>212</v>
      </c>
      <c r="F16" s="18">
        <v>7756758</v>
      </c>
      <c r="G16" s="18">
        <v>2678811</v>
      </c>
      <c r="H16" s="18">
        <v>0</v>
      </c>
      <c r="I16" s="18">
        <f t="shared" si="1"/>
        <v>10435569</v>
      </c>
      <c r="J16" s="18">
        <v>10350879</v>
      </c>
      <c r="K16" s="18">
        <f t="shared" si="2"/>
        <v>-84690</v>
      </c>
      <c r="L16" s="18">
        <v>299496</v>
      </c>
      <c r="M16" s="18">
        <v>0</v>
      </c>
      <c r="N16" s="18">
        <v>3425061</v>
      </c>
      <c r="O16" s="18">
        <f t="shared" si="3"/>
        <v>3125565</v>
      </c>
      <c r="P16" s="18">
        <f t="shared" si="4"/>
        <v>3040875</v>
      </c>
      <c r="Q16" s="18">
        <v>508056</v>
      </c>
      <c r="R16" s="18">
        <v>0</v>
      </c>
      <c r="S16" s="45" t="s">
        <v>122</v>
      </c>
      <c r="T16" s="21">
        <v>381325</v>
      </c>
      <c r="U16" s="8">
        <v>49428291</v>
      </c>
      <c r="V16" s="17" t="str">
        <f t="shared" si="0"/>
        <v/>
      </c>
    </row>
    <row r="17" spans="1:22">
      <c r="A17" s="1" t="s">
        <v>57</v>
      </c>
      <c r="B17" s="12">
        <v>253139</v>
      </c>
      <c r="C17" s="13">
        <v>0.31664058424621805</v>
      </c>
      <c r="D17" s="13">
        <v>0.19159999999999999</v>
      </c>
      <c r="E17" s="14" t="s">
        <v>211</v>
      </c>
      <c r="F17" s="15">
        <v>7318388</v>
      </c>
      <c r="G17" s="15">
        <v>3881795</v>
      </c>
      <c r="H17" s="15">
        <v>0</v>
      </c>
      <c r="I17" s="66">
        <f t="shared" si="1"/>
        <v>11200183</v>
      </c>
      <c r="J17" s="15">
        <v>10438285</v>
      </c>
      <c r="K17" s="66">
        <f t="shared" si="2"/>
        <v>-761898</v>
      </c>
      <c r="L17" s="15">
        <v>452949</v>
      </c>
      <c r="M17" s="15">
        <v>0</v>
      </c>
      <c r="N17" s="15">
        <v>2794452</v>
      </c>
      <c r="O17" s="66">
        <f t="shared" si="3"/>
        <v>2341503</v>
      </c>
      <c r="P17" s="66">
        <f t="shared" si="4"/>
        <v>1579605</v>
      </c>
      <c r="Q17" s="15">
        <v>253139</v>
      </c>
      <c r="R17" s="15">
        <v>0</v>
      </c>
      <c r="S17" s="41" t="s">
        <v>123</v>
      </c>
      <c r="T17" s="16" t="s">
        <v>124</v>
      </c>
      <c r="U17" s="12">
        <v>49103112</v>
      </c>
      <c r="V17" s="17" t="str">
        <f t="shared" si="0"/>
        <v/>
      </c>
    </row>
    <row r="18" spans="1:22">
      <c r="A18" s="1" t="s">
        <v>58</v>
      </c>
      <c r="B18" s="15">
        <v>54692</v>
      </c>
      <c r="C18" s="13">
        <v>0.73520561685055164</v>
      </c>
      <c r="D18" s="13">
        <v>0.18659999999999999</v>
      </c>
      <c r="E18" s="14" t="s">
        <v>211</v>
      </c>
      <c r="F18" s="15">
        <v>1672363</v>
      </c>
      <c r="G18" s="15">
        <v>1487441</v>
      </c>
      <c r="H18" s="15">
        <v>0</v>
      </c>
      <c r="I18" s="66">
        <f t="shared" si="1"/>
        <v>3159804</v>
      </c>
      <c r="J18" s="15">
        <v>4145395</v>
      </c>
      <c r="K18" s="66">
        <f t="shared" si="2"/>
        <v>985591</v>
      </c>
      <c r="L18" s="15">
        <v>216989</v>
      </c>
      <c r="M18" s="15">
        <v>0</v>
      </c>
      <c r="N18" s="15">
        <v>374514</v>
      </c>
      <c r="O18" s="66">
        <f t="shared" si="3"/>
        <v>157525</v>
      </c>
      <c r="P18" s="66">
        <f t="shared" si="4"/>
        <v>1143116</v>
      </c>
      <c r="Q18" s="15">
        <v>54692</v>
      </c>
      <c r="R18" s="15">
        <v>0</v>
      </c>
      <c r="S18" s="41" t="s">
        <v>125</v>
      </c>
      <c r="T18" s="16" t="s">
        <v>126</v>
      </c>
      <c r="U18" s="12">
        <v>11418993</v>
      </c>
      <c r="V18" s="17" t="str">
        <f t="shared" si="0"/>
        <v/>
      </c>
    </row>
    <row r="19" spans="1:22" ht="23">
      <c r="A19" s="1" t="s">
        <v>74</v>
      </c>
      <c r="B19" s="15">
        <v>309320</v>
      </c>
      <c r="C19" s="13">
        <v>0.36964504283965727</v>
      </c>
      <c r="D19" s="13">
        <v>0.14000000000000001</v>
      </c>
      <c r="E19" s="14" t="s">
        <v>211</v>
      </c>
      <c r="F19" s="15">
        <v>6164220</v>
      </c>
      <c r="G19" s="15">
        <v>3826119</v>
      </c>
      <c r="H19" s="15">
        <v>0</v>
      </c>
      <c r="I19" s="66">
        <f t="shared" si="1"/>
        <v>9990339</v>
      </c>
      <c r="J19" s="15">
        <v>11021194</v>
      </c>
      <c r="K19" s="66">
        <f t="shared" si="2"/>
        <v>1030855</v>
      </c>
      <c r="L19" s="15">
        <v>443544</v>
      </c>
      <c r="M19" s="15">
        <v>0</v>
      </c>
      <c r="N19" s="15">
        <v>2798524</v>
      </c>
      <c r="O19" s="66">
        <f t="shared" si="3"/>
        <v>2354980</v>
      </c>
      <c r="P19" s="66">
        <f t="shared" si="4"/>
        <v>3385835</v>
      </c>
      <c r="Q19" s="15">
        <v>309320</v>
      </c>
      <c r="R19" s="15">
        <v>0</v>
      </c>
      <c r="S19" s="41" t="s">
        <v>155</v>
      </c>
      <c r="T19" s="16" t="s">
        <v>156</v>
      </c>
      <c r="U19" s="12">
        <v>51375914</v>
      </c>
      <c r="V19" s="17" t="str">
        <f t="shared" si="0"/>
        <v/>
      </c>
    </row>
    <row r="20" spans="1:22">
      <c r="A20" s="1" t="s">
        <v>232</v>
      </c>
      <c r="B20" s="15">
        <v>210440</v>
      </c>
      <c r="C20" s="13">
        <v>7.2168508287292821E-2</v>
      </c>
      <c r="D20" s="13">
        <v>0</v>
      </c>
      <c r="E20" s="14" t="s">
        <v>211</v>
      </c>
      <c r="F20" s="15">
        <v>14340241</v>
      </c>
      <c r="G20" s="15">
        <v>4330398</v>
      </c>
      <c r="H20" s="15">
        <v>1870767</v>
      </c>
      <c r="I20" s="66">
        <f t="shared" si="1"/>
        <v>20541406</v>
      </c>
      <c r="J20" s="15">
        <v>22077477</v>
      </c>
      <c r="K20" s="66">
        <f t="shared" si="2"/>
        <v>1536071</v>
      </c>
      <c r="L20" s="15">
        <v>254936</v>
      </c>
      <c r="M20" s="15">
        <v>0</v>
      </c>
      <c r="N20" s="15">
        <v>5249097</v>
      </c>
      <c r="O20" s="66">
        <f t="shared" si="3"/>
        <v>4994161</v>
      </c>
      <c r="P20" s="66">
        <f t="shared" si="4"/>
        <v>6530232</v>
      </c>
      <c r="Q20" s="15">
        <v>210440</v>
      </c>
      <c r="R20" s="15">
        <v>0</v>
      </c>
      <c r="S20" s="41" t="s">
        <v>129</v>
      </c>
      <c r="T20" s="16" t="s">
        <v>130</v>
      </c>
      <c r="U20" s="12">
        <v>389605631</v>
      </c>
      <c r="V20" s="17" t="str">
        <f t="shared" si="0"/>
        <v/>
      </c>
    </row>
    <row r="21" spans="1:22">
      <c r="A21" s="7" t="s">
        <v>60</v>
      </c>
      <c r="B21" s="18">
        <v>12887</v>
      </c>
      <c r="C21" s="19">
        <v>0.24579124579124578</v>
      </c>
      <c r="D21" s="19">
        <v>0.14249999999999999</v>
      </c>
      <c r="E21" s="20" t="s">
        <v>211</v>
      </c>
      <c r="F21" s="18">
        <v>2366351</v>
      </c>
      <c r="G21" s="18">
        <v>0</v>
      </c>
      <c r="H21" s="18">
        <v>0</v>
      </c>
      <c r="I21" s="18">
        <f t="shared" si="1"/>
        <v>2366351</v>
      </c>
      <c r="J21" s="18">
        <v>2333713</v>
      </c>
      <c r="K21" s="18">
        <f t="shared" si="2"/>
        <v>-32638</v>
      </c>
      <c r="L21" s="18">
        <v>30140</v>
      </c>
      <c r="M21" s="18">
        <v>0</v>
      </c>
      <c r="N21" s="18">
        <v>400295</v>
      </c>
      <c r="O21" s="18">
        <f t="shared" si="3"/>
        <v>370155</v>
      </c>
      <c r="P21" s="18">
        <f t="shared" si="4"/>
        <v>337517</v>
      </c>
      <c r="Q21" s="18">
        <v>12887</v>
      </c>
      <c r="R21" s="18">
        <v>0</v>
      </c>
      <c r="S21" s="45" t="s">
        <v>131</v>
      </c>
      <c r="T21" s="21" t="s">
        <v>132</v>
      </c>
      <c r="U21" s="8">
        <v>12628892</v>
      </c>
      <c r="V21" s="17" t="str">
        <f t="shared" si="0"/>
        <v/>
      </c>
    </row>
    <row r="22" spans="1:22">
      <c r="A22" s="1" t="s">
        <v>61</v>
      </c>
      <c r="B22" s="12">
        <v>5645656</v>
      </c>
      <c r="C22" s="13">
        <v>0.35525481074222881</v>
      </c>
      <c r="D22" s="13">
        <v>0.28799999999999998</v>
      </c>
      <c r="E22" s="14" t="s">
        <v>212</v>
      </c>
      <c r="F22" s="15">
        <v>30171349</v>
      </c>
      <c r="G22" s="15">
        <v>88237809</v>
      </c>
      <c r="H22" s="15">
        <v>4972712</v>
      </c>
      <c r="I22" s="66">
        <f t="shared" si="1"/>
        <v>123381870</v>
      </c>
      <c r="J22" s="15">
        <v>118046332</v>
      </c>
      <c r="K22" s="66">
        <f t="shared" si="2"/>
        <v>-5335538</v>
      </c>
      <c r="L22" s="15">
        <v>589536</v>
      </c>
      <c r="M22" s="15">
        <v>144561</v>
      </c>
      <c r="N22" s="15">
        <v>23405111</v>
      </c>
      <c r="O22" s="66">
        <f t="shared" si="3"/>
        <v>22671014</v>
      </c>
      <c r="P22" s="66">
        <f t="shared" si="4"/>
        <v>17335476</v>
      </c>
      <c r="Q22" s="15">
        <v>5645656</v>
      </c>
      <c r="R22" s="15">
        <v>0</v>
      </c>
      <c r="S22" s="41" t="s">
        <v>133</v>
      </c>
      <c r="T22" s="16">
        <v>380007</v>
      </c>
      <c r="U22" s="12">
        <v>380913592</v>
      </c>
      <c r="V22" s="17" t="str">
        <f t="shared" si="0"/>
        <v/>
      </c>
    </row>
    <row r="23" spans="1:22" ht="23">
      <c r="A23" s="1" t="s">
        <v>62</v>
      </c>
      <c r="B23" s="15">
        <v>1213696</v>
      </c>
      <c r="C23" s="13">
        <v>0.13081260117973242</v>
      </c>
      <c r="D23" s="13">
        <v>0.13289999999999999</v>
      </c>
      <c r="E23" s="14" t="s">
        <v>211</v>
      </c>
      <c r="F23" s="15">
        <v>8700354</v>
      </c>
      <c r="G23" s="15">
        <v>16741945</v>
      </c>
      <c r="H23" s="15">
        <v>1097635</v>
      </c>
      <c r="I23" s="66">
        <f t="shared" si="1"/>
        <v>26539934</v>
      </c>
      <c r="J23" s="15">
        <v>27761629</v>
      </c>
      <c r="K23" s="66">
        <f t="shared" si="2"/>
        <v>1221695</v>
      </c>
      <c r="L23" s="15">
        <v>716705</v>
      </c>
      <c r="M23" s="15">
        <v>14222</v>
      </c>
      <c r="N23" s="15">
        <v>10251554</v>
      </c>
      <c r="O23" s="66">
        <f t="shared" si="3"/>
        <v>9520627</v>
      </c>
      <c r="P23" s="66">
        <f t="shared" si="4"/>
        <v>10742322</v>
      </c>
      <c r="Q23" s="15">
        <v>1213696</v>
      </c>
      <c r="R23" s="15">
        <v>0</v>
      </c>
      <c r="S23" s="41" t="s">
        <v>134</v>
      </c>
      <c r="T23" s="16" t="s">
        <v>135</v>
      </c>
      <c r="U23" s="12">
        <v>252281819</v>
      </c>
      <c r="V23" s="17" t="str">
        <f t="shared" si="0"/>
        <v/>
      </c>
    </row>
    <row r="24" spans="1:22">
      <c r="A24" s="1" t="s">
        <v>63</v>
      </c>
      <c r="B24" s="15">
        <v>336149</v>
      </c>
      <c r="C24" s="13">
        <v>8.8197854155300959E-2</v>
      </c>
      <c r="D24" s="13">
        <v>9.0200000000000002E-2</v>
      </c>
      <c r="E24" s="14" t="s">
        <v>211</v>
      </c>
      <c r="F24" s="15">
        <v>2850226</v>
      </c>
      <c r="G24" s="15">
        <v>5387423</v>
      </c>
      <c r="H24" s="15">
        <v>636554</v>
      </c>
      <c r="I24" s="66">
        <f t="shared" si="1"/>
        <v>8874203</v>
      </c>
      <c r="J24" s="15">
        <v>8708014</v>
      </c>
      <c r="K24" s="66">
        <f t="shared" si="2"/>
        <v>-166189</v>
      </c>
      <c r="L24" s="15">
        <v>630128</v>
      </c>
      <c r="M24" s="15">
        <v>97423</v>
      </c>
      <c r="N24" s="15">
        <v>5361556</v>
      </c>
      <c r="O24" s="66">
        <f t="shared" si="3"/>
        <v>4634005</v>
      </c>
      <c r="P24" s="66">
        <f t="shared" si="4"/>
        <v>4467816</v>
      </c>
      <c r="Q24" s="15">
        <v>336149</v>
      </c>
      <c r="R24" s="15">
        <v>0</v>
      </c>
      <c r="S24" s="41" t="s">
        <v>136</v>
      </c>
      <c r="T24" s="16" t="s">
        <v>137</v>
      </c>
      <c r="U24" s="12">
        <v>139758306</v>
      </c>
      <c r="V24" s="17" t="str">
        <f t="shared" si="0"/>
        <v/>
      </c>
    </row>
    <row r="25" spans="1:22">
      <c r="A25" s="1" t="s">
        <v>64</v>
      </c>
      <c r="B25" s="15">
        <v>815549</v>
      </c>
      <c r="C25" s="13">
        <v>0.2654446344591706</v>
      </c>
      <c r="D25" s="13">
        <v>0.30220000000000002</v>
      </c>
      <c r="E25" s="14" t="s">
        <v>212</v>
      </c>
      <c r="F25" s="15">
        <v>3928349</v>
      </c>
      <c r="G25" s="15">
        <v>16707127</v>
      </c>
      <c r="H25" s="15">
        <v>1402817</v>
      </c>
      <c r="I25" s="66">
        <f t="shared" si="1"/>
        <v>22038293</v>
      </c>
      <c r="J25" s="15">
        <v>19582708</v>
      </c>
      <c r="K25" s="66">
        <f t="shared" si="2"/>
        <v>-2455585</v>
      </c>
      <c r="L25" s="15">
        <v>296858</v>
      </c>
      <c r="M25" s="15">
        <v>27707</v>
      </c>
      <c r="N25" s="15">
        <v>7888470</v>
      </c>
      <c r="O25" s="66">
        <f t="shared" si="3"/>
        <v>7563905</v>
      </c>
      <c r="P25" s="66">
        <f t="shared" si="4"/>
        <v>5108320</v>
      </c>
      <c r="Q25" s="15">
        <v>815549</v>
      </c>
      <c r="R25" s="15">
        <v>0</v>
      </c>
      <c r="S25" s="41" t="s">
        <v>138</v>
      </c>
      <c r="T25" s="16">
        <v>380025</v>
      </c>
      <c r="U25" s="12">
        <v>92657407</v>
      </c>
      <c r="V25" s="17" t="str">
        <f t="shared" si="0"/>
        <v/>
      </c>
    </row>
    <row r="26" spans="1:22">
      <c r="A26" s="7" t="s">
        <v>65</v>
      </c>
      <c r="B26" s="18">
        <v>44085</v>
      </c>
      <c r="C26" s="19">
        <v>7.9310344827586213E-2</v>
      </c>
      <c r="D26" s="19">
        <v>7.9300000000000009E-2</v>
      </c>
      <c r="E26" s="20" t="s">
        <v>211</v>
      </c>
      <c r="F26" s="18">
        <v>797495</v>
      </c>
      <c r="G26" s="18">
        <v>617960</v>
      </c>
      <c r="H26" s="18">
        <v>0</v>
      </c>
      <c r="I26" s="18">
        <f t="shared" si="1"/>
        <v>1415455</v>
      </c>
      <c r="J26" s="18">
        <v>1560917</v>
      </c>
      <c r="K26" s="18">
        <f t="shared" si="2"/>
        <v>145462</v>
      </c>
      <c r="L26" s="18">
        <v>140408</v>
      </c>
      <c r="M26" s="18">
        <v>0</v>
      </c>
      <c r="N26" s="18">
        <v>419904</v>
      </c>
      <c r="O26" s="18">
        <f t="shared" si="3"/>
        <v>279496</v>
      </c>
      <c r="P26" s="18">
        <f t="shared" si="4"/>
        <v>424958</v>
      </c>
      <c r="Q26" s="18">
        <v>44085</v>
      </c>
      <c r="R26" s="18">
        <v>0</v>
      </c>
      <c r="S26" s="45" t="s">
        <v>139</v>
      </c>
      <c r="T26" s="21" t="s">
        <v>140</v>
      </c>
      <c r="U26" s="8">
        <v>11486316</v>
      </c>
      <c r="V26" s="17" t="str">
        <f t="shared" si="0"/>
        <v/>
      </c>
    </row>
    <row r="27" spans="1:22">
      <c r="A27" s="1" t="s">
        <v>66</v>
      </c>
      <c r="B27" s="12">
        <v>366737</v>
      </c>
      <c r="C27" s="13">
        <v>0.16659872265253431</v>
      </c>
      <c r="D27" s="13">
        <v>8.3900000000000002E-2</v>
      </c>
      <c r="E27" s="14" t="s">
        <v>211</v>
      </c>
      <c r="F27" s="15">
        <v>8144589</v>
      </c>
      <c r="G27" s="15">
        <v>6210579</v>
      </c>
      <c r="H27" s="15">
        <v>713481</v>
      </c>
      <c r="I27" s="66">
        <f t="shared" si="1"/>
        <v>15068649</v>
      </c>
      <c r="J27" s="15">
        <v>13026358</v>
      </c>
      <c r="K27" s="66">
        <f t="shared" si="2"/>
        <v>-2042291</v>
      </c>
      <c r="L27" s="15">
        <v>814160</v>
      </c>
      <c r="M27" s="15">
        <v>22813</v>
      </c>
      <c r="N27" s="15">
        <v>3993853</v>
      </c>
      <c r="O27" s="66">
        <f t="shared" si="3"/>
        <v>3156880</v>
      </c>
      <c r="P27" s="66">
        <f t="shared" si="4"/>
        <v>1114589</v>
      </c>
      <c r="Q27" s="15">
        <v>366737</v>
      </c>
      <c r="R27" s="15">
        <v>0</v>
      </c>
      <c r="S27" s="41" t="s">
        <v>141</v>
      </c>
      <c r="T27" s="16" t="s">
        <v>142</v>
      </c>
      <c r="U27" s="12">
        <v>96242358</v>
      </c>
      <c r="V27" s="17" t="str">
        <f t="shared" si="0"/>
        <v/>
      </c>
    </row>
    <row r="28" spans="1:22">
      <c r="A28" s="1" t="s">
        <v>67</v>
      </c>
      <c r="B28" s="15">
        <v>745323</v>
      </c>
      <c r="C28" s="13">
        <v>0.3091388757356423</v>
      </c>
      <c r="D28" s="13">
        <v>0.17150000000000001</v>
      </c>
      <c r="E28" s="14" t="s">
        <v>211</v>
      </c>
      <c r="F28" s="15">
        <v>16339962</v>
      </c>
      <c r="G28" s="15">
        <v>19947266</v>
      </c>
      <c r="H28" s="15">
        <v>763855</v>
      </c>
      <c r="I28" s="66">
        <f t="shared" si="1"/>
        <v>37051083</v>
      </c>
      <c r="J28" s="15">
        <v>37510922</v>
      </c>
      <c r="K28" s="66">
        <f t="shared" si="2"/>
        <v>459839</v>
      </c>
      <c r="L28" s="15">
        <v>687625</v>
      </c>
      <c r="M28" s="15">
        <v>0</v>
      </c>
      <c r="N28" s="15">
        <v>7379659</v>
      </c>
      <c r="O28" s="66">
        <f t="shared" si="3"/>
        <v>6692034</v>
      </c>
      <c r="P28" s="66">
        <f t="shared" si="4"/>
        <v>7151873</v>
      </c>
      <c r="Q28" s="15">
        <v>745323</v>
      </c>
      <c r="R28" s="15">
        <v>0</v>
      </c>
      <c r="S28" s="41" t="s">
        <v>143</v>
      </c>
      <c r="T28" s="16" t="s">
        <v>144</v>
      </c>
      <c r="U28" s="12">
        <v>120874000</v>
      </c>
      <c r="V28" s="17" t="str">
        <f t="shared" si="0"/>
        <v/>
      </c>
    </row>
    <row r="29" spans="1:22">
      <c r="A29" s="1" t="s">
        <v>68</v>
      </c>
      <c r="B29" s="15">
        <v>394509</v>
      </c>
      <c r="C29" s="13">
        <v>0.30562377210216107</v>
      </c>
      <c r="D29" s="13">
        <v>0.1181</v>
      </c>
      <c r="E29" s="14" t="s">
        <v>211</v>
      </c>
      <c r="F29" s="15">
        <v>7746592</v>
      </c>
      <c r="G29" s="15">
        <v>4689305</v>
      </c>
      <c r="H29" s="15">
        <v>0</v>
      </c>
      <c r="I29" s="66">
        <f t="shared" si="1"/>
        <v>12435897</v>
      </c>
      <c r="J29" s="15">
        <v>13098583</v>
      </c>
      <c r="K29" s="66">
        <f t="shared" si="2"/>
        <v>662686</v>
      </c>
      <c r="L29" s="15">
        <v>323052</v>
      </c>
      <c r="M29" s="15">
        <v>0</v>
      </c>
      <c r="N29" s="15">
        <v>2388935</v>
      </c>
      <c r="O29" s="66">
        <f t="shared" si="3"/>
        <v>2065883</v>
      </c>
      <c r="P29" s="66">
        <f t="shared" si="4"/>
        <v>2728569</v>
      </c>
      <c r="Q29" s="15">
        <v>394509</v>
      </c>
      <c r="R29" s="15">
        <v>0</v>
      </c>
      <c r="S29" s="41" t="s">
        <v>145</v>
      </c>
      <c r="T29" s="16" t="s">
        <v>146</v>
      </c>
      <c r="U29" s="12">
        <v>58803876</v>
      </c>
      <c r="V29" s="17" t="str">
        <f t="shared" si="0"/>
        <v/>
      </c>
    </row>
    <row r="30" spans="1:22">
      <c r="A30" s="1" t="s">
        <v>69</v>
      </c>
      <c r="B30" s="15">
        <v>187613</v>
      </c>
      <c r="C30" s="13">
        <v>0.59057706355003647</v>
      </c>
      <c r="D30" s="13">
        <v>0.22519999999999998</v>
      </c>
      <c r="E30" s="14" t="s">
        <v>212</v>
      </c>
      <c r="F30" s="15">
        <v>4838816</v>
      </c>
      <c r="G30" s="15">
        <v>2894128</v>
      </c>
      <c r="H30" s="15">
        <v>0</v>
      </c>
      <c r="I30" s="66">
        <f t="shared" si="1"/>
        <v>7732944</v>
      </c>
      <c r="J30" s="15">
        <v>8365312</v>
      </c>
      <c r="K30" s="66">
        <f t="shared" si="2"/>
        <v>632368</v>
      </c>
      <c r="L30" s="15">
        <v>248296</v>
      </c>
      <c r="M30" s="15">
        <v>0</v>
      </c>
      <c r="N30" s="15">
        <v>1043252</v>
      </c>
      <c r="O30" s="66">
        <f t="shared" si="3"/>
        <v>794956</v>
      </c>
      <c r="P30" s="66">
        <f t="shared" si="4"/>
        <v>1427324</v>
      </c>
      <c r="Q30" s="15">
        <v>187613</v>
      </c>
      <c r="R30" s="15">
        <v>0</v>
      </c>
      <c r="S30" s="41" t="s">
        <v>147</v>
      </c>
      <c r="T30" s="16">
        <v>381324</v>
      </c>
      <c r="U30" s="12">
        <v>21532893</v>
      </c>
      <c r="V30" s="17" t="str">
        <f t="shared" si="0"/>
        <v/>
      </c>
    </row>
    <row r="31" spans="1:22">
      <c r="A31" s="7" t="s">
        <v>88</v>
      </c>
      <c r="B31" s="18">
        <v>103110</v>
      </c>
      <c r="C31" s="19">
        <v>0.34519329456038317</v>
      </c>
      <c r="D31" s="19">
        <v>0.1777</v>
      </c>
      <c r="E31" s="20" t="s">
        <v>211</v>
      </c>
      <c r="F31" s="18">
        <v>4070115</v>
      </c>
      <c r="G31" s="18">
        <v>3897913</v>
      </c>
      <c r="H31" s="18">
        <v>0</v>
      </c>
      <c r="I31" s="18">
        <f t="shared" si="1"/>
        <v>7968028</v>
      </c>
      <c r="J31" s="18">
        <v>7980122</v>
      </c>
      <c r="K31" s="18">
        <f t="shared" si="2"/>
        <v>12094</v>
      </c>
      <c r="L31" s="18">
        <v>390972</v>
      </c>
      <c r="M31" s="18">
        <v>0</v>
      </c>
      <c r="N31" s="18">
        <v>2190600</v>
      </c>
      <c r="O31" s="18">
        <f t="shared" si="3"/>
        <v>1799628</v>
      </c>
      <c r="P31" s="18">
        <f t="shared" si="4"/>
        <v>1811722</v>
      </c>
      <c r="Q31" s="18">
        <v>103110</v>
      </c>
      <c r="R31" s="18">
        <v>0</v>
      </c>
      <c r="S31" s="45" t="s">
        <v>179</v>
      </c>
      <c r="T31" s="21" t="s">
        <v>180</v>
      </c>
      <c r="U31" s="8">
        <v>31357261</v>
      </c>
      <c r="V31" s="17" t="str">
        <f t="shared" si="0"/>
        <v/>
      </c>
    </row>
    <row r="32" spans="1:22">
      <c r="A32" s="1" t="s">
        <v>70</v>
      </c>
      <c r="B32" s="12">
        <v>29028427</v>
      </c>
      <c r="C32" s="13">
        <v>0.40944361999144807</v>
      </c>
      <c r="D32" s="13">
        <v>0.22849999999999998</v>
      </c>
      <c r="E32" s="14" t="s">
        <v>213</v>
      </c>
      <c r="F32" s="15">
        <v>136173611</v>
      </c>
      <c r="G32" s="15">
        <v>138790073</v>
      </c>
      <c r="H32" s="15">
        <v>32545671</v>
      </c>
      <c r="I32" s="66">
        <f t="shared" si="1"/>
        <v>307509355</v>
      </c>
      <c r="J32" s="15">
        <v>307109280</v>
      </c>
      <c r="K32" s="66">
        <f t="shared" si="2"/>
        <v>-400075</v>
      </c>
      <c r="L32" s="15">
        <v>2177492</v>
      </c>
      <c r="M32" s="15">
        <v>0</v>
      </c>
      <c r="N32" s="15">
        <v>41597542</v>
      </c>
      <c r="O32" s="66">
        <f t="shared" si="3"/>
        <v>39420050</v>
      </c>
      <c r="P32" s="66">
        <f t="shared" si="4"/>
        <v>39019975</v>
      </c>
      <c r="Q32" s="15">
        <v>29028427</v>
      </c>
      <c r="R32" s="15">
        <v>0</v>
      </c>
      <c r="S32" s="41" t="s">
        <v>148</v>
      </c>
      <c r="T32" s="16">
        <v>380009</v>
      </c>
      <c r="U32" s="12">
        <v>994552491</v>
      </c>
      <c r="V32" s="17" t="str">
        <f t="shared" si="0"/>
        <v/>
      </c>
    </row>
    <row r="33" spans="1:22">
      <c r="A33" s="1" t="s">
        <v>71</v>
      </c>
      <c r="B33" s="15">
        <v>215632</v>
      </c>
      <c r="C33" s="13">
        <v>0.17216462456801759</v>
      </c>
      <c r="D33" s="13">
        <v>0.12190000000000001</v>
      </c>
      <c r="E33" s="14" t="s">
        <v>211</v>
      </c>
      <c r="F33" s="15">
        <v>6736576</v>
      </c>
      <c r="G33" s="15">
        <v>304813</v>
      </c>
      <c r="H33" s="15">
        <v>0</v>
      </c>
      <c r="I33" s="66">
        <f t="shared" si="1"/>
        <v>7041389</v>
      </c>
      <c r="J33" s="15">
        <v>6912605</v>
      </c>
      <c r="K33" s="66">
        <f t="shared" si="2"/>
        <v>-128784</v>
      </c>
      <c r="L33" s="15">
        <v>118970</v>
      </c>
      <c r="M33" s="15">
        <v>0</v>
      </c>
      <c r="N33" s="15">
        <v>2623653</v>
      </c>
      <c r="O33" s="66">
        <f t="shared" si="3"/>
        <v>2504683</v>
      </c>
      <c r="P33" s="66">
        <f t="shared" si="4"/>
        <v>2375899</v>
      </c>
      <c r="Q33" s="15">
        <v>215632</v>
      </c>
      <c r="R33" s="15">
        <v>0</v>
      </c>
      <c r="S33" s="41" t="s">
        <v>149</v>
      </c>
      <c r="T33" s="16" t="s">
        <v>150</v>
      </c>
      <c r="U33" s="12">
        <v>50459071</v>
      </c>
      <c r="V33" s="17" t="str">
        <f t="shared" si="0"/>
        <v/>
      </c>
    </row>
    <row r="34" spans="1:22">
      <c r="A34" s="1" t="s">
        <v>72</v>
      </c>
      <c r="B34" s="15">
        <v>14960</v>
      </c>
      <c r="C34" s="13">
        <v>0.30097087378640774</v>
      </c>
      <c r="D34" s="13">
        <v>2.1399999999999999E-2</v>
      </c>
      <c r="E34" s="14" t="s">
        <v>211</v>
      </c>
      <c r="F34" s="15">
        <v>236328</v>
      </c>
      <c r="G34" s="15">
        <v>0</v>
      </c>
      <c r="H34" s="15">
        <v>0</v>
      </c>
      <c r="I34" s="66">
        <f t="shared" si="1"/>
        <v>236328</v>
      </c>
      <c r="J34" s="15">
        <v>239745</v>
      </c>
      <c r="K34" s="66">
        <f t="shared" si="2"/>
        <v>3417</v>
      </c>
      <c r="L34" s="15">
        <v>30138</v>
      </c>
      <c r="M34" s="15">
        <v>0</v>
      </c>
      <c r="N34" s="15">
        <v>116373</v>
      </c>
      <c r="O34" s="66">
        <f t="shared" si="3"/>
        <v>86235</v>
      </c>
      <c r="P34" s="66">
        <f t="shared" si="4"/>
        <v>89652</v>
      </c>
      <c r="Q34" s="15">
        <v>14960</v>
      </c>
      <c r="R34" s="15">
        <v>0</v>
      </c>
      <c r="S34" s="41" t="s">
        <v>151</v>
      </c>
      <c r="T34" s="16" t="s">
        <v>152</v>
      </c>
      <c r="U34" s="12">
        <v>2674588</v>
      </c>
      <c r="V34" s="17" t="str">
        <f t="shared" si="0"/>
        <v/>
      </c>
    </row>
    <row r="35" spans="1:22">
      <c r="A35" s="1" t="s">
        <v>247</v>
      </c>
      <c r="B35" s="15">
        <v>90685</v>
      </c>
      <c r="C35" s="13">
        <v>0.30400421496311908</v>
      </c>
      <c r="D35" s="13">
        <v>0.21380000000000002</v>
      </c>
      <c r="E35" s="14" t="s">
        <v>211</v>
      </c>
      <c r="F35" s="110">
        <v>476897</v>
      </c>
      <c r="G35" s="15">
        <v>2880210</v>
      </c>
      <c r="H35" s="15">
        <v>0</v>
      </c>
      <c r="I35" s="66">
        <f t="shared" si="1"/>
        <v>3357107</v>
      </c>
      <c r="J35" s="66">
        <f>VLOOKUP($S35,'[3]DSH Year Totals'!$D:$FX,135,FALSE)</f>
        <v>4390144</v>
      </c>
      <c r="K35" s="66">
        <f t="shared" si="2"/>
        <v>1033037</v>
      </c>
      <c r="L35" s="15">
        <v>211767</v>
      </c>
      <c r="M35" s="15">
        <v>0</v>
      </c>
      <c r="N35" s="66">
        <f>VLOOKUP($S35,'[3]DSH Year Totals'!$D:$FX,148,FALSE)</f>
        <v>1127709</v>
      </c>
      <c r="O35" s="66">
        <f t="shared" si="3"/>
        <v>915942</v>
      </c>
      <c r="P35" s="66">
        <f t="shared" si="4"/>
        <v>1948979</v>
      </c>
      <c r="Q35" s="15">
        <v>90685</v>
      </c>
      <c r="R35" s="15">
        <v>0</v>
      </c>
      <c r="S35" s="41" t="s">
        <v>153</v>
      </c>
      <c r="T35" s="16" t="s">
        <v>154</v>
      </c>
      <c r="U35" s="12">
        <v>16075552</v>
      </c>
      <c r="V35" s="17" t="str">
        <f t="shared" si="0"/>
        <v/>
      </c>
    </row>
    <row r="36" spans="1:22" ht="23">
      <c r="A36" s="7" t="s">
        <v>75</v>
      </c>
      <c r="B36" s="18">
        <v>717656</v>
      </c>
      <c r="C36" s="19">
        <v>0.26616648803143977</v>
      </c>
      <c r="D36" s="19">
        <v>0.22520000000000001</v>
      </c>
      <c r="E36" s="20" t="s">
        <v>211</v>
      </c>
      <c r="F36" s="18">
        <v>11445636</v>
      </c>
      <c r="G36" s="18">
        <v>21103206</v>
      </c>
      <c r="H36" s="18">
        <v>853494</v>
      </c>
      <c r="I36" s="18">
        <f t="shared" si="1"/>
        <v>33402336</v>
      </c>
      <c r="J36" s="18">
        <v>30417391</v>
      </c>
      <c r="K36" s="18">
        <f t="shared" si="2"/>
        <v>-2984945</v>
      </c>
      <c r="L36" s="18">
        <v>879336</v>
      </c>
      <c r="M36" s="18">
        <v>0</v>
      </c>
      <c r="N36" s="18">
        <v>7221775</v>
      </c>
      <c r="O36" s="18">
        <f t="shared" si="3"/>
        <v>6342439</v>
      </c>
      <c r="P36" s="18">
        <f t="shared" si="4"/>
        <v>3357494</v>
      </c>
      <c r="Q36" s="18">
        <v>717656</v>
      </c>
      <c r="R36" s="18">
        <v>0</v>
      </c>
      <c r="S36" s="45" t="s">
        <v>157</v>
      </c>
      <c r="T36" s="21" t="s">
        <v>158</v>
      </c>
      <c r="U36" s="8">
        <v>135474813</v>
      </c>
      <c r="V36" s="17" t="str">
        <f t="shared" si="0"/>
        <v/>
      </c>
    </row>
    <row r="37" spans="1:22">
      <c r="A37" s="1" t="s">
        <v>76</v>
      </c>
      <c r="B37" s="12">
        <v>604546</v>
      </c>
      <c r="C37" s="13">
        <v>0.23432998907320948</v>
      </c>
      <c r="D37" s="13">
        <v>0.21820000000000001</v>
      </c>
      <c r="E37" s="14" t="s">
        <v>211</v>
      </c>
      <c r="F37" s="15">
        <v>3953385</v>
      </c>
      <c r="G37" s="15">
        <v>10898821</v>
      </c>
      <c r="H37" s="15">
        <v>894239</v>
      </c>
      <c r="I37" s="66">
        <f t="shared" si="1"/>
        <v>15746445</v>
      </c>
      <c r="J37" s="15">
        <v>15022855</v>
      </c>
      <c r="K37" s="66">
        <f t="shared" si="2"/>
        <v>-723590</v>
      </c>
      <c r="L37" s="15">
        <v>530199</v>
      </c>
      <c r="M37" s="15">
        <v>0</v>
      </c>
      <c r="N37" s="15">
        <v>5409790</v>
      </c>
      <c r="O37" s="66">
        <f t="shared" si="3"/>
        <v>4879591</v>
      </c>
      <c r="P37" s="66">
        <f t="shared" si="4"/>
        <v>4156001</v>
      </c>
      <c r="Q37" s="15">
        <v>604546</v>
      </c>
      <c r="R37" s="15">
        <v>0</v>
      </c>
      <c r="S37" s="41" t="s">
        <v>159</v>
      </c>
      <c r="T37" s="16" t="s">
        <v>160</v>
      </c>
      <c r="U37" s="12">
        <v>71873731</v>
      </c>
      <c r="V37" s="17" t="str">
        <f t="shared" si="0"/>
        <v/>
      </c>
    </row>
    <row r="38" spans="1:22">
      <c r="A38" s="1" t="s">
        <v>77</v>
      </c>
      <c r="B38" s="15">
        <v>434634</v>
      </c>
      <c r="C38" s="13">
        <v>0.25393700787401574</v>
      </c>
      <c r="D38" s="13">
        <v>0.1762</v>
      </c>
      <c r="E38" s="14" t="s">
        <v>211</v>
      </c>
      <c r="F38" s="15">
        <v>6765389</v>
      </c>
      <c r="G38" s="15">
        <v>5272641</v>
      </c>
      <c r="H38" s="15">
        <v>0</v>
      </c>
      <c r="I38" s="66">
        <f t="shared" si="1"/>
        <v>12038030</v>
      </c>
      <c r="J38" s="15">
        <v>11238318</v>
      </c>
      <c r="K38" s="66">
        <f t="shared" si="2"/>
        <v>-799712</v>
      </c>
      <c r="L38" s="15">
        <v>495161</v>
      </c>
      <c r="M38" s="15">
        <v>0</v>
      </c>
      <c r="N38" s="15">
        <v>3448686</v>
      </c>
      <c r="O38" s="66">
        <f t="shared" si="3"/>
        <v>2953525</v>
      </c>
      <c r="P38" s="66">
        <f t="shared" si="4"/>
        <v>2153813</v>
      </c>
      <c r="Q38" s="15">
        <v>434634</v>
      </c>
      <c r="R38" s="15">
        <v>0</v>
      </c>
      <c r="S38" s="41" t="s">
        <v>161</v>
      </c>
      <c r="T38" s="16" t="s">
        <v>162</v>
      </c>
      <c r="U38" s="12">
        <v>60586149</v>
      </c>
      <c r="V38" s="17" t="str">
        <f t="shared" si="0"/>
        <v/>
      </c>
    </row>
    <row r="39" spans="1:22" ht="23">
      <c r="A39" s="1" t="s">
        <v>78</v>
      </c>
      <c r="B39" s="15">
        <v>2380162</v>
      </c>
      <c r="C39" s="13">
        <v>0.28746109994216629</v>
      </c>
      <c r="D39" s="13">
        <v>0.16900000000000001</v>
      </c>
      <c r="E39" s="14" t="s">
        <v>211</v>
      </c>
      <c r="F39" s="15">
        <v>40707819</v>
      </c>
      <c r="G39" s="15">
        <v>53072700</v>
      </c>
      <c r="H39" s="15">
        <v>3365229</v>
      </c>
      <c r="I39" s="66">
        <f t="shared" si="1"/>
        <v>97145748</v>
      </c>
      <c r="J39" s="15">
        <v>109131163</v>
      </c>
      <c r="K39" s="66">
        <f t="shared" si="2"/>
        <v>11985415</v>
      </c>
      <c r="L39" s="15">
        <v>2334306</v>
      </c>
      <c r="M39" s="15">
        <v>0</v>
      </c>
      <c r="N39" s="15">
        <v>25898904</v>
      </c>
      <c r="O39" s="66">
        <f t="shared" si="3"/>
        <v>23564598</v>
      </c>
      <c r="P39" s="66">
        <f t="shared" si="4"/>
        <v>35550013</v>
      </c>
      <c r="Q39" s="15">
        <v>2380162</v>
      </c>
      <c r="R39" s="15">
        <v>0</v>
      </c>
      <c r="S39" s="41" t="s">
        <v>208</v>
      </c>
      <c r="T39" s="16" t="s">
        <v>163</v>
      </c>
      <c r="U39" s="12">
        <v>498250453</v>
      </c>
      <c r="V39" s="17" t="str">
        <f t="shared" ref="V39:V64" si="5">IF(Q39&gt;B39,"VERIFY - PMT HIGHER THAN ESTIMATE!","")</f>
        <v/>
      </c>
    </row>
    <row r="40" spans="1:22">
      <c r="A40" s="1" t="s">
        <v>79</v>
      </c>
      <c r="B40" s="15">
        <v>176588</v>
      </c>
      <c r="C40" s="13">
        <v>0.31020848310567939</v>
      </c>
      <c r="D40" s="13">
        <v>0.2009</v>
      </c>
      <c r="E40" s="14" t="s">
        <v>211</v>
      </c>
      <c r="F40" s="15">
        <v>6305658</v>
      </c>
      <c r="G40" s="15">
        <v>1395018</v>
      </c>
      <c r="H40" s="15">
        <v>0</v>
      </c>
      <c r="I40" s="66">
        <f t="shared" si="1"/>
        <v>7700676</v>
      </c>
      <c r="J40" s="15">
        <v>7286836</v>
      </c>
      <c r="K40" s="66">
        <f t="shared" si="2"/>
        <v>-413840</v>
      </c>
      <c r="L40" s="15">
        <v>220062</v>
      </c>
      <c r="M40" s="15">
        <v>0</v>
      </c>
      <c r="N40" s="15">
        <v>2129122</v>
      </c>
      <c r="O40" s="66">
        <f t="shared" si="3"/>
        <v>1909060</v>
      </c>
      <c r="P40" s="66">
        <f t="shared" si="4"/>
        <v>1495220</v>
      </c>
      <c r="Q40" s="15">
        <v>176588</v>
      </c>
      <c r="R40" s="15">
        <v>0</v>
      </c>
      <c r="S40" s="41" t="s">
        <v>164</v>
      </c>
      <c r="T40" s="16" t="s">
        <v>165</v>
      </c>
      <c r="U40" s="12">
        <v>29406913</v>
      </c>
      <c r="V40" s="17" t="str">
        <f t="shared" si="5"/>
        <v/>
      </c>
    </row>
    <row r="41" spans="1:22" ht="23">
      <c r="A41" s="7" t="s">
        <v>82</v>
      </c>
      <c r="B41" s="18">
        <v>1853697</v>
      </c>
      <c r="C41" s="19">
        <v>0.24107376310972953</v>
      </c>
      <c r="D41" s="19">
        <v>0.1867</v>
      </c>
      <c r="E41" s="20" t="s">
        <v>211</v>
      </c>
      <c r="F41" s="18">
        <v>13244996</v>
      </c>
      <c r="G41" s="18">
        <v>40084452</v>
      </c>
      <c r="H41" s="18">
        <v>1581789</v>
      </c>
      <c r="I41" s="18">
        <f t="shared" si="1"/>
        <v>54911237</v>
      </c>
      <c r="J41" s="18">
        <v>51980437</v>
      </c>
      <c r="K41" s="18">
        <f t="shared" si="2"/>
        <v>-2930800</v>
      </c>
      <c r="L41" s="18">
        <v>2221533</v>
      </c>
      <c r="M41" s="18">
        <v>0</v>
      </c>
      <c r="N41" s="18">
        <v>13895619</v>
      </c>
      <c r="O41" s="18">
        <f t="shared" si="3"/>
        <v>11674086</v>
      </c>
      <c r="P41" s="18">
        <f t="shared" si="4"/>
        <v>8743286</v>
      </c>
      <c r="Q41" s="18">
        <v>1853697</v>
      </c>
      <c r="R41" s="18">
        <v>0</v>
      </c>
      <c r="S41" s="45" t="s">
        <v>209</v>
      </c>
      <c r="T41" s="21" t="s">
        <v>170</v>
      </c>
      <c r="U41" s="8">
        <v>314568032</v>
      </c>
      <c r="V41" s="17" t="str">
        <f t="shared" si="5"/>
        <v/>
      </c>
    </row>
    <row r="42" spans="1:22">
      <c r="A42" s="1" t="s">
        <v>83</v>
      </c>
      <c r="B42" s="64">
        <v>2372802</v>
      </c>
      <c r="C42" s="65">
        <v>0.2456587618452066</v>
      </c>
      <c r="D42" s="65">
        <v>0.18740000000000001</v>
      </c>
      <c r="E42" s="14" t="s">
        <v>211</v>
      </c>
      <c r="F42" s="66">
        <v>27469884</v>
      </c>
      <c r="G42" s="66">
        <v>57122941</v>
      </c>
      <c r="H42" s="66">
        <v>3691276</v>
      </c>
      <c r="I42" s="66">
        <f t="shared" si="1"/>
        <v>88284101</v>
      </c>
      <c r="J42" s="66">
        <v>85401080</v>
      </c>
      <c r="K42" s="66">
        <f t="shared" si="2"/>
        <v>-2883021</v>
      </c>
      <c r="L42" s="66">
        <v>2058055</v>
      </c>
      <c r="M42" s="66">
        <v>0</v>
      </c>
      <c r="N42" s="66">
        <v>22220522</v>
      </c>
      <c r="O42" s="66">
        <f t="shared" si="3"/>
        <v>20162467</v>
      </c>
      <c r="P42" s="66">
        <f t="shared" si="4"/>
        <v>17279446</v>
      </c>
      <c r="Q42" s="66">
        <v>2372802</v>
      </c>
      <c r="R42" s="15">
        <v>0</v>
      </c>
      <c r="S42" s="41" t="s">
        <v>171</v>
      </c>
      <c r="T42" s="16" t="s">
        <v>172</v>
      </c>
      <c r="U42" s="12">
        <v>446981278</v>
      </c>
      <c r="V42" s="17" t="str">
        <f t="shared" si="5"/>
        <v/>
      </c>
    </row>
    <row r="43" spans="1:22" ht="23">
      <c r="A43" s="1" t="s">
        <v>84</v>
      </c>
      <c r="B43" s="15">
        <v>729041</v>
      </c>
      <c r="C43" s="69">
        <v>0.28437338834450748</v>
      </c>
      <c r="D43" s="69">
        <v>0.16949999999999998</v>
      </c>
      <c r="E43" s="68" t="s">
        <v>211</v>
      </c>
      <c r="F43" s="67">
        <v>3690816</v>
      </c>
      <c r="G43" s="67">
        <v>8799883</v>
      </c>
      <c r="H43" s="67">
        <v>126493</v>
      </c>
      <c r="I43" s="67">
        <f t="shared" si="1"/>
        <v>12617192</v>
      </c>
      <c r="J43" s="67">
        <v>12741362</v>
      </c>
      <c r="K43" s="67">
        <f t="shared" si="2"/>
        <v>124170</v>
      </c>
      <c r="L43" s="67">
        <v>360978</v>
      </c>
      <c r="M43" s="67">
        <v>0</v>
      </c>
      <c r="N43" s="67">
        <v>5150854</v>
      </c>
      <c r="O43" s="67">
        <f t="shared" si="3"/>
        <v>4789876</v>
      </c>
      <c r="P43" s="67">
        <f t="shared" si="4"/>
        <v>4914046</v>
      </c>
      <c r="Q43" s="67">
        <v>729041</v>
      </c>
      <c r="R43" s="15">
        <v>0</v>
      </c>
      <c r="S43" s="41" t="s">
        <v>173</v>
      </c>
      <c r="T43" s="16" t="s">
        <v>174</v>
      </c>
      <c r="U43" s="12">
        <v>62969955</v>
      </c>
      <c r="V43" s="17" t="str">
        <f t="shared" si="5"/>
        <v/>
      </c>
    </row>
    <row r="44" spans="1:22">
      <c r="A44" s="1" t="s">
        <v>59</v>
      </c>
      <c r="B44" s="15">
        <v>245082</v>
      </c>
      <c r="C44" s="13">
        <v>0.32333449598883851</v>
      </c>
      <c r="D44" s="13">
        <v>0.1502</v>
      </c>
      <c r="E44" s="14" t="s">
        <v>211</v>
      </c>
      <c r="F44" s="15">
        <v>7712064</v>
      </c>
      <c r="G44" s="15">
        <v>3491970</v>
      </c>
      <c r="H44" s="15">
        <v>0</v>
      </c>
      <c r="I44" s="66">
        <f t="shared" si="1"/>
        <v>11204034</v>
      </c>
      <c r="J44" s="15">
        <v>12678054</v>
      </c>
      <c r="K44" s="66">
        <f t="shared" si="2"/>
        <v>1474020</v>
      </c>
      <c r="L44" s="15">
        <v>729889</v>
      </c>
      <c r="M44" s="15">
        <v>112075</v>
      </c>
      <c r="N44" s="15">
        <v>3162811</v>
      </c>
      <c r="O44" s="66">
        <f t="shared" si="3"/>
        <v>2320847</v>
      </c>
      <c r="P44" s="66">
        <f t="shared" si="4"/>
        <v>3794867</v>
      </c>
      <c r="Q44" s="15">
        <v>245082</v>
      </c>
      <c r="R44" s="15">
        <v>0</v>
      </c>
      <c r="S44" s="41" t="s">
        <v>127</v>
      </c>
      <c r="T44" s="16" t="s">
        <v>128</v>
      </c>
      <c r="U44" s="12">
        <v>49552911</v>
      </c>
      <c r="V44" s="17" t="str">
        <f t="shared" si="5"/>
        <v/>
      </c>
    </row>
    <row r="45" spans="1:22">
      <c r="A45" s="1" t="s">
        <v>85</v>
      </c>
      <c r="B45" s="15">
        <v>2501606</v>
      </c>
      <c r="C45" s="13">
        <v>0.34035335537791478</v>
      </c>
      <c r="D45" s="13">
        <v>0.33740000000000003</v>
      </c>
      <c r="E45" s="14" t="s">
        <v>211</v>
      </c>
      <c r="F45" s="15">
        <v>49163000</v>
      </c>
      <c r="G45" s="15">
        <v>47874030</v>
      </c>
      <c r="H45" s="15">
        <v>3998530</v>
      </c>
      <c r="I45" s="66">
        <f t="shared" si="1"/>
        <v>101035560</v>
      </c>
      <c r="J45" s="15">
        <v>121460202</v>
      </c>
      <c r="K45" s="66">
        <f t="shared" si="2"/>
        <v>20424642</v>
      </c>
      <c r="L45" s="15">
        <v>1067589</v>
      </c>
      <c r="M45" s="15">
        <v>0</v>
      </c>
      <c r="N45" s="15">
        <v>23782160</v>
      </c>
      <c r="O45" s="66">
        <f t="shared" si="3"/>
        <v>22714571</v>
      </c>
      <c r="P45" s="66">
        <f t="shared" si="4"/>
        <v>43139213</v>
      </c>
      <c r="Q45" s="15">
        <v>2501606</v>
      </c>
      <c r="R45" s="15">
        <v>0</v>
      </c>
      <c r="S45" s="41" t="s">
        <v>175</v>
      </c>
      <c r="T45" s="16" t="s">
        <v>176</v>
      </c>
      <c r="U45" s="12">
        <v>465174817</v>
      </c>
      <c r="V45" s="17" t="str">
        <f t="shared" si="5"/>
        <v/>
      </c>
    </row>
    <row r="46" spans="1:22">
      <c r="A46" s="7" t="s">
        <v>86</v>
      </c>
      <c r="B46" s="18">
        <v>467509</v>
      </c>
      <c r="C46" s="19">
        <v>0.30460690145855568</v>
      </c>
      <c r="D46" s="19">
        <v>0.18679999999999999</v>
      </c>
      <c r="E46" s="20" t="s">
        <v>212</v>
      </c>
      <c r="F46" s="18">
        <v>7829170</v>
      </c>
      <c r="G46" s="18">
        <v>13502017</v>
      </c>
      <c r="H46" s="18">
        <v>773810</v>
      </c>
      <c r="I46" s="18">
        <f t="shared" si="1"/>
        <v>22104997</v>
      </c>
      <c r="J46" s="18">
        <v>19828265</v>
      </c>
      <c r="K46" s="18">
        <f t="shared" si="2"/>
        <v>-2276732</v>
      </c>
      <c r="L46" s="18">
        <v>351106</v>
      </c>
      <c r="M46" s="18">
        <v>2669</v>
      </c>
      <c r="N46" s="18">
        <v>4098744</v>
      </c>
      <c r="O46" s="18">
        <f t="shared" si="3"/>
        <v>3744969</v>
      </c>
      <c r="P46" s="18">
        <f t="shared" si="4"/>
        <v>1468237</v>
      </c>
      <c r="Q46" s="18">
        <v>467509</v>
      </c>
      <c r="R46" s="18">
        <v>0</v>
      </c>
      <c r="S46" s="45" t="s">
        <v>177</v>
      </c>
      <c r="T46" s="21">
        <v>380022</v>
      </c>
      <c r="U46" s="8">
        <v>85470537</v>
      </c>
      <c r="V46" s="17" t="str">
        <f t="shared" si="5"/>
        <v/>
      </c>
    </row>
    <row r="47" spans="1:22">
      <c r="A47" s="1" t="s">
        <v>87</v>
      </c>
      <c r="B47" s="12">
        <v>554082</v>
      </c>
      <c r="C47" s="13">
        <v>0.38996332110703569</v>
      </c>
      <c r="D47" s="13">
        <v>0.17750000000000002</v>
      </c>
      <c r="E47" s="14" t="s">
        <v>212</v>
      </c>
      <c r="F47" s="15">
        <v>5135962</v>
      </c>
      <c r="G47" s="15">
        <v>9485550</v>
      </c>
      <c r="H47" s="15">
        <v>0</v>
      </c>
      <c r="I47" s="66">
        <f t="shared" si="1"/>
        <v>14621512</v>
      </c>
      <c r="J47" s="15">
        <v>16379931</v>
      </c>
      <c r="K47" s="66">
        <f t="shared" si="2"/>
        <v>1758419</v>
      </c>
      <c r="L47" s="15">
        <v>407143</v>
      </c>
      <c r="M47" s="15">
        <v>0</v>
      </c>
      <c r="N47" s="15">
        <v>3542826</v>
      </c>
      <c r="O47" s="66">
        <f t="shared" si="3"/>
        <v>3135683</v>
      </c>
      <c r="P47" s="66">
        <f t="shared" si="4"/>
        <v>4894102</v>
      </c>
      <c r="Q47" s="15">
        <v>554082</v>
      </c>
      <c r="R47" s="15">
        <v>0</v>
      </c>
      <c r="S47" s="41" t="s">
        <v>178</v>
      </c>
      <c r="T47" s="16">
        <v>381323</v>
      </c>
      <c r="U47" s="12">
        <v>59242222</v>
      </c>
      <c r="V47" s="17" t="str">
        <f t="shared" si="5"/>
        <v/>
      </c>
    </row>
    <row r="48" spans="1:22">
      <c r="A48" s="1" t="s">
        <v>89</v>
      </c>
      <c r="B48" s="15">
        <v>181383</v>
      </c>
      <c r="C48" s="13">
        <v>0.34223587804301586</v>
      </c>
      <c r="D48" s="13">
        <v>0.17730000000000001</v>
      </c>
      <c r="E48" s="14" t="s">
        <v>211</v>
      </c>
      <c r="F48" s="15">
        <v>5705257</v>
      </c>
      <c r="G48" s="15">
        <v>5575347</v>
      </c>
      <c r="H48" s="15">
        <v>0</v>
      </c>
      <c r="I48" s="66">
        <f t="shared" si="1"/>
        <v>11280604</v>
      </c>
      <c r="J48" s="15">
        <v>10916608</v>
      </c>
      <c r="K48" s="66">
        <f t="shared" si="2"/>
        <v>-363996</v>
      </c>
      <c r="L48" s="15">
        <v>318838</v>
      </c>
      <c r="M48" s="15">
        <v>15408</v>
      </c>
      <c r="N48" s="15">
        <v>2568756</v>
      </c>
      <c r="O48" s="66">
        <f t="shared" si="3"/>
        <v>2234510</v>
      </c>
      <c r="P48" s="66">
        <f t="shared" si="4"/>
        <v>1870514</v>
      </c>
      <c r="Q48" s="15">
        <v>181383</v>
      </c>
      <c r="R48" s="15">
        <v>0</v>
      </c>
      <c r="S48" s="41" t="s">
        <v>181</v>
      </c>
      <c r="T48" s="16" t="s">
        <v>182</v>
      </c>
      <c r="U48" s="12">
        <v>46050956</v>
      </c>
      <c r="V48" s="17" t="str">
        <f t="shared" si="5"/>
        <v/>
      </c>
    </row>
    <row r="49" spans="1:22">
      <c r="A49" s="1" t="s">
        <v>90</v>
      </c>
      <c r="B49" s="15">
        <v>128013</v>
      </c>
      <c r="C49" s="13">
        <v>6.8862275449101798E-2</v>
      </c>
      <c r="D49" s="13">
        <v>4.7199999999999999E-2</v>
      </c>
      <c r="E49" s="14" t="s">
        <v>211</v>
      </c>
      <c r="F49" s="15">
        <v>861691</v>
      </c>
      <c r="G49" s="15">
        <v>34352</v>
      </c>
      <c r="H49" s="15">
        <v>0</v>
      </c>
      <c r="I49" s="66">
        <f t="shared" si="1"/>
        <v>896043</v>
      </c>
      <c r="J49" s="15">
        <v>927576</v>
      </c>
      <c r="K49" s="66">
        <f t="shared" si="2"/>
        <v>31533</v>
      </c>
      <c r="L49" s="15">
        <v>20234</v>
      </c>
      <c r="M49" s="15">
        <v>0</v>
      </c>
      <c r="N49" s="15">
        <v>226697</v>
      </c>
      <c r="O49" s="66">
        <f t="shared" si="3"/>
        <v>206463</v>
      </c>
      <c r="P49" s="66">
        <f t="shared" si="4"/>
        <v>237996</v>
      </c>
      <c r="Q49" s="15">
        <v>128013</v>
      </c>
      <c r="R49" s="15">
        <v>0</v>
      </c>
      <c r="S49" s="41" t="s">
        <v>183</v>
      </c>
      <c r="T49" s="16" t="s">
        <v>184</v>
      </c>
      <c r="U49" s="12">
        <v>19171414</v>
      </c>
      <c r="V49" s="17" t="str">
        <f t="shared" si="5"/>
        <v/>
      </c>
    </row>
    <row r="50" spans="1:22">
      <c r="A50" s="1" t="s">
        <v>91</v>
      </c>
      <c r="B50" s="15">
        <v>972293</v>
      </c>
      <c r="C50" s="13">
        <v>0.4860594026640192</v>
      </c>
      <c r="D50" s="13">
        <v>0.22</v>
      </c>
      <c r="E50" s="14" t="s">
        <v>212</v>
      </c>
      <c r="F50" s="15">
        <v>10972572</v>
      </c>
      <c r="G50" s="15">
        <v>9334248</v>
      </c>
      <c r="H50" s="15">
        <v>0</v>
      </c>
      <c r="I50" s="66">
        <f t="shared" si="1"/>
        <v>20306820</v>
      </c>
      <c r="J50" s="15">
        <v>20314561</v>
      </c>
      <c r="K50" s="66">
        <f t="shared" si="2"/>
        <v>7741</v>
      </c>
      <c r="L50" s="15">
        <v>843250</v>
      </c>
      <c r="M50" s="15">
        <v>0</v>
      </c>
      <c r="N50" s="15">
        <v>4422699</v>
      </c>
      <c r="O50" s="66">
        <f t="shared" si="3"/>
        <v>3579449</v>
      </c>
      <c r="P50" s="66">
        <f t="shared" si="4"/>
        <v>3587190</v>
      </c>
      <c r="Q50" s="15">
        <v>972293</v>
      </c>
      <c r="R50" s="15">
        <v>0</v>
      </c>
      <c r="S50" s="41" t="s">
        <v>185</v>
      </c>
      <c r="T50" s="16">
        <v>380029</v>
      </c>
      <c r="U50" s="12">
        <v>66839576</v>
      </c>
      <c r="V50" s="17" t="str">
        <f t="shared" si="5"/>
        <v/>
      </c>
    </row>
    <row r="51" spans="1:22">
      <c r="A51" s="7" t="s">
        <v>92</v>
      </c>
      <c r="B51" s="18">
        <v>734345</v>
      </c>
      <c r="C51" s="19">
        <v>0.31954612005856514</v>
      </c>
      <c r="D51" s="19">
        <v>0.1832</v>
      </c>
      <c r="E51" s="20" t="s">
        <v>211</v>
      </c>
      <c r="F51" s="18">
        <v>15108189</v>
      </c>
      <c r="G51" s="18">
        <v>15933579</v>
      </c>
      <c r="H51" s="18">
        <v>1717849</v>
      </c>
      <c r="I51" s="18">
        <f t="shared" si="1"/>
        <v>32759617</v>
      </c>
      <c r="J51" s="18">
        <v>30142826</v>
      </c>
      <c r="K51" s="18">
        <f t="shared" si="2"/>
        <v>-2616791</v>
      </c>
      <c r="L51" s="18">
        <v>845108</v>
      </c>
      <c r="M51" s="18">
        <v>0</v>
      </c>
      <c r="N51" s="18">
        <v>6618059</v>
      </c>
      <c r="O51" s="18">
        <f t="shared" si="3"/>
        <v>5772951</v>
      </c>
      <c r="P51" s="18">
        <f t="shared" si="4"/>
        <v>3156160</v>
      </c>
      <c r="Q51" s="18">
        <v>734345</v>
      </c>
      <c r="R51" s="18">
        <v>0</v>
      </c>
      <c r="S51" s="45" t="s">
        <v>186</v>
      </c>
      <c r="T51" s="21" t="s">
        <v>187</v>
      </c>
      <c r="U51" s="8">
        <v>125816922</v>
      </c>
      <c r="V51" s="17" t="str">
        <f t="shared" si="5"/>
        <v/>
      </c>
    </row>
    <row r="52" spans="1:22">
      <c r="A52" s="1" t="s">
        <v>93</v>
      </c>
      <c r="B52" s="12">
        <v>31906</v>
      </c>
      <c r="C52" s="13">
        <v>7.2316384180790963E-2</v>
      </c>
      <c r="D52" s="13">
        <v>3.32E-2</v>
      </c>
      <c r="E52" s="14" t="s">
        <v>211</v>
      </c>
      <c r="F52" s="15">
        <v>689365</v>
      </c>
      <c r="G52" s="15">
        <v>0</v>
      </c>
      <c r="H52" s="15">
        <v>0</v>
      </c>
      <c r="I52" s="66">
        <f t="shared" si="1"/>
        <v>689365</v>
      </c>
      <c r="J52" s="15">
        <v>676022</v>
      </c>
      <c r="K52" s="66">
        <f t="shared" si="2"/>
        <v>-13343</v>
      </c>
      <c r="L52" s="15">
        <v>14910</v>
      </c>
      <c r="M52" s="15">
        <v>0</v>
      </c>
      <c r="N52" s="15">
        <v>443674</v>
      </c>
      <c r="O52" s="66">
        <f t="shared" si="3"/>
        <v>428764</v>
      </c>
      <c r="P52" s="66">
        <f t="shared" si="4"/>
        <v>415421</v>
      </c>
      <c r="Q52" s="15">
        <v>31906</v>
      </c>
      <c r="R52" s="15">
        <v>0</v>
      </c>
      <c r="S52" s="41" t="s">
        <v>188</v>
      </c>
      <c r="T52" s="16" t="s">
        <v>189</v>
      </c>
      <c r="U52" s="12">
        <v>11108374</v>
      </c>
      <c r="V52" s="17" t="str">
        <f t="shared" si="5"/>
        <v/>
      </c>
    </row>
    <row r="53" spans="1:22">
      <c r="A53" s="1" t="s">
        <v>94</v>
      </c>
      <c r="B53" s="15">
        <v>89907</v>
      </c>
      <c r="C53" s="13">
        <v>0.34416279900035701</v>
      </c>
      <c r="D53" s="13">
        <v>0.12540000000000001</v>
      </c>
      <c r="E53" s="14" t="s">
        <v>211</v>
      </c>
      <c r="F53" s="15">
        <v>2635967</v>
      </c>
      <c r="G53" s="15">
        <v>1836640</v>
      </c>
      <c r="H53" s="15">
        <v>0</v>
      </c>
      <c r="I53" s="66">
        <f t="shared" si="1"/>
        <v>4472607</v>
      </c>
      <c r="J53" s="15">
        <v>4591224</v>
      </c>
      <c r="K53" s="66">
        <f t="shared" si="2"/>
        <v>118617</v>
      </c>
      <c r="L53" s="15">
        <v>224725</v>
      </c>
      <c r="M53" s="15">
        <v>0</v>
      </c>
      <c r="N53" s="15">
        <v>1153682</v>
      </c>
      <c r="O53" s="66">
        <f t="shared" si="3"/>
        <v>928957</v>
      </c>
      <c r="P53" s="66">
        <f t="shared" si="4"/>
        <v>1047574</v>
      </c>
      <c r="Q53" s="15">
        <v>89907</v>
      </c>
      <c r="R53" s="15">
        <v>0</v>
      </c>
      <c r="S53" s="41" t="s">
        <v>190</v>
      </c>
      <c r="T53" s="16" t="s">
        <v>191</v>
      </c>
      <c r="U53" s="12">
        <v>19338130</v>
      </c>
      <c r="V53" s="17" t="str">
        <f t="shared" si="5"/>
        <v/>
      </c>
    </row>
    <row r="54" spans="1:22" ht="23">
      <c r="A54" s="1" t="s">
        <v>95</v>
      </c>
      <c r="B54" s="15">
        <v>207899</v>
      </c>
      <c r="C54" s="13">
        <v>0.28146989835809227</v>
      </c>
      <c r="D54" s="13">
        <v>0.10350000000000001</v>
      </c>
      <c r="E54" s="14" t="s">
        <v>211</v>
      </c>
      <c r="F54" s="15">
        <v>5136926</v>
      </c>
      <c r="G54" s="15">
        <v>99841</v>
      </c>
      <c r="H54" s="15">
        <v>0</v>
      </c>
      <c r="I54" s="66">
        <f t="shared" si="1"/>
        <v>5236767</v>
      </c>
      <c r="J54" s="15">
        <v>4775033</v>
      </c>
      <c r="K54" s="66">
        <f t="shared" si="2"/>
        <v>-461734</v>
      </c>
      <c r="L54" s="15">
        <v>157696</v>
      </c>
      <c r="M54" s="15">
        <v>0</v>
      </c>
      <c r="N54" s="15">
        <v>1837741</v>
      </c>
      <c r="O54" s="66">
        <f t="shared" si="3"/>
        <v>1680045</v>
      </c>
      <c r="P54" s="66">
        <f t="shared" si="4"/>
        <v>1218311</v>
      </c>
      <c r="Q54" s="15">
        <v>207899</v>
      </c>
      <c r="R54" s="15">
        <v>0</v>
      </c>
      <c r="S54" s="41" t="s">
        <v>192</v>
      </c>
      <c r="T54" s="16" t="s">
        <v>193</v>
      </c>
      <c r="U54" s="12">
        <v>35014627</v>
      </c>
      <c r="V54" s="17" t="str">
        <f t="shared" si="5"/>
        <v/>
      </c>
    </row>
    <row r="55" spans="1:22" ht="23">
      <c r="A55" s="1" t="s">
        <v>96</v>
      </c>
      <c r="B55" s="15">
        <v>1340834</v>
      </c>
      <c r="C55" s="13">
        <v>0.27820693452525547</v>
      </c>
      <c r="D55" s="13">
        <v>0.16300000000000001</v>
      </c>
      <c r="E55" s="14" t="s">
        <v>211</v>
      </c>
      <c r="F55" s="15">
        <v>26340975</v>
      </c>
      <c r="G55" s="15">
        <v>34112256</v>
      </c>
      <c r="H55" s="15">
        <v>2174770</v>
      </c>
      <c r="I55" s="66">
        <f t="shared" si="1"/>
        <v>62628001</v>
      </c>
      <c r="J55" s="15">
        <v>66000188</v>
      </c>
      <c r="K55" s="66">
        <f t="shared" si="2"/>
        <v>3372187</v>
      </c>
      <c r="L55" s="15">
        <v>2034830</v>
      </c>
      <c r="M55" s="15">
        <v>83357</v>
      </c>
      <c r="N55" s="15">
        <v>13769344</v>
      </c>
      <c r="O55" s="66">
        <f t="shared" si="3"/>
        <v>11651157</v>
      </c>
      <c r="P55" s="66">
        <f t="shared" si="4"/>
        <v>15023344</v>
      </c>
      <c r="Q55" s="15">
        <v>1340834</v>
      </c>
      <c r="R55" s="15">
        <v>0</v>
      </c>
      <c r="S55" s="41" t="s">
        <v>194</v>
      </c>
      <c r="T55" s="16" t="s">
        <v>195</v>
      </c>
      <c r="U55" s="12">
        <v>299893632</v>
      </c>
      <c r="V55" s="17" t="str">
        <f t="shared" si="5"/>
        <v/>
      </c>
    </row>
    <row r="56" spans="1:22">
      <c r="A56" s="7" t="s">
        <v>97</v>
      </c>
      <c r="B56" s="18">
        <v>360928</v>
      </c>
      <c r="C56" s="19">
        <v>0.33217784476262247</v>
      </c>
      <c r="D56" s="19">
        <v>0.22299999999999998</v>
      </c>
      <c r="E56" s="20" t="s">
        <v>211</v>
      </c>
      <c r="F56" s="18">
        <v>5650792</v>
      </c>
      <c r="G56" s="18">
        <v>10761219</v>
      </c>
      <c r="H56" s="18">
        <v>0</v>
      </c>
      <c r="I56" s="18">
        <f t="shared" si="1"/>
        <v>16412011</v>
      </c>
      <c r="J56" s="18">
        <v>14094199</v>
      </c>
      <c r="K56" s="18">
        <f t="shared" si="2"/>
        <v>-2317812</v>
      </c>
      <c r="L56" s="18">
        <v>436263</v>
      </c>
      <c r="M56" s="18">
        <v>15005</v>
      </c>
      <c r="N56" s="18">
        <v>3341102</v>
      </c>
      <c r="O56" s="18">
        <f t="shared" si="3"/>
        <v>2889834</v>
      </c>
      <c r="P56" s="18">
        <f t="shared" si="4"/>
        <v>572022</v>
      </c>
      <c r="Q56" s="18">
        <v>360928</v>
      </c>
      <c r="R56" s="18">
        <v>0</v>
      </c>
      <c r="S56" s="45" t="s">
        <v>196</v>
      </c>
      <c r="T56" s="21" t="s">
        <v>197</v>
      </c>
      <c r="U56" s="8">
        <v>49766536</v>
      </c>
      <c r="V56" s="17" t="str">
        <f t="shared" si="5"/>
        <v/>
      </c>
    </row>
    <row r="57" spans="1:22">
      <c r="A57" s="1" t="s">
        <v>80</v>
      </c>
      <c r="B57" s="12">
        <v>1926006</v>
      </c>
      <c r="C57" s="13">
        <v>0.21633817969905714</v>
      </c>
      <c r="D57" s="13">
        <v>0.12479999999999999</v>
      </c>
      <c r="E57" s="14" t="s">
        <v>211</v>
      </c>
      <c r="F57" s="15">
        <v>39819519</v>
      </c>
      <c r="G57" s="15">
        <v>39432061</v>
      </c>
      <c r="H57" s="15">
        <v>4846754</v>
      </c>
      <c r="I57" s="66">
        <f t="shared" si="1"/>
        <v>84098334</v>
      </c>
      <c r="J57" s="15">
        <v>94007896</v>
      </c>
      <c r="K57" s="66">
        <f t="shared" si="2"/>
        <v>9909562</v>
      </c>
      <c r="L57" s="15">
        <v>1977823</v>
      </c>
      <c r="M57" s="15">
        <v>0</v>
      </c>
      <c r="N57" s="15">
        <v>24626867</v>
      </c>
      <c r="O57" s="66">
        <f t="shared" si="3"/>
        <v>22649044</v>
      </c>
      <c r="P57" s="66">
        <f t="shared" si="4"/>
        <v>32558606</v>
      </c>
      <c r="Q57" s="15">
        <v>1926006</v>
      </c>
      <c r="R57" s="15">
        <v>0</v>
      </c>
      <c r="S57" s="41" t="s">
        <v>166</v>
      </c>
      <c r="T57" s="16" t="s">
        <v>167</v>
      </c>
      <c r="U57" s="12">
        <v>605175042</v>
      </c>
      <c r="V57" s="17" t="str">
        <f t="shared" si="5"/>
        <v/>
      </c>
    </row>
    <row r="58" spans="1:22">
      <c r="A58" s="1" t="s">
        <v>98</v>
      </c>
      <c r="B58" s="15">
        <v>929602</v>
      </c>
      <c r="C58" s="13">
        <v>0.21426969819274408</v>
      </c>
      <c r="D58" s="13">
        <v>0.30730000000000002</v>
      </c>
      <c r="E58" s="14" t="s">
        <v>211</v>
      </c>
      <c r="F58" s="15">
        <v>3064543</v>
      </c>
      <c r="G58" s="15">
        <v>20603687</v>
      </c>
      <c r="H58" s="15">
        <v>650466</v>
      </c>
      <c r="I58" s="66">
        <f t="shared" si="1"/>
        <v>24318696</v>
      </c>
      <c r="J58" s="15">
        <v>20736570</v>
      </c>
      <c r="K58" s="66">
        <f t="shared" si="2"/>
        <v>-3582126</v>
      </c>
      <c r="L58" s="15">
        <v>1019680</v>
      </c>
      <c r="M58" s="15">
        <v>0</v>
      </c>
      <c r="N58" s="15">
        <v>6975670</v>
      </c>
      <c r="O58" s="66">
        <f t="shared" si="3"/>
        <v>5955990</v>
      </c>
      <c r="P58" s="66">
        <f t="shared" si="4"/>
        <v>2373864</v>
      </c>
      <c r="Q58" s="15">
        <v>929602</v>
      </c>
      <c r="R58" s="15">
        <v>0</v>
      </c>
      <c r="S58" s="41" t="s">
        <v>198</v>
      </c>
      <c r="T58" s="16" t="s">
        <v>199</v>
      </c>
      <c r="U58" s="12">
        <v>112711663</v>
      </c>
      <c r="V58" s="17" t="str">
        <f t="shared" si="5"/>
        <v/>
      </c>
    </row>
    <row r="59" spans="1:22">
      <c r="A59" s="1" t="s">
        <v>99</v>
      </c>
      <c r="B59" s="15">
        <v>181341</v>
      </c>
      <c r="C59" s="13">
        <v>0.21580150179562521</v>
      </c>
      <c r="D59" s="13">
        <v>0.22660000000000002</v>
      </c>
      <c r="E59" s="14" t="s">
        <v>211</v>
      </c>
      <c r="F59" s="15">
        <v>3446128</v>
      </c>
      <c r="G59" s="15">
        <v>4035789</v>
      </c>
      <c r="H59" s="15">
        <v>0</v>
      </c>
      <c r="I59" s="66">
        <f t="shared" si="1"/>
        <v>7481917</v>
      </c>
      <c r="J59" s="15">
        <v>7571783</v>
      </c>
      <c r="K59" s="66">
        <f t="shared" si="2"/>
        <v>89866</v>
      </c>
      <c r="L59" s="15">
        <v>194675</v>
      </c>
      <c r="M59" s="15">
        <v>0</v>
      </c>
      <c r="N59" s="15">
        <v>2150372</v>
      </c>
      <c r="O59" s="66">
        <f t="shared" si="3"/>
        <v>1955697</v>
      </c>
      <c r="P59" s="66">
        <f t="shared" si="4"/>
        <v>2045563</v>
      </c>
      <c r="Q59" s="15">
        <v>181341</v>
      </c>
      <c r="R59" s="15">
        <v>0</v>
      </c>
      <c r="S59" s="41" t="s">
        <v>200</v>
      </c>
      <c r="T59" s="16" t="s">
        <v>201</v>
      </c>
      <c r="U59" s="12">
        <v>33728225</v>
      </c>
      <c r="V59" s="17" t="str">
        <f t="shared" si="5"/>
        <v/>
      </c>
    </row>
    <row r="60" spans="1:22">
      <c r="A60" s="1" t="s">
        <v>100</v>
      </c>
      <c r="B60" s="15">
        <v>629481</v>
      </c>
      <c r="C60" s="13">
        <v>0.20931197609760147</v>
      </c>
      <c r="D60" s="13">
        <v>0.15629999999999999</v>
      </c>
      <c r="E60" s="14" t="s">
        <v>212</v>
      </c>
      <c r="F60" s="15">
        <v>6100679</v>
      </c>
      <c r="G60" s="15">
        <v>16466482</v>
      </c>
      <c r="H60" s="15">
        <v>1593034</v>
      </c>
      <c r="I60" s="66">
        <f t="shared" si="1"/>
        <v>24160195</v>
      </c>
      <c r="J60" s="15">
        <v>23289143</v>
      </c>
      <c r="K60" s="66">
        <f t="shared" si="2"/>
        <v>-871052</v>
      </c>
      <c r="L60" s="15">
        <v>1202224</v>
      </c>
      <c r="M60" s="15">
        <v>0</v>
      </c>
      <c r="N60" s="15">
        <v>7737906</v>
      </c>
      <c r="O60" s="66">
        <f t="shared" si="3"/>
        <v>6535682</v>
      </c>
      <c r="P60" s="66">
        <f t="shared" si="4"/>
        <v>5664630</v>
      </c>
      <c r="Q60" s="15">
        <v>629481</v>
      </c>
      <c r="R60" s="15">
        <v>0</v>
      </c>
      <c r="S60" s="41">
        <v>198606</v>
      </c>
      <c r="T60" s="16">
        <v>380021</v>
      </c>
      <c r="U60" s="12">
        <v>132773234</v>
      </c>
      <c r="V60" s="17" t="str">
        <f t="shared" si="5"/>
        <v/>
      </c>
    </row>
    <row r="61" spans="1:22">
      <c r="A61" s="7" t="s">
        <v>101</v>
      </c>
      <c r="B61" s="18">
        <v>35679</v>
      </c>
      <c r="C61" s="19">
        <v>0.19044321329639891</v>
      </c>
      <c r="D61" s="19">
        <v>8.3299999999999999E-2</v>
      </c>
      <c r="E61" s="20" t="s">
        <v>211</v>
      </c>
      <c r="F61" s="18">
        <v>1287404</v>
      </c>
      <c r="G61" s="18">
        <v>0</v>
      </c>
      <c r="H61" s="18">
        <v>0</v>
      </c>
      <c r="I61" s="18">
        <f t="shared" si="1"/>
        <v>1287404</v>
      </c>
      <c r="J61" s="18">
        <v>1297729</v>
      </c>
      <c r="K61" s="18">
        <f t="shared" si="2"/>
        <v>10325</v>
      </c>
      <c r="L61" s="18">
        <v>178343</v>
      </c>
      <c r="M61" s="18">
        <v>0</v>
      </c>
      <c r="N61" s="18">
        <v>400057</v>
      </c>
      <c r="O61" s="18">
        <f t="shared" si="3"/>
        <v>221714</v>
      </c>
      <c r="P61" s="18">
        <f t="shared" si="4"/>
        <v>232039</v>
      </c>
      <c r="Q61" s="18">
        <v>35679</v>
      </c>
      <c r="R61" s="18">
        <v>0</v>
      </c>
      <c r="S61" s="45" t="s">
        <v>202</v>
      </c>
      <c r="T61" s="21" t="s">
        <v>203</v>
      </c>
      <c r="U61" s="8">
        <v>11115294</v>
      </c>
      <c r="V61" s="17" t="str">
        <f t="shared" si="5"/>
        <v/>
      </c>
    </row>
    <row r="62" spans="1:22">
      <c r="A62" s="1" t="s">
        <v>102</v>
      </c>
      <c r="B62" s="12">
        <v>162870</v>
      </c>
      <c r="C62" s="13">
        <v>0.2932098765432099</v>
      </c>
      <c r="D62" s="13">
        <v>0.28760000000000002</v>
      </c>
      <c r="E62" s="14" t="s">
        <v>211</v>
      </c>
      <c r="F62" s="15">
        <v>1738971</v>
      </c>
      <c r="G62" s="15">
        <v>1213015</v>
      </c>
      <c r="H62" s="15">
        <v>0</v>
      </c>
      <c r="I62" s="66">
        <f t="shared" si="1"/>
        <v>2951986</v>
      </c>
      <c r="J62" s="15">
        <v>3790001</v>
      </c>
      <c r="K62" s="66">
        <f t="shared" si="2"/>
        <v>838015</v>
      </c>
      <c r="L62" s="15">
        <v>120318</v>
      </c>
      <c r="M62" s="15">
        <v>0</v>
      </c>
      <c r="N62" s="15">
        <v>1349365</v>
      </c>
      <c r="O62" s="66">
        <f t="shared" si="3"/>
        <v>1229047</v>
      </c>
      <c r="P62" s="66">
        <f t="shared" si="4"/>
        <v>2067062</v>
      </c>
      <c r="Q62" s="15">
        <v>162870</v>
      </c>
      <c r="R62" s="15">
        <v>0</v>
      </c>
      <c r="S62" s="41" t="s">
        <v>204</v>
      </c>
      <c r="T62" s="16" t="s">
        <v>205</v>
      </c>
      <c r="U62" s="12">
        <v>16897517</v>
      </c>
      <c r="V62" s="17" t="str">
        <f t="shared" si="5"/>
        <v/>
      </c>
    </row>
    <row r="63" spans="1:22" ht="23">
      <c r="A63" s="1" t="s">
        <v>81</v>
      </c>
      <c r="B63" s="15">
        <v>376265</v>
      </c>
      <c r="C63" s="13">
        <v>0.27028215463539756</v>
      </c>
      <c r="D63" s="13">
        <v>0.192</v>
      </c>
      <c r="E63" s="14" t="s">
        <v>211</v>
      </c>
      <c r="F63" s="15">
        <v>5617005</v>
      </c>
      <c r="G63" s="15">
        <v>9240724</v>
      </c>
      <c r="H63" s="15">
        <v>430633</v>
      </c>
      <c r="I63" s="66">
        <f t="shared" si="1"/>
        <v>15288362</v>
      </c>
      <c r="J63" s="15">
        <v>16591306</v>
      </c>
      <c r="K63" s="66">
        <f t="shared" si="2"/>
        <v>1302944</v>
      </c>
      <c r="L63" s="15">
        <v>366059</v>
      </c>
      <c r="M63" s="15">
        <v>0</v>
      </c>
      <c r="N63" s="15">
        <v>5149203</v>
      </c>
      <c r="O63" s="66">
        <f t="shared" si="3"/>
        <v>4783144</v>
      </c>
      <c r="P63" s="66">
        <f t="shared" si="4"/>
        <v>6086088</v>
      </c>
      <c r="Q63" s="15">
        <v>376265</v>
      </c>
      <c r="R63" s="15">
        <v>0</v>
      </c>
      <c r="S63" s="41" t="s">
        <v>168</v>
      </c>
      <c r="T63" s="16" t="s">
        <v>169</v>
      </c>
      <c r="U63" s="12">
        <v>82838938</v>
      </c>
      <c r="V63" s="17" t="str">
        <f t="shared" si="5"/>
        <v/>
      </c>
    </row>
    <row r="64" spans="1:22" ht="23">
      <c r="A64" s="1" t="s">
        <v>248</v>
      </c>
      <c r="B64" s="15">
        <v>83411</v>
      </c>
      <c r="C64" s="13">
        <v>0.28393673110720563</v>
      </c>
      <c r="D64" s="13">
        <v>0.14030000000000001</v>
      </c>
      <c r="E64" s="14" t="s">
        <v>211</v>
      </c>
      <c r="F64" s="110">
        <v>6295347</v>
      </c>
      <c r="G64" s="15">
        <v>3044261</v>
      </c>
      <c r="H64" s="15">
        <v>2163628</v>
      </c>
      <c r="I64" s="66">
        <f t="shared" si="1"/>
        <v>11503236</v>
      </c>
      <c r="J64" s="15">
        <v>13493361</v>
      </c>
      <c r="K64" s="66">
        <f t="shared" si="2"/>
        <v>1990125</v>
      </c>
      <c r="L64" s="15">
        <v>169579</v>
      </c>
      <c r="M64" s="15">
        <v>38850</v>
      </c>
      <c r="N64" s="15">
        <v>2038751</v>
      </c>
      <c r="O64" s="66">
        <f t="shared" si="3"/>
        <v>1830322</v>
      </c>
      <c r="P64" s="66">
        <f t="shared" si="4"/>
        <v>3820447</v>
      </c>
      <c r="Q64" s="15">
        <v>83411</v>
      </c>
      <c r="R64" s="15">
        <v>0</v>
      </c>
      <c r="S64" s="41" t="s">
        <v>206</v>
      </c>
      <c r="T64" s="16" t="s">
        <v>207</v>
      </c>
      <c r="U64" s="12">
        <v>62748623</v>
      </c>
      <c r="V64" s="17" t="str">
        <f t="shared" si="5"/>
        <v/>
      </c>
    </row>
    <row r="65" spans="1:22" ht="12" thickBot="1">
      <c r="A65" s="22"/>
      <c r="B65" s="23"/>
      <c r="C65" s="38"/>
      <c r="D65" s="38"/>
      <c r="E65" s="25"/>
      <c r="F65" s="23"/>
      <c r="G65" s="23"/>
      <c r="H65" s="23"/>
      <c r="I65" s="23"/>
      <c r="J65" s="23"/>
      <c r="K65" s="23"/>
      <c r="L65" s="23"/>
      <c r="M65" s="23"/>
      <c r="N65" s="23"/>
      <c r="O65" s="23"/>
      <c r="P65" s="23"/>
      <c r="Q65" s="23"/>
      <c r="R65" s="23"/>
      <c r="S65" s="46"/>
      <c r="T65" s="26"/>
      <c r="U65" s="27"/>
      <c r="V65" s="17"/>
    </row>
    <row r="66" spans="1:22">
      <c r="B66" s="15"/>
      <c r="C66" s="28"/>
      <c r="D66" s="28"/>
      <c r="E66" s="14"/>
      <c r="F66" s="15"/>
      <c r="G66" s="15"/>
      <c r="H66" s="15"/>
      <c r="I66" s="15"/>
      <c r="J66" s="15"/>
      <c r="K66" s="15"/>
      <c r="L66" s="15"/>
      <c r="M66" s="15"/>
      <c r="N66" s="15"/>
      <c r="O66" s="15"/>
      <c r="P66" s="15"/>
      <c r="Q66" s="15"/>
      <c r="R66" s="15"/>
      <c r="S66" s="41"/>
      <c r="T66" s="16"/>
      <c r="U66" s="12"/>
      <c r="V66" s="17"/>
    </row>
    <row r="67" spans="1:22">
      <c r="B67" s="15"/>
      <c r="C67" s="28"/>
      <c r="D67" s="28"/>
      <c r="E67" s="14"/>
      <c r="F67" s="15"/>
      <c r="G67" s="15"/>
      <c r="H67" s="15"/>
      <c r="I67" s="15"/>
      <c r="J67" s="15"/>
      <c r="K67" s="15"/>
      <c r="L67" s="15"/>
      <c r="M67" s="15"/>
      <c r="N67" s="15"/>
      <c r="O67" s="15"/>
      <c r="P67" s="15"/>
      <c r="Q67" s="15"/>
      <c r="R67" s="15"/>
      <c r="S67" s="41"/>
      <c r="T67" s="16"/>
      <c r="U67" s="12"/>
      <c r="V67" s="17"/>
    </row>
    <row r="68" spans="1:22">
      <c r="B68" s="15"/>
      <c r="C68" s="28"/>
      <c r="D68" s="28"/>
      <c r="E68" s="14"/>
      <c r="F68" s="15"/>
      <c r="G68" s="15"/>
      <c r="H68" s="15"/>
      <c r="I68" s="15"/>
      <c r="J68" s="15"/>
      <c r="K68" s="15"/>
      <c r="L68" s="15"/>
      <c r="M68" s="15"/>
      <c r="N68" s="15"/>
      <c r="O68" s="15"/>
      <c r="P68" s="15"/>
      <c r="Q68" s="15"/>
      <c r="R68" s="15"/>
      <c r="S68" s="41"/>
      <c r="T68" s="16"/>
      <c r="U68" s="12"/>
      <c r="V68" s="17"/>
    </row>
    <row r="69" spans="1:22">
      <c r="A69" s="29" t="s">
        <v>104</v>
      </c>
      <c r="B69" s="30"/>
      <c r="C69" s="31"/>
      <c r="D69" s="31"/>
      <c r="E69" s="32"/>
      <c r="F69" s="30"/>
      <c r="G69" s="30"/>
      <c r="H69" s="30"/>
      <c r="I69" s="30"/>
      <c r="J69" s="30"/>
      <c r="K69" s="30"/>
      <c r="L69" s="30"/>
      <c r="M69" s="30"/>
      <c r="N69" s="30"/>
      <c r="O69" s="30"/>
      <c r="P69" s="30"/>
      <c r="Q69" s="30"/>
      <c r="R69" s="30"/>
      <c r="S69" s="47"/>
      <c r="T69" s="33"/>
      <c r="U69" s="34"/>
      <c r="V69" s="35"/>
    </row>
    <row r="70" spans="1:22">
      <c r="A70" s="7"/>
      <c r="B70" s="18"/>
      <c r="C70" s="36"/>
      <c r="D70" s="36"/>
      <c r="E70" s="20"/>
      <c r="F70" s="18"/>
      <c r="G70" s="18"/>
      <c r="H70" s="18"/>
      <c r="I70" s="18"/>
      <c r="J70" s="18"/>
      <c r="K70" s="18"/>
      <c r="L70" s="18"/>
      <c r="M70" s="18"/>
      <c r="N70" s="18"/>
      <c r="O70" s="18"/>
      <c r="P70" s="18"/>
      <c r="Q70" s="18"/>
      <c r="R70" s="18"/>
      <c r="S70" s="45"/>
      <c r="T70" s="21"/>
      <c r="U70" s="8"/>
      <c r="V70" s="37"/>
    </row>
    <row r="71" spans="1:22" ht="12" thickBot="1">
      <c r="A71" s="22" t="s">
        <v>234</v>
      </c>
      <c r="B71" s="27">
        <v>19975092</v>
      </c>
      <c r="C71" s="24">
        <v>0.25259612685938815</v>
      </c>
      <c r="D71" s="24">
        <v>5.5999999999999999E-3</v>
      </c>
      <c r="E71" s="59" t="s">
        <v>210</v>
      </c>
      <c r="F71" s="27">
        <v>843140</v>
      </c>
      <c r="G71" s="61">
        <v>0</v>
      </c>
      <c r="H71" s="61">
        <v>0</v>
      </c>
      <c r="I71" s="61">
        <f t="shared" ref="I71" si="6">SUM(F71:H71)</f>
        <v>843140</v>
      </c>
      <c r="J71" s="27">
        <v>1522332</v>
      </c>
      <c r="K71" s="58">
        <f t="shared" ref="K71" si="7">J71-I71</f>
        <v>679192</v>
      </c>
      <c r="L71" s="27">
        <v>221887</v>
      </c>
      <c r="M71" s="61">
        <v>0</v>
      </c>
      <c r="N71" s="27">
        <v>34701800</v>
      </c>
      <c r="O71" s="58">
        <f t="shared" ref="O71" si="8">N71-M71-L71</f>
        <v>34479913</v>
      </c>
      <c r="P71" s="58">
        <f t="shared" ref="P71" si="9">K71+O71</f>
        <v>35159105</v>
      </c>
      <c r="Q71" s="27">
        <v>19975092</v>
      </c>
      <c r="R71" s="61">
        <v>0</v>
      </c>
      <c r="S71" s="48">
        <v>400028</v>
      </c>
      <c r="T71" s="61">
        <v>384008</v>
      </c>
      <c r="U71" s="27">
        <v>152324296</v>
      </c>
      <c r="V71" s="17" t="str">
        <f>IF(Q71&gt;B71,"VERIFY - PMT HIGHER THAN ESTIMATE!","")</f>
        <v/>
      </c>
    </row>
    <row r="72" spans="1:22">
      <c r="B72" s="12"/>
      <c r="C72" s="13"/>
      <c r="D72" s="13"/>
      <c r="E72" s="12"/>
      <c r="F72" s="12"/>
      <c r="G72" s="12"/>
      <c r="H72" s="12"/>
      <c r="I72" s="12"/>
      <c r="J72" s="12"/>
      <c r="K72" s="12"/>
      <c r="L72" s="12"/>
      <c r="M72" s="12"/>
      <c r="N72" s="12"/>
      <c r="O72" s="12"/>
      <c r="P72" s="12"/>
      <c r="Q72" s="12"/>
      <c r="R72" s="12"/>
      <c r="S72" s="49"/>
      <c r="T72" s="12"/>
      <c r="U72" s="12"/>
      <c r="V72" s="12"/>
    </row>
    <row r="73" spans="1:22">
      <c r="B73" s="12"/>
      <c r="C73" s="13"/>
      <c r="D73" s="13"/>
      <c r="E73" s="12"/>
      <c r="F73" s="12"/>
      <c r="G73" s="12"/>
      <c r="H73" s="12"/>
      <c r="I73" s="12"/>
      <c r="J73" s="12"/>
      <c r="K73" s="12"/>
      <c r="L73" s="12"/>
      <c r="M73" s="12"/>
      <c r="N73" s="12"/>
      <c r="O73" s="12"/>
      <c r="P73" s="12"/>
      <c r="Q73" s="12"/>
      <c r="R73" s="12"/>
      <c r="S73" s="49"/>
      <c r="T73" s="12"/>
      <c r="U73" s="12"/>
      <c r="V73" s="12"/>
    </row>
    <row r="74" spans="1:22">
      <c r="B74" s="12"/>
      <c r="C74" s="39"/>
      <c r="D74" s="39"/>
      <c r="E74" s="12"/>
      <c r="F74" s="12"/>
      <c r="G74" s="12"/>
      <c r="H74" s="12"/>
      <c r="I74" s="12"/>
      <c r="J74" s="12"/>
      <c r="K74" s="12"/>
      <c r="L74" s="12"/>
      <c r="M74" s="12"/>
      <c r="N74" s="12"/>
      <c r="O74" s="12"/>
      <c r="P74" s="12"/>
      <c r="Q74" s="12"/>
      <c r="R74" s="12"/>
      <c r="S74" s="49"/>
      <c r="T74" s="12"/>
      <c r="U74" s="12"/>
      <c r="V74" s="12"/>
    </row>
    <row r="75" spans="1:22">
      <c r="A75" s="29" t="s">
        <v>105</v>
      </c>
      <c r="B75" s="34"/>
      <c r="C75" s="40"/>
      <c r="D75" s="40"/>
      <c r="E75" s="34"/>
      <c r="F75" s="34"/>
      <c r="G75" s="34"/>
      <c r="H75" s="34"/>
      <c r="I75" s="34"/>
      <c r="J75" s="34"/>
      <c r="K75" s="34"/>
      <c r="L75" s="34"/>
      <c r="M75" s="34"/>
      <c r="N75" s="34"/>
      <c r="O75" s="34"/>
      <c r="P75" s="34"/>
      <c r="Q75" s="34"/>
      <c r="R75" s="34"/>
      <c r="S75" s="50"/>
      <c r="T75" s="34"/>
      <c r="U75" s="34"/>
      <c r="V75" s="34"/>
    </row>
    <row r="76" spans="1:22">
      <c r="A76" s="7"/>
      <c r="B76" s="8"/>
      <c r="C76" s="9"/>
      <c r="D76" s="9"/>
      <c r="E76" s="8"/>
      <c r="F76" s="8"/>
      <c r="G76" s="8"/>
      <c r="H76" s="8"/>
      <c r="I76" s="8"/>
      <c r="J76" s="8"/>
      <c r="K76" s="8"/>
      <c r="L76" s="8"/>
      <c r="M76" s="8"/>
      <c r="N76" s="8"/>
      <c r="O76" s="8"/>
      <c r="P76" s="8"/>
      <c r="Q76" s="8"/>
      <c r="R76" s="8"/>
      <c r="S76" s="44"/>
      <c r="T76" s="8"/>
      <c r="U76" s="8"/>
      <c r="V76" s="11"/>
    </row>
    <row r="77" spans="1:22" ht="12" thickBot="1">
      <c r="A77" s="57" t="s">
        <v>235</v>
      </c>
      <c r="B77" s="56">
        <v>978</v>
      </c>
      <c r="C77" s="62">
        <v>0.1978</v>
      </c>
      <c r="D77" s="62">
        <v>0.20319999999999999</v>
      </c>
      <c r="E77" s="59" t="s">
        <v>216</v>
      </c>
      <c r="F77" s="56">
        <v>139775</v>
      </c>
      <c r="G77" s="56"/>
      <c r="H77" s="56"/>
      <c r="I77" s="56">
        <f t="shared" ref="I77" si="10">SUM(F77:H77)</f>
        <v>139775</v>
      </c>
      <c r="J77" s="56"/>
      <c r="K77" s="56"/>
      <c r="L77" s="56"/>
      <c r="M77" s="56"/>
      <c r="N77" s="56"/>
      <c r="O77" s="56"/>
      <c r="P77" s="56"/>
      <c r="Q77" s="56">
        <v>978</v>
      </c>
      <c r="R77" s="56"/>
      <c r="S77" s="60" t="s">
        <v>214</v>
      </c>
      <c r="T77" s="60" t="s">
        <v>215</v>
      </c>
      <c r="U77" s="58"/>
      <c r="V77" s="11"/>
    </row>
    <row r="78" spans="1:22">
      <c r="B78" s="12"/>
      <c r="C78" s="39"/>
      <c r="D78" s="39"/>
      <c r="E78" s="12"/>
      <c r="F78" s="12"/>
      <c r="G78" s="12"/>
      <c r="H78" s="12"/>
      <c r="I78" s="12"/>
      <c r="J78" s="12"/>
      <c r="K78" s="12"/>
      <c r="L78" s="12"/>
      <c r="M78" s="12"/>
      <c r="N78" s="12"/>
      <c r="O78" s="12"/>
      <c r="P78" s="12"/>
      <c r="Q78" s="12"/>
      <c r="R78" s="12"/>
      <c r="V78" s="12"/>
    </row>
    <row r="79" spans="1:22" s="51" customFormat="1" ht="12.5">
      <c r="A79" s="55"/>
      <c r="B79" s="113" t="s">
        <v>230</v>
      </c>
      <c r="C79" s="54" t="s">
        <v>220</v>
      </c>
      <c r="D79" s="53"/>
      <c r="E79" s="52"/>
      <c r="F79" s="52"/>
      <c r="G79" s="52"/>
      <c r="H79" s="52"/>
      <c r="I79" s="52"/>
      <c r="J79" s="52"/>
      <c r="K79" s="52"/>
      <c r="L79" s="52"/>
      <c r="M79" s="52"/>
      <c r="N79" s="52"/>
      <c r="O79" s="52"/>
      <c r="P79" s="52"/>
      <c r="Q79" s="52"/>
      <c r="R79" s="52"/>
      <c r="S79" s="55"/>
      <c r="T79" s="55"/>
      <c r="U79" s="55"/>
    </row>
    <row r="80" spans="1:22" s="51" customFormat="1" ht="12.5">
      <c r="A80" s="55"/>
      <c r="B80" s="113"/>
      <c r="C80" s="54" t="s">
        <v>223</v>
      </c>
      <c r="D80" s="53"/>
      <c r="E80" s="52"/>
      <c r="F80" s="52"/>
      <c r="G80" s="52"/>
      <c r="H80" s="52"/>
      <c r="I80" s="52"/>
      <c r="J80" s="52"/>
      <c r="K80" s="52"/>
      <c r="L80" s="52"/>
      <c r="M80" s="52"/>
      <c r="N80" s="52"/>
      <c r="O80" s="52"/>
      <c r="P80" s="52"/>
      <c r="Q80" s="52"/>
      <c r="R80" s="52"/>
      <c r="S80" s="55"/>
      <c r="T80" s="55"/>
      <c r="U80" s="55"/>
    </row>
    <row r="81" spans="1:21" s="51" customFormat="1" ht="6" customHeight="1">
      <c r="A81" s="55"/>
      <c r="B81" s="113"/>
      <c r="C81" s="54"/>
      <c r="D81" s="53"/>
      <c r="E81" s="52"/>
      <c r="F81" s="52"/>
      <c r="G81" s="52"/>
      <c r="H81" s="52"/>
      <c r="I81" s="52"/>
      <c r="J81" s="52"/>
      <c r="K81" s="52"/>
      <c r="L81" s="52"/>
      <c r="M81" s="52"/>
      <c r="N81" s="52"/>
      <c r="O81" s="52"/>
      <c r="P81" s="52"/>
      <c r="Q81" s="52"/>
      <c r="R81" s="52"/>
      <c r="S81" s="55"/>
      <c r="T81" s="55"/>
      <c r="U81" s="55"/>
    </row>
    <row r="82" spans="1:21" s="51" customFormat="1" ht="12.5">
      <c r="A82" s="55"/>
      <c r="B82" s="113" t="s">
        <v>229</v>
      </c>
      <c r="C82" s="54" t="s">
        <v>221</v>
      </c>
      <c r="D82" s="53"/>
      <c r="E82" s="52"/>
      <c r="F82" s="52"/>
      <c r="G82" s="52"/>
      <c r="H82" s="52"/>
      <c r="I82" s="52"/>
      <c r="J82" s="52"/>
      <c r="K82" s="52"/>
      <c r="L82" s="52"/>
      <c r="M82" s="52"/>
      <c r="N82" s="52"/>
      <c r="O82" s="52"/>
      <c r="P82" s="52"/>
      <c r="Q82" s="52"/>
      <c r="R82" s="52"/>
      <c r="S82" s="55"/>
      <c r="T82" s="55"/>
      <c r="U82" s="55"/>
    </row>
    <row r="83" spans="1:21" s="51" customFormat="1" ht="12.5">
      <c r="A83" s="55"/>
      <c r="B83" s="113"/>
      <c r="C83" s="54" t="s">
        <v>217</v>
      </c>
      <c r="D83" s="53"/>
      <c r="E83" s="52"/>
      <c r="F83" s="52"/>
      <c r="G83" s="52"/>
      <c r="H83" s="52"/>
      <c r="I83" s="52"/>
      <c r="J83" s="52"/>
      <c r="K83" s="52"/>
      <c r="L83" s="52"/>
      <c r="M83" s="52"/>
      <c r="N83" s="52"/>
      <c r="O83" s="52"/>
      <c r="P83" s="52"/>
      <c r="Q83" s="52"/>
      <c r="R83" s="52"/>
      <c r="S83" s="55"/>
      <c r="T83" s="55"/>
      <c r="U83" s="55"/>
    </row>
    <row r="84" spans="1:21" s="51" customFormat="1" ht="6" customHeight="1">
      <c r="A84" s="55"/>
      <c r="B84" s="113"/>
      <c r="C84" s="54"/>
      <c r="D84" s="53"/>
      <c r="E84" s="52"/>
      <c r="F84" s="52"/>
      <c r="G84" s="52"/>
      <c r="H84" s="52"/>
      <c r="I84" s="52"/>
      <c r="J84" s="52"/>
      <c r="K84" s="52"/>
      <c r="L84" s="52"/>
      <c r="M84" s="52"/>
      <c r="N84" s="52"/>
      <c r="O84" s="52"/>
      <c r="P84" s="52"/>
      <c r="Q84" s="52"/>
      <c r="R84" s="52"/>
      <c r="S84" s="55"/>
      <c r="T84" s="55"/>
      <c r="U84" s="55"/>
    </row>
    <row r="85" spans="1:21" s="51" customFormat="1" ht="12.5">
      <c r="A85" s="55"/>
      <c r="B85" s="113" t="s">
        <v>228</v>
      </c>
      <c r="C85" s="54" t="s">
        <v>222</v>
      </c>
      <c r="D85" s="53"/>
      <c r="E85" s="52"/>
      <c r="F85" s="52"/>
      <c r="G85" s="52"/>
      <c r="H85" s="52"/>
      <c r="I85" s="52"/>
      <c r="J85" s="52"/>
      <c r="K85" s="52"/>
      <c r="L85" s="52"/>
      <c r="M85" s="52"/>
      <c r="N85" s="52"/>
      <c r="O85" s="52"/>
      <c r="P85" s="52"/>
      <c r="Q85" s="52"/>
      <c r="R85" s="52"/>
      <c r="S85" s="55"/>
      <c r="T85" s="55"/>
      <c r="U85" s="55"/>
    </row>
    <row r="86" spans="1:21" s="51" customFormat="1" ht="6" customHeight="1">
      <c r="A86" s="55"/>
      <c r="B86" s="113"/>
      <c r="C86" s="54"/>
      <c r="D86" s="53"/>
      <c r="E86" s="52"/>
      <c r="F86" s="52"/>
      <c r="G86" s="52"/>
      <c r="H86" s="52"/>
      <c r="I86" s="52"/>
      <c r="J86" s="52"/>
      <c r="K86" s="52"/>
      <c r="L86" s="52"/>
      <c r="M86" s="52"/>
      <c r="N86" s="52"/>
      <c r="O86" s="52"/>
      <c r="P86" s="52"/>
      <c r="Q86" s="52"/>
      <c r="R86" s="52"/>
      <c r="S86" s="55"/>
      <c r="T86" s="55"/>
      <c r="U86" s="55"/>
    </row>
    <row r="87" spans="1:21" s="51" customFormat="1" ht="12.5">
      <c r="A87" s="55"/>
      <c r="B87" s="114" t="s">
        <v>227</v>
      </c>
      <c r="C87" s="54" t="s">
        <v>224</v>
      </c>
      <c r="D87" s="53"/>
      <c r="E87" s="52"/>
      <c r="F87" s="52"/>
      <c r="G87" s="52"/>
      <c r="H87" s="52"/>
      <c r="I87" s="52"/>
      <c r="J87" s="52"/>
      <c r="K87" s="52"/>
      <c r="L87" s="52"/>
      <c r="M87" s="52"/>
      <c r="N87" s="52"/>
      <c r="O87" s="52"/>
      <c r="P87" s="52"/>
      <c r="Q87" s="52"/>
      <c r="R87" s="52"/>
      <c r="S87" s="55"/>
      <c r="T87" s="55"/>
      <c r="U87" s="55"/>
    </row>
    <row r="88" spans="1:21" s="51" customFormat="1" ht="12.5">
      <c r="A88" s="55"/>
      <c r="B88" s="114"/>
      <c r="C88" s="54" t="s">
        <v>223</v>
      </c>
      <c r="D88" s="53"/>
      <c r="E88" s="52"/>
      <c r="F88" s="52"/>
      <c r="G88" s="52"/>
      <c r="H88" s="52"/>
      <c r="I88" s="52"/>
      <c r="J88" s="52"/>
      <c r="K88" s="52"/>
      <c r="L88" s="52"/>
      <c r="M88" s="52"/>
      <c r="N88" s="52"/>
      <c r="O88" s="52"/>
      <c r="P88" s="52"/>
      <c r="Q88" s="52"/>
      <c r="R88" s="52"/>
      <c r="S88" s="55"/>
      <c r="T88" s="55"/>
      <c r="U88" s="55"/>
    </row>
    <row r="89" spans="1:21" s="51" customFormat="1" ht="6" customHeight="1">
      <c r="A89" s="55"/>
      <c r="B89" s="114"/>
      <c r="C89" s="54"/>
      <c r="D89" s="53"/>
      <c r="E89" s="52"/>
      <c r="F89" s="52"/>
      <c r="G89" s="52"/>
      <c r="H89" s="52"/>
      <c r="I89" s="52"/>
      <c r="J89" s="52"/>
      <c r="K89" s="52"/>
      <c r="L89" s="52"/>
      <c r="M89" s="52"/>
      <c r="N89" s="52"/>
      <c r="O89" s="52"/>
      <c r="P89" s="52"/>
      <c r="Q89" s="52"/>
      <c r="R89" s="52"/>
      <c r="S89" s="55"/>
      <c r="T89" s="55"/>
      <c r="U89" s="55"/>
    </row>
    <row r="90" spans="1:21" s="51" customFormat="1" ht="12.5">
      <c r="A90" s="55"/>
      <c r="B90" s="114" t="s">
        <v>226</v>
      </c>
      <c r="C90" s="54" t="s">
        <v>218</v>
      </c>
      <c r="D90" s="53"/>
      <c r="E90" s="52"/>
      <c r="F90" s="52"/>
      <c r="G90" s="52"/>
      <c r="H90" s="52"/>
      <c r="I90" s="52"/>
      <c r="J90" s="52"/>
      <c r="K90" s="52"/>
      <c r="L90" s="52"/>
      <c r="M90" s="52"/>
      <c r="N90" s="52"/>
      <c r="O90" s="52"/>
      <c r="P90" s="52"/>
      <c r="Q90" s="52"/>
      <c r="R90" s="52"/>
      <c r="S90" s="55"/>
      <c r="T90" s="55"/>
      <c r="U90" s="55"/>
    </row>
    <row r="91" spans="1:21" s="51" customFormat="1" ht="6" customHeight="1">
      <c r="A91" s="55"/>
      <c r="B91" s="113"/>
      <c r="C91" s="54"/>
      <c r="D91" s="53"/>
      <c r="E91" s="52"/>
      <c r="F91" s="52"/>
      <c r="G91" s="52"/>
      <c r="H91" s="52"/>
      <c r="I91" s="52"/>
      <c r="J91" s="52"/>
      <c r="K91" s="52"/>
      <c r="L91" s="52"/>
      <c r="M91" s="52"/>
      <c r="N91" s="52"/>
      <c r="O91" s="52"/>
      <c r="P91" s="52"/>
      <c r="Q91" s="52"/>
      <c r="R91" s="52"/>
      <c r="S91" s="55"/>
      <c r="T91" s="55"/>
      <c r="U91" s="55"/>
    </row>
    <row r="92" spans="1:21" s="51" customFormat="1" ht="12.5">
      <c r="A92" s="55"/>
      <c r="B92" s="113" t="s">
        <v>225</v>
      </c>
      <c r="C92" s="63" t="s">
        <v>233</v>
      </c>
      <c r="D92" s="53"/>
      <c r="E92" s="52"/>
      <c r="F92" s="52"/>
      <c r="G92" s="52"/>
      <c r="H92" s="52"/>
      <c r="I92" s="52"/>
      <c r="J92" s="52"/>
      <c r="K92" s="52"/>
      <c r="L92" s="52"/>
      <c r="M92" s="52"/>
      <c r="N92" s="52"/>
      <c r="O92" s="52"/>
      <c r="P92" s="52"/>
      <c r="Q92" s="52"/>
      <c r="R92" s="52"/>
      <c r="S92" s="55"/>
      <c r="T92" s="55"/>
      <c r="U92" s="55"/>
    </row>
    <row r="93" spans="1:21" ht="5.25" customHeight="1">
      <c r="B93" s="113"/>
      <c r="C93" s="70"/>
      <c r="D93" s="51"/>
      <c r="E93" s="51"/>
      <c r="F93" s="51"/>
      <c r="G93" s="51"/>
      <c r="H93" s="51"/>
      <c r="I93" s="51"/>
      <c r="J93" s="51"/>
      <c r="K93" s="51"/>
      <c r="L93" s="51"/>
      <c r="M93" s="51"/>
    </row>
    <row r="94" spans="1:21" ht="12.5">
      <c r="B94" s="113" t="s">
        <v>231</v>
      </c>
      <c r="C94" s="70" t="s">
        <v>236</v>
      </c>
      <c r="D94" s="51"/>
      <c r="E94" s="51"/>
      <c r="F94" s="51"/>
      <c r="G94" s="51"/>
      <c r="H94" s="51"/>
      <c r="I94" s="51"/>
      <c r="J94" s="51"/>
      <c r="K94" s="51"/>
      <c r="L94" s="51"/>
      <c r="M94" s="51"/>
    </row>
    <row r="95" spans="1:21" s="51" customFormat="1" ht="6" customHeight="1">
      <c r="A95" s="55"/>
      <c r="B95" s="113"/>
      <c r="C95" s="54"/>
      <c r="D95" s="53"/>
      <c r="E95" s="52"/>
      <c r="F95" s="52"/>
      <c r="G95" s="52"/>
      <c r="H95" s="52"/>
      <c r="I95" s="52"/>
      <c r="J95" s="52"/>
      <c r="K95" s="52"/>
      <c r="L95" s="52"/>
      <c r="M95" s="52"/>
      <c r="N95" s="52"/>
      <c r="O95" s="52"/>
      <c r="P95" s="52"/>
      <c r="Q95" s="52"/>
      <c r="R95" s="52"/>
      <c r="S95" s="55"/>
      <c r="T95" s="55"/>
      <c r="U95" s="55"/>
    </row>
    <row r="96" spans="1:21" ht="12.5">
      <c r="B96" s="113" t="s">
        <v>245</v>
      </c>
      <c r="C96" s="70" t="s">
        <v>250</v>
      </c>
      <c r="D96" s="51"/>
      <c r="E96" s="51"/>
      <c r="F96" s="51"/>
      <c r="G96" s="51"/>
      <c r="H96" s="51"/>
      <c r="I96" s="51"/>
      <c r="J96" s="51"/>
      <c r="K96" s="51"/>
      <c r="L96" s="51"/>
      <c r="M96" s="51"/>
    </row>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sheetData>
  <autoFilter ref="A5:U64" xr:uid="{00000000-0009-0000-0000-000001000000}"/>
  <sortState xmlns:xlrd2="http://schemas.microsoft.com/office/spreadsheetml/2017/richdata2" ref="A7:U64">
    <sortCondition ref="A7:A64"/>
  </sortState>
  <mergeCells count="1">
    <mergeCell ref="B2:Q2"/>
  </mergeCells>
  <pageMargins left="0.28000000000000003" right="0.23" top="0.88" bottom="0.5" header="0.3" footer="0.3"/>
  <pageSetup scale="50" firstPageNumber="2" fitToHeight="4" orientation="landscape" useFirstPageNumber="1" r:id="rId1"/>
  <headerFooter>
    <oddHeader>&amp;C&amp;"Cambria,Regular"State of Oregon
Schedule of Annual Reporting Requirements (table)
For the Year Ended June 30, 2012
Addendum #1</oddHeader>
    <oddFooter>&amp;C&amp;"Cambria,Regular"&amp;9Page &amp;P</oddFooter>
  </headerFooter>
  <rowBreaks count="1" manualBreakCount="1">
    <brk id="56" max="2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https://www.oregon.gov/oha/HSD/OHP/Documents/FY%202012%20DSH%20Audit.xlsx</Url>
      <Description>2012</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12033F-9088-4117-A3E1-20FC4E827CFF}"/>
</file>

<file path=customXml/itemProps2.xml><?xml version="1.0" encoding="utf-8"?>
<ds:datastoreItem xmlns:ds="http://schemas.openxmlformats.org/officeDocument/2006/customXml" ds:itemID="{64D1CE1B-4975-407F-9FCC-AC3EEC0BC6A1}"/>
</file>

<file path=customXml/itemProps3.xml><?xml version="1.0" encoding="utf-8"?>
<ds:datastoreItem xmlns:ds="http://schemas.openxmlformats.org/officeDocument/2006/customXml" ds:itemID="{5F379E70-7B4F-46FE-BA8C-678E20F6D7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M'caid UCC </vt:lpstr>
      <vt:lpstr>ARR Adendum 1</vt:lpstr>
      <vt:lpstr>'ARR Adendum 1'!Print_Area</vt:lpstr>
      <vt:lpstr>'ARR Adendum 1'!Print_Titles</vt:lpstr>
      <vt:lpstr>'M''caid UCC '!Print_Titles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dc:title>
  <dc:creator>Katie Cassidy</dc:creator>
  <cp:lastModifiedBy>WYNIA Angel</cp:lastModifiedBy>
  <cp:lastPrinted>2019-07-23T19:51:15Z</cp:lastPrinted>
  <dcterms:created xsi:type="dcterms:W3CDTF">2016-03-30T23:55:21Z</dcterms:created>
  <dcterms:modified xsi:type="dcterms:W3CDTF">2020-08-11T16:10:53Z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Addendum 1</vt:lpwstr>
  </property>
  <property fmtid="{D5CDD505-2E9C-101B-9397-08002B2CF9AE}" pid="4" name="tabIndex">
    <vt:lpwstr>0310</vt:lpwstr>
  </property>
  <property fmtid="{D5CDD505-2E9C-101B-9397-08002B2CF9AE}" pid="5" name="workpaperIndex">
    <vt:lpwstr>0310.02</vt:lpwstr>
  </property>
  <property fmtid="{D5CDD505-2E9C-101B-9397-08002B2CF9AE}" pid="6" name="ContentTypeId">
    <vt:lpwstr>0x0101001FCDADDAC0C4AB4AA54283D0B37F3F53</vt:lpwstr>
  </property>
  <property fmtid="{D5CDD505-2E9C-101B-9397-08002B2CF9AE}" pid="7" name="WorkflowChangePath">
    <vt:lpwstr>67b9a5d2-9cf6-4bdc-bf94-a890f71ac9ed,2;67b9a5d2-9cf6-4bdc-bf94-a890f71ac9ed,5;</vt:lpwstr>
  </property>
</Properties>
</file>