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ial Mgmt Div\Management reports\Housing Finance\4. DRF\March 2020 - DRF Reports\"/>
    </mc:Choice>
  </mc:AlternateContent>
  <workbookProtection workbookPassword="CC73" lockStructure="1"/>
  <bookViews>
    <workbookView xWindow="0" yWindow="0" windowWidth="28800" windowHeight="12300"/>
  </bookViews>
  <sheets>
    <sheet name="Receipt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D7" i="2" l="1"/>
  <c r="AZ43" i="2"/>
  <c r="BA43" i="2"/>
  <c r="BB43" i="2"/>
  <c r="BC43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43" i="2"/>
  <c r="AY7" i="2"/>
  <c r="AW43" i="2"/>
  <c r="BD43" i="2" l="1"/>
  <c r="AV43" i="2"/>
  <c r="AY43" i="2" l="1"/>
  <c r="AU4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7" i="2"/>
  <c r="AS43" i="2"/>
  <c r="AR43" i="2" l="1"/>
  <c r="F7" i="2"/>
  <c r="K7" i="2"/>
  <c r="P7" i="2"/>
  <c r="U7" i="2"/>
  <c r="Z7" i="2"/>
  <c r="AE7" i="2"/>
  <c r="BE7" i="2" s="1"/>
  <c r="AJ7" i="2"/>
  <c r="AO7" i="2"/>
  <c r="F8" i="2"/>
  <c r="K8" i="2"/>
  <c r="P8" i="2"/>
  <c r="U8" i="2"/>
  <c r="Z8" i="2"/>
  <c r="BE8" i="2" s="1"/>
  <c r="AE8" i="2"/>
  <c r="AJ8" i="2"/>
  <c r="AO8" i="2"/>
  <c r="F9" i="2"/>
  <c r="BE9" i="2" s="1"/>
  <c r="K9" i="2"/>
  <c r="P9" i="2"/>
  <c r="U9" i="2"/>
  <c r="Z9" i="2"/>
  <c r="AE9" i="2"/>
  <c r="AJ9" i="2"/>
  <c r="AO9" i="2"/>
  <c r="F10" i="2"/>
  <c r="K10" i="2"/>
  <c r="BE10" i="2" s="1"/>
  <c r="P10" i="2"/>
  <c r="U10" i="2"/>
  <c r="Z10" i="2"/>
  <c r="AE10" i="2"/>
  <c r="AJ10" i="2"/>
  <c r="AO10" i="2"/>
  <c r="F11" i="2"/>
  <c r="G11" i="2"/>
  <c r="K11" i="2" s="1"/>
  <c r="BE11" i="2" s="1"/>
  <c r="P11" i="2"/>
  <c r="U11" i="2"/>
  <c r="Z11" i="2"/>
  <c r="AE11" i="2"/>
  <c r="AJ11" i="2"/>
  <c r="AO11" i="2"/>
  <c r="F12" i="2"/>
  <c r="K12" i="2"/>
  <c r="P12" i="2"/>
  <c r="U12" i="2"/>
  <c r="Z12" i="2"/>
  <c r="BE12" i="2" s="1"/>
  <c r="AE12" i="2"/>
  <c r="AJ12" i="2"/>
  <c r="AO12" i="2"/>
  <c r="F13" i="2"/>
  <c r="K13" i="2"/>
  <c r="P13" i="2"/>
  <c r="U13" i="2"/>
  <c r="Z13" i="2"/>
  <c r="BE13" i="2" s="1"/>
  <c r="AE13" i="2"/>
  <c r="AJ13" i="2"/>
  <c r="AO13" i="2"/>
  <c r="F14" i="2"/>
  <c r="BE14" i="2" s="1"/>
  <c r="K14" i="2"/>
  <c r="P14" i="2"/>
  <c r="U14" i="2"/>
  <c r="Z14" i="2"/>
  <c r="AE14" i="2"/>
  <c r="AJ14" i="2"/>
  <c r="AO14" i="2"/>
  <c r="F15" i="2"/>
  <c r="BE15" i="2" s="1"/>
  <c r="K15" i="2"/>
  <c r="P15" i="2"/>
  <c r="U15" i="2"/>
  <c r="Z15" i="2"/>
  <c r="AE15" i="2"/>
  <c r="AJ15" i="2"/>
  <c r="AO15" i="2"/>
  <c r="F16" i="2"/>
  <c r="BE16" i="2" s="1"/>
  <c r="K16" i="2"/>
  <c r="P16" i="2"/>
  <c r="U16" i="2"/>
  <c r="Z16" i="2"/>
  <c r="AE16" i="2"/>
  <c r="AJ16" i="2"/>
  <c r="AO16" i="2"/>
  <c r="F17" i="2"/>
  <c r="K17" i="2"/>
  <c r="P17" i="2"/>
  <c r="U17" i="2"/>
  <c r="Z17" i="2"/>
  <c r="AE17" i="2"/>
  <c r="BE17" i="2" s="1"/>
  <c r="AJ17" i="2"/>
  <c r="AO17" i="2"/>
  <c r="F18" i="2"/>
  <c r="BE18" i="2" s="1"/>
  <c r="K18" i="2"/>
  <c r="P18" i="2"/>
  <c r="U18" i="2"/>
  <c r="Z18" i="2"/>
  <c r="AE18" i="2"/>
  <c r="AJ18" i="2"/>
  <c r="AO18" i="2"/>
  <c r="F19" i="2"/>
  <c r="BE19" i="2" s="1"/>
  <c r="K19" i="2"/>
  <c r="P19" i="2"/>
  <c r="U19" i="2"/>
  <c r="Z19" i="2"/>
  <c r="AE19" i="2"/>
  <c r="AJ19" i="2"/>
  <c r="AO19" i="2"/>
  <c r="F20" i="2"/>
  <c r="BE20" i="2" s="1"/>
  <c r="K20" i="2"/>
  <c r="P20" i="2"/>
  <c r="U20" i="2"/>
  <c r="Z20" i="2"/>
  <c r="AE20" i="2"/>
  <c r="AJ20" i="2"/>
  <c r="AO20" i="2"/>
  <c r="F21" i="2"/>
  <c r="BE21" i="2" s="1"/>
  <c r="K21" i="2"/>
  <c r="P21" i="2"/>
  <c r="U21" i="2"/>
  <c r="Z21" i="2"/>
  <c r="AE21" i="2"/>
  <c r="AJ21" i="2"/>
  <c r="AO21" i="2"/>
  <c r="F22" i="2"/>
  <c r="BE22" i="2" s="1"/>
  <c r="K22" i="2"/>
  <c r="P22" i="2"/>
  <c r="U22" i="2"/>
  <c r="Z22" i="2"/>
  <c r="AE22" i="2"/>
  <c r="AJ22" i="2"/>
  <c r="AO22" i="2"/>
  <c r="F23" i="2"/>
  <c r="BE23" i="2" s="1"/>
  <c r="K23" i="2"/>
  <c r="P23" i="2"/>
  <c r="U23" i="2"/>
  <c r="Z23" i="2"/>
  <c r="AE23" i="2"/>
  <c r="AJ23" i="2"/>
  <c r="AO23" i="2"/>
  <c r="F24" i="2"/>
  <c r="BE24" i="2" s="1"/>
  <c r="K24" i="2"/>
  <c r="P24" i="2"/>
  <c r="U24" i="2"/>
  <c r="Z24" i="2"/>
  <c r="AE24" i="2"/>
  <c r="AJ24" i="2"/>
  <c r="AO24" i="2"/>
  <c r="F25" i="2"/>
  <c r="K25" i="2"/>
  <c r="BE25" i="2" s="1"/>
  <c r="P25" i="2"/>
  <c r="U25" i="2"/>
  <c r="Z25" i="2"/>
  <c r="AE25" i="2"/>
  <c r="AJ25" i="2"/>
  <c r="AO25" i="2"/>
  <c r="F26" i="2"/>
  <c r="BE26" i="2" s="1"/>
  <c r="K26" i="2"/>
  <c r="P26" i="2"/>
  <c r="U26" i="2"/>
  <c r="Z26" i="2"/>
  <c r="AE26" i="2"/>
  <c r="AJ26" i="2"/>
  <c r="AO26" i="2"/>
  <c r="F27" i="2"/>
  <c r="BE27" i="2" s="1"/>
  <c r="K27" i="2"/>
  <c r="P27" i="2"/>
  <c r="U27" i="2"/>
  <c r="Z27" i="2"/>
  <c r="AE27" i="2"/>
  <c r="AJ27" i="2"/>
  <c r="AO27" i="2"/>
  <c r="F28" i="2"/>
  <c r="BE28" i="2" s="1"/>
  <c r="K28" i="2"/>
  <c r="P28" i="2"/>
  <c r="U28" i="2"/>
  <c r="Z28" i="2"/>
  <c r="AE28" i="2"/>
  <c r="AJ28" i="2"/>
  <c r="AO28" i="2"/>
  <c r="F29" i="2"/>
  <c r="K29" i="2"/>
  <c r="BE29" i="2" s="1"/>
  <c r="P29" i="2"/>
  <c r="U29" i="2"/>
  <c r="Z29" i="2"/>
  <c r="AE29" i="2"/>
  <c r="AJ29" i="2"/>
  <c r="AO29" i="2"/>
  <c r="F30" i="2"/>
  <c r="BE30" i="2" s="1"/>
  <c r="K30" i="2"/>
  <c r="P30" i="2"/>
  <c r="U30" i="2"/>
  <c r="Z30" i="2"/>
  <c r="AE30" i="2"/>
  <c r="AJ30" i="2"/>
  <c r="AO30" i="2"/>
  <c r="F31" i="2"/>
  <c r="K31" i="2"/>
  <c r="P31" i="2"/>
  <c r="U31" i="2"/>
  <c r="Z31" i="2"/>
  <c r="AE31" i="2"/>
  <c r="BE31" i="2" s="1"/>
  <c r="AJ31" i="2"/>
  <c r="AO31" i="2"/>
  <c r="F32" i="2"/>
  <c r="BE32" i="2" s="1"/>
  <c r="K32" i="2"/>
  <c r="P32" i="2"/>
  <c r="U32" i="2"/>
  <c r="Z32" i="2"/>
  <c r="AE32" i="2"/>
  <c r="AJ32" i="2"/>
  <c r="AO32" i="2"/>
  <c r="F33" i="2"/>
  <c r="BE33" i="2" s="1"/>
  <c r="K33" i="2"/>
  <c r="P33" i="2"/>
  <c r="U33" i="2"/>
  <c r="Z33" i="2"/>
  <c r="AE33" i="2"/>
  <c r="AJ33" i="2"/>
  <c r="AO33" i="2"/>
  <c r="F34" i="2"/>
  <c r="BE34" i="2" s="1"/>
  <c r="K34" i="2"/>
  <c r="P34" i="2"/>
  <c r="U34" i="2"/>
  <c r="Z34" i="2"/>
  <c r="AE34" i="2"/>
  <c r="AJ34" i="2"/>
  <c r="AO34" i="2"/>
  <c r="F35" i="2"/>
  <c r="BE35" i="2" s="1"/>
  <c r="K35" i="2"/>
  <c r="P35" i="2"/>
  <c r="U35" i="2"/>
  <c r="Z35" i="2"/>
  <c r="AE35" i="2"/>
  <c r="AJ35" i="2"/>
  <c r="AO35" i="2"/>
  <c r="F36" i="2"/>
  <c r="K36" i="2"/>
  <c r="BE36" i="2" s="1"/>
  <c r="P36" i="2"/>
  <c r="U36" i="2"/>
  <c r="Z36" i="2"/>
  <c r="AE36" i="2"/>
  <c r="AJ36" i="2"/>
  <c r="AO36" i="2"/>
  <c r="AQ43" i="2" l="1"/>
  <c r="AT43" i="2" l="1"/>
  <c r="AP43" i="2"/>
  <c r="AN43" i="2" l="1"/>
  <c r="AO37" i="2"/>
  <c r="AO38" i="2"/>
  <c r="AO39" i="2"/>
  <c r="AO40" i="2"/>
  <c r="AO41" i="2"/>
  <c r="AO42" i="2"/>
  <c r="AO43" i="2" l="1"/>
  <c r="AM43" i="2"/>
  <c r="AL43" i="2" l="1"/>
  <c r="AK43" i="2" l="1"/>
  <c r="AJ37" i="2" l="1"/>
  <c r="AJ38" i="2"/>
  <c r="AJ39" i="2"/>
  <c r="AJ40" i="2"/>
  <c r="AJ41" i="2"/>
  <c r="AJ42" i="2"/>
  <c r="AI43" i="2"/>
  <c r="AH43" i="2" l="1"/>
  <c r="AG43" i="2" l="1"/>
  <c r="AF43" i="2" l="1"/>
  <c r="AJ43" i="2" s="1"/>
  <c r="AE37" i="2" l="1"/>
  <c r="AE38" i="2"/>
  <c r="AE39" i="2"/>
  <c r="AE40" i="2"/>
  <c r="AE41" i="2"/>
  <c r="AE42" i="2"/>
  <c r="Z37" i="2"/>
  <c r="Z38" i="2"/>
  <c r="Z39" i="2"/>
  <c r="Z40" i="2"/>
  <c r="Z41" i="2"/>
  <c r="Z42" i="2"/>
  <c r="U37" i="2"/>
  <c r="U38" i="2"/>
  <c r="U39" i="2"/>
  <c r="U40" i="2"/>
  <c r="U41" i="2"/>
  <c r="U42" i="2"/>
  <c r="P37" i="2"/>
  <c r="P38" i="2"/>
  <c r="P39" i="2"/>
  <c r="P40" i="2"/>
  <c r="P41" i="2"/>
  <c r="P42" i="2"/>
  <c r="K37" i="2"/>
  <c r="K38" i="2"/>
  <c r="K39" i="2"/>
  <c r="K40" i="2"/>
  <c r="K41" i="2"/>
  <c r="K42" i="2"/>
  <c r="F37" i="2"/>
  <c r="BE37" i="2" s="1"/>
  <c r="F38" i="2"/>
  <c r="BE38" i="2" s="1"/>
  <c r="F39" i="2"/>
  <c r="F40" i="2"/>
  <c r="F41" i="2"/>
  <c r="F42" i="2"/>
  <c r="BE42" i="2" l="1"/>
  <c r="BE41" i="2"/>
  <c r="BE40" i="2"/>
  <c r="BE39" i="2"/>
  <c r="AB43" i="2"/>
  <c r="AA43" i="2" l="1"/>
  <c r="AE43" i="2" s="1"/>
  <c r="Y43" i="2"/>
  <c r="X43" i="2"/>
  <c r="W43" i="2"/>
  <c r="V43" i="2"/>
  <c r="T43" i="2"/>
  <c r="S43" i="2"/>
  <c r="R43" i="2"/>
  <c r="Q43" i="2"/>
  <c r="O43" i="2"/>
  <c r="N43" i="2"/>
  <c r="M43" i="2"/>
  <c r="L43" i="2"/>
  <c r="J43" i="2"/>
  <c r="I43" i="2"/>
  <c r="H43" i="2"/>
  <c r="E43" i="2"/>
  <c r="D43" i="2"/>
  <c r="C43" i="2"/>
  <c r="B43" i="2"/>
  <c r="F43" i="2" l="1"/>
  <c r="P43" i="2"/>
  <c r="U43" i="2"/>
  <c r="Z43" i="2"/>
  <c r="G43" i="2"/>
  <c r="K43" i="2" l="1"/>
  <c r="BE43" i="2" s="1"/>
</calcChain>
</file>

<file path=xl/sharedStrings.xml><?xml version="1.0" encoding="utf-8"?>
<sst xmlns="http://schemas.openxmlformats.org/spreadsheetml/2006/main" count="152" uniqueCount="97">
  <si>
    <t>1st Quarter
 FY 2010</t>
  </si>
  <si>
    <t>2nd Quarter 
FY 2010</t>
  </si>
  <si>
    <t>3rd Quarter     
FY 2010</t>
  </si>
  <si>
    <t>4th Quarter 
FY 2010</t>
  </si>
  <si>
    <t>1st Quarter 
FY 2011</t>
  </si>
  <si>
    <t>2nd Quarter 
FY 2011</t>
  </si>
  <si>
    <t>3rd Quarter 
FY 2011</t>
  </si>
  <si>
    <t>4th Quarter 
FY 2011</t>
  </si>
  <si>
    <t>1st Quarter
 FY 2012</t>
  </si>
  <si>
    <t>2nd Quarter
 FY 2012</t>
  </si>
  <si>
    <t>3rd Quarter
 FY 2012</t>
  </si>
  <si>
    <t>4th Quarter
 FY 2012</t>
  </si>
  <si>
    <t>1st Quarter FY 2013</t>
  </si>
  <si>
    <t>2nd Quarter  FY 2013</t>
  </si>
  <si>
    <t>3rd Quarter FY 2013</t>
  </si>
  <si>
    <t>4th Quarter FY 2013</t>
  </si>
  <si>
    <t>1st Quarter FY 2014</t>
  </si>
  <si>
    <t>2nd Quarter  FY 2014</t>
  </si>
  <si>
    <t>3rd Quarter FY 2014</t>
  </si>
  <si>
    <t>4th Quarter FY 2014</t>
  </si>
  <si>
    <t>1st Quarter FY 2015</t>
  </si>
  <si>
    <t>TOTAL</t>
  </si>
  <si>
    <t>COUNTY</t>
  </si>
  <si>
    <t>Receipts</t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</si>
  <si>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</si>
  <si>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</si>
  <si>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</si>
  <si>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</si>
  <si>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</si>
  <si>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</si>
  <si>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</si>
  <si>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</si>
  <si>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</si>
  <si>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</si>
  <si>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GILLIAM</t>
  </si>
  <si>
    <t xml:space="preserve">GRANT 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</si>
  <si>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</si>
  <si>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</si>
  <si>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</si>
  <si>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</si>
  <si>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</si>
  <si>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</si>
  <si>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</si>
  <si>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</si>
  <si>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</si>
  <si>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</si>
  <si>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</si>
  <si>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</si>
  <si>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</si>
  <si>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</si>
  <si>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</si>
  <si>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SHERMAN</t>
  </si>
  <si>
    <t>TILLAMOOK</t>
  </si>
  <si>
    <t>UMATILLA</t>
  </si>
  <si>
    <t>UNION</t>
  </si>
  <si>
    <t>WALLOWA</t>
  </si>
  <si>
    <t>WASCO</t>
  </si>
  <si>
    <t>WASHINGTON</t>
  </si>
  <si>
    <t>WHEELER</t>
  </si>
  <si>
    <t>YAMHILL</t>
  </si>
  <si>
    <t>TOTALS</t>
  </si>
  <si>
    <t>2nd Quarter FY 2015</t>
  </si>
  <si>
    <t>3rd Quarter FY 2015</t>
  </si>
  <si>
    <t>4th Quarter FY 2015</t>
  </si>
  <si>
    <t>Oregon Housing and Community Services Receipts from Document Recording Fee</t>
  </si>
  <si>
    <t>FY 2010 Subtotal</t>
  </si>
  <si>
    <t>FY 2011 Subtotal</t>
  </si>
  <si>
    <t>FY 2012 Subtotal</t>
  </si>
  <si>
    <t>FY 2013 Subtotal</t>
  </si>
  <si>
    <t>FY 2014 Subtotal</t>
  </si>
  <si>
    <t>FY 2015 Subtotal</t>
  </si>
  <si>
    <t>Funds: General Housing Account Program (76% of receipts), Home Ownership Assistance Program (14% of receipts) Emergency Housing Account (10% of receipts)</t>
  </si>
  <si>
    <t>1st Quarter FY2016</t>
  </si>
  <si>
    <t>2nd Quarter  FY 2016</t>
  </si>
  <si>
    <t>3rd Quarter FY 2016</t>
  </si>
  <si>
    <t>FY 2016 Subtotal</t>
  </si>
  <si>
    <t>4th Quarter FY 2016</t>
  </si>
  <si>
    <t>1st Quarter FY 2017</t>
  </si>
  <si>
    <t>FY 2017 Subtotal</t>
  </si>
  <si>
    <t>2nd Quarter FY 2017</t>
  </si>
  <si>
    <t>3rd Quarter FY 2017</t>
  </si>
  <si>
    <t>4th Quarter FY 2017</t>
  </si>
  <si>
    <t>FY 2018 Subtotal</t>
  </si>
  <si>
    <t>1st Quarter FY 2018</t>
  </si>
  <si>
    <t>2nd Quarter FY 2018</t>
  </si>
  <si>
    <t>3rd Quarter FY 2018</t>
  </si>
  <si>
    <t>4th Quarter FY 2018</t>
  </si>
  <si>
    <t>FY 2019 Subtotal</t>
  </si>
  <si>
    <t>1st Quarter FY 2019</t>
  </si>
  <si>
    <t>2nd Quarter FY2019</t>
  </si>
  <si>
    <t>3rd Quarter FY2019</t>
  </si>
  <si>
    <t>4th Quarter FY2019</t>
  </si>
  <si>
    <t>1st Quarter FY 2020</t>
  </si>
  <si>
    <t>2nd Quarter FY 2020</t>
  </si>
  <si>
    <t>3rd Quarter FY 2020</t>
  </si>
  <si>
    <t>4th Quarter FY 2020</t>
  </si>
  <si>
    <t>FY 2020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</si>
</sst>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 &quot;#,##0.00&quot; &quot;;&quot; (&quot;#,##0.00&quot;)&quot;;&quot; -&quot;00&quot; &quot;;&quot; &quot;@&quot; &quot;"/>
    <numFmt numFmtId="167" formatCode="&quot; &quot;&quot;$&quot;#,##0.00&quot; &quot;;&quot; &quot;&quot;$&quot;&quot;(&quot;#,##0.00&quot;)&quot;;&quot; &quot;&quot;$&quot;&quot;-&quot;00&quot; &quot;;&quot; &quot;@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Border="0" applyProtection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2" borderId="5" xfId="0" applyFont="1" applyFill="1" applyBorder="1" applyAlignment="1">
      <alignment horizontal="center"/>
    </xf>
    <xf numFmtId="0" fontId="7" fillId="3" borderId="6" xfId="0" applyFont="1" applyFill="1" applyBorder="1"/>
    <xf numFmtId="165" fontId="7" fillId="0" borderId="7" xfId="0" applyNumberFormat="1" applyFont="1" applyFill="1" applyBorder="1"/>
    <xf numFmtId="165" fontId="7" fillId="0" borderId="7" xfId="1" applyNumberFormat="1" applyFont="1" applyFill="1" applyBorder="1"/>
    <xf numFmtId="165" fontId="7" fillId="4" borderId="7" xfId="0" applyNumberFormat="1" applyFont="1" applyFill="1" applyBorder="1" applyAlignment="1">
      <alignment horizontal="right"/>
    </xf>
    <xf numFmtId="165" fontId="7" fillId="0" borderId="7" xfId="2" applyNumberFormat="1" applyFont="1" applyFill="1" applyBorder="1"/>
    <xf numFmtId="165" fontId="7" fillId="0" borderId="8" xfId="0" applyNumberFormat="1" applyFont="1" applyFill="1" applyBorder="1"/>
    <xf numFmtId="165" fontId="4" fillId="2" borderId="7" xfId="0" applyNumberFormat="1" applyFont="1" applyFill="1" applyBorder="1"/>
    <xf numFmtId="165" fontId="7" fillId="0" borderId="9" xfId="0" applyNumberFormat="1" applyFont="1" applyFill="1" applyBorder="1"/>
    <xf numFmtId="165" fontId="7" fillId="0" borderId="9" xfId="1" applyNumberFormat="1" applyFont="1" applyFill="1" applyBorder="1"/>
    <xf numFmtId="165" fontId="7" fillId="4" borderId="9" xfId="0" applyNumberFormat="1" applyFont="1" applyFill="1" applyBorder="1" applyAlignment="1">
      <alignment horizontal="right"/>
    </xf>
    <xf numFmtId="165" fontId="7" fillId="0" borderId="10" xfId="0" applyNumberFormat="1" applyFont="1" applyFill="1" applyBorder="1"/>
    <xf numFmtId="0" fontId="7" fillId="2" borderId="6" xfId="0" applyFont="1" applyFill="1" applyBorder="1"/>
    <xf numFmtId="165" fontId="7" fillId="0" borderId="9" xfId="0" applyNumberFormat="1" applyFont="1" applyFill="1" applyBorder="1" applyAlignment="1">
      <alignment horizontal="right"/>
    </xf>
    <xf numFmtId="165" fontId="7" fillId="0" borderId="11" xfId="0" applyNumberFormat="1" applyFont="1" applyFill="1" applyBorder="1"/>
    <xf numFmtId="165" fontId="7" fillId="0" borderId="11" xfId="1" applyNumberFormat="1" applyFont="1" applyFill="1" applyBorder="1"/>
    <xf numFmtId="165" fontId="7" fillId="4" borderId="11" xfId="0" applyNumberFormat="1" applyFont="1" applyFill="1" applyBorder="1" applyAlignment="1">
      <alignment horizontal="right"/>
    </xf>
    <xf numFmtId="165" fontId="7" fillId="0" borderId="12" xfId="0" applyNumberFormat="1" applyFont="1" applyFill="1" applyBorder="1"/>
    <xf numFmtId="0" fontId="6" fillId="2" borderId="6" xfId="0" applyFont="1" applyFill="1" applyBorder="1" applyAlignment="1">
      <alignment horizontal="right"/>
    </xf>
    <xf numFmtId="165" fontId="6" fillId="2" borderId="9" xfId="0" applyNumberFormat="1" applyFont="1" applyFill="1" applyBorder="1"/>
    <xf numFmtId="165" fontId="6" fillId="2" borderId="7" xfId="1" applyNumberFormat="1" applyFont="1" applyFill="1" applyBorder="1"/>
    <xf numFmtId="165" fontId="6" fillId="2" borderId="7" xfId="0" applyNumberFormat="1" applyFont="1" applyFill="1" applyBorder="1"/>
    <xf numFmtId="165" fontId="6" fillId="2" borderId="7" xfId="0" applyNumberFormat="1" applyFont="1" applyFill="1" applyBorder="1" applyAlignment="1">
      <alignment horizontal="right"/>
    </xf>
    <xf numFmtId="165" fontId="6" fillId="2" borderId="6" xfId="0" applyNumberFormat="1" applyFont="1" applyFill="1" applyBorder="1"/>
    <xf numFmtId="164" fontId="5" fillId="0" borderId="0" xfId="0" applyNumberFormat="1" applyFont="1" applyFill="1"/>
    <xf numFmtId="43" fontId="5" fillId="0" borderId="0" xfId="1" applyFont="1" applyFill="1"/>
    <xf numFmtId="0" fontId="4" fillId="2" borderId="3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13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2" borderId="13" xfId="0" applyFont="1" applyFill="1" applyBorder="1" applyAlignment="1">
      <alignment horizontal="center" vertical="center" wrapText="1"/>
    </xf>
    <xf numFmtId="165" fontId="7" fillId="0" borderId="7" xfId="6" applyNumberFormat="1" applyFont="1" applyFill="1" applyBorder="1"/>
    <xf numFmtId="165" fontId="7" fillId="0" borderId="11" xfId="2" applyNumberFormat="1" applyFont="1" applyFill="1" applyBorder="1"/>
    <xf numFmtId="165" fontId="5" fillId="0" borderId="9" xfId="0" applyNumberFormat="1" applyFont="1" applyFill="1" applyBorder="1"/>
    <xf numFmtId="0" fontId="6" fillId="2" borderId="3" xfId="0" applyFont="1" applyFill="1" applyBorder="1" applyAlignment="1">
      <alignment horizontal="center"/>
    </xf>
    <xf numFmtId="165" fontId="7" fillId="0" borderId="9" xfId="8" applyNumberFormat="1" applyFont="1" applyFill="1" applyBorder="1"/>
    <xf numFmtId="5" fontId="7" fillId="0" borderId="9" xfId="3" applyNumberFormat="1" applyFont="1" applyBorder="1"/>
    <xf numFmtId="5" fontId="7" fillId="0" borderId="9" xfId="3" applyNumberFormat="1" applyFont="1" applyFill="1" applyBorder="1"/>
    <xf numFmtId="165" fontId="6" fillId="2" borderId="3" xfId="0" applyNumberFormat="1" applyFont="1" applyFill="1" applyBorder="1" applyAlignment="1">
      <alignment horizontal="center"/>
    </xf>
    <xf numFmtId="165" fontId="10" fillId="0" borderId="9" xfId="10" applyNumberFormat="1" applyFont="1" applyBorder="1"/>
    <xf numFmtId="165" fontId="5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165" fontId="10" fillId="0" borderId="9" xfId="0" applyNumberFormat="1" applyFont="1" applyBorder="1" applyAlignment="1">
      <alignment horizontal="right"/>
    </xf>
    <xf numFmtId="165" fontId="10" fillId="0" borderId="9" xfId="11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</cellXfs>
  <cellStyles count="15">
    <cellStyle name="Comma" xfId="1" builtinId="3"/>
    <cellStyle name="Comma 2" xfId="3"/>
    <cellStyle name="Comma 2 2" xfId="11"/>
    <cellStyle name="Comma 3" xfId="10"/>
    <cellStyle name="Currency" xfId="8" builtinId="4"/>
    <cellStyle name="Currency 2" xfId="5"/>
    <cellStyle name="Currency 2 2" xfId="12"/>
    <cellStyle name="Normal" xfId="0" builtinId="0"/>
    <cellStyle name="Normal 2" xfId="2"/>
    <cellStyle name="Normal 2 2" xfId="13"/>
    <cellStyle name="Normal 3" xfId="6"/>
    <cellStyle name="Normal 3 2" xfId="7"/>
    <cellStyle name="Normal 4" xfId="9"/>
    <cellStyle name="Percent 2" xfId="4"/>
    <cellStyle name="Percent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abSelected="1" zoomScale="111" zoomScaleNormal="111" workbookViewId="0">
      <pane xSplit="1" topLeftCell="F1" activePane="topRight" state="frozen"/>
      <selection pane="topRight" activeCell="AT2" sqref="AT2"/>
    </sheetView>
  </sheetViews>
  <sheetFormatPr defaultColWidth="9.140625" defaultRowHeight="11.25" outlineLevelCol="1" x14ac:dyDescent="0.2"/>
  <cols>
    <col min="1" max="1" width="11" style="1" bestFit="1" customWidth="1"/>
    <col min="2" max="2" width="9.85546875" style="1" hidden="1" customWidth="1" outlineLevel="1"/>
    <col min="3" max="3" width="10.42578125" style="1" hidden="1" customWidth="1" outlineLevel="1"/>
    <col min="4" max="4" width="10" style="1" hidden="1" customWidth="1" outlineLevel="1"/>
    <col min="5" max="5" width="9.85546875" style="1" hidden="1" customWidth="1" outlineLevel="1"/>
    <col min="6" max="6" width="8.5703125" style="1" bestFit="1" customWidth="1" collapsed="1"/>
    <col min="7" max="7" width="9.85546875" style="1" hidden="1" customWidth="1" outlineLevel="1"/>
    <col min="8" max="8" width="10.42578125" style="1" hidden="1" customWidth="1" outlineLevel="1"/>
    <col min="9" max="9" width="10" style="1" hidden="1" customWidth="1" outlineLevel="1"/>
    <col min="10" max="10" width="9.85546875" style="1" hidden="1" customWidth="1" outlineLevel="1"/>
    <col min="11" max="11" width="9.5703125" style="1" bestFit="1" customWidth="1" collapsed="1"/>
    <col min="12" max="12" width="9.85546875" style="1" hidden="1" customWidth="1" outlineLevel="1"/>
    <col min="13" max="13" width="10.42578125" style="1" hidden="1" customWidth="1" outlineLevel="1"/>
    <col min="14" max="14" width="10" style="1" hidden="1" customWidth="1" outlineLevel="1"/>
    <col min="15" max="15" width="9.85546875" style="1" hidden="1" customWidth="1" outlineLevel="1"/>
    <col min="16" max="16" width="9.5703125" style="1" bestFit="1" customWidth="1" collapsed="1"/>
    <col min="17" max="17" width="9.85546875" style="1" hidden="1" customWidth="1" outlineLevel="1"/>
    <col min="18" max="18" width="10.42578125" style="1" hidden="1" customWidth="1" outlineLevel="1"/>
    <col min="19" max="19" width="10" style="1" hidden="1" customWidth="1" outlineLevel="1"/>
    <col min="20" max="20" width="9.85546875" style="1" hidden="1" customWidth="1" outlineLevel="1"/>
    <col min="21" max="21" width="9.5703125" style="1" bestFit="1" customWidth="1" collapsed="1"/>
    <col min="22" max="22" width="9.85546875" style="1" hidden="1" customWidth="1" outlineLevel="1"/>
    <col min="23" max="23" width="10.42578125" style="1" hidden="1" customWidth="1" outlineLevel="1"/>
    <col min="24" max="24" width="10" style="1" hidden="1" customWidth="1" outlineLevel="1"/>
    <col min="25" max="25" width="9.85546875" style="1" hidden="1" customWidth="1" outlineLevel="1"/>
    <col min="26" max="26" width="9.5703125" style="1" bestFit="1" customWidth="1" collapsed="1"/>
    <col min="27" max="27" width="9.85546875" style="1" hidden="1" customWidth="1" outlineLevel="1"/>
    <col min="28" max="28" width="10.42578125" style="1" hidden="1" customWidth="1" outlineLevel="1"/>
    <col min="29" max="29" width="10" style="1" hidden="1" customWidth="1" outlineLevel="1"/>
    <col min="30" max="30" width="9.85546875" style="1" hidden="1" customWidth="1" outlineLevel="1"/>
    <col min="31" max="31" width="9.5703125" style="1" bestFit="1" customWidth="1" collapsed="1"/>
    <col min="32" max="32" width="9.5703125" style="1" hidden="1" customWidth="1" outlineLevel="1"/>
    <col min="33" max="33" width="9.85546875" style="1" hidden="1" customWidth="1" outlineLevel="1"/>
    <col min="34" max="35" width="9.5703125" style="1" hidden="1" customWidth="1" outlineLevel="1"/>
    <col min="36" max="36" width="9.5703125" style="1" customWidth="1" collapsed="1"/>
    <col min="37" max="37" width="9.5703125" style="1" hidden="1" customWidth="1" outlineLevel="1"/>
    <col min="38" max="40" width="10" style="1" hidden="1" customWidth="1" outlineLevel="1"/>
    <col min="41" max="41" width="9.5703125" style="1" customWidth="1" collapsed="1"/>
    <col min="42" max="42" width="9.5703125" style="1" hidden="1" customWidth="1" outlineLevel="1"/>
    <col min="43" max="43" width="10" style="1" hidden="1" customWidth="1" outlineLevel="1"/>
    <col min="44" max="45" width="10" style="49" hidden="1" customWidth="1" outlineLevel="1"/>
    <col min="46" max="46" width="9.5703125" style="1" customWidth="1" collapsed="1"/>
    <col min="47" max="50" width="9.5703125" style="1" hidden="1" customWidth="1" outlineLevel="1"/>
    <col min="51" max="51" width="9.5703125" style="1" customWidth="1" collapsed="1"/>
    <col min="52" max="52" width="9.5703125" style="1" hidden="1" customWidth="1" outlineLevel="1"/>
    <col min="53" max="53" width="11.140625" style="1" hidden="1" customWidth="1" outlineLevel="1"/>
    <col min="54" max="55" width="9.5703125" style="1" hidden="1" customWidth="1" outlineLevel="1"/>
    <col min="56" max="56" width="9.5703125" style="1" customWidth="1" collapsed="1"/>
    <col min="57" max="57" width="10.42578125" style="1" bestFit="1" customWidth="1"/>
    <col min="58" max="58" width="9.140625" style="1"/>
    <col min="59" max="59" width="12.140625" style="1" bestFit="1" customWidth="1"/>
    <col min="60" max="16384" width="9.140625" style="1"/>
  </cols>
  <sheetData>
    <row r="1" spans="1:58" x14ac:dyDescent="0.2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8" ht="23.25" customHeight="1" x14ac:dyDescent="0.25">
      <c r="A2"/>
      <c r="B2"/>
      <c r="C2"/>
      <c r="D2"/>
      <c r="E2"/>
      <c r="F2" s="56" t="s">
        <v>71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5"/>
    </row>
    <row r="3" spans="1:58" ht="12" thickBot="1" x14ac:dyDescent="0.25"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8" s="34" customFormat="1" ht="34.5" thickBot="1" x14ac:dyDescent="0.3">
      <c r="B4" s="35" t="s">
        <v>0</v>
      </c>
      <c r="C4" s="35" t="s">
        <v>1</v>
      </c>
      <c r="D4" s="35" t="s">
        <v>2</v>
      </c>
      <c r="E4" s="35" t="s">
        <v>3</v>
      </c>
      <c r="F4" s="35" t="s">
        <v>65</v>
      </c>
      <c r="G4" s="35" t="s">
        <v>4</v>
      </c>
      <c r="H4" s="36" t="s">
        <v>5</v>
      </c>
      <c r="I4" s="35" t="s">
        <v>6</v>
      </c>
      <c r="J4" s="35" t="s">
        <v>7</v>
      </c>
      <c r="K4" s="35" t="s">
        <v>66</v>
      </c>
      <c r="L4" s="37" t="s">
        <v>8</v>
      </c>
      <c r="M4" s="37" t="s">
        <v>9</v>
      </c>
      <c r="N4" s="37" t="s">
        <v>10</v>
      </c>
      <c r="O4" s="37" t="s">
        <v>11</v>
      </c>
      <c r="P4" s="35" t="s">
        <v>67</v>
      </c>
      <c r="Q4" s="37" t="s">
        <v>12</v>
      </c>
      <c r="R4" s="37" t="s">
        <v>13</v>
      </c>
      <c r="S4" s="37" t="s">
        <v>14</v>
      </c>
      <c r="T4" s="37" t="s">
        <v>15</v>
      </c>
      <c r="U4" s="35" t="s">
        <v>68</v>
      </c>
      <c r="V4" s="37" t="s">
        <v>16</v>
      </c>
      <c r="W4" s="37" t="s">
        <v>17</v>
      </c>
      <c r="X4" s="37" t="s">
        <v>18</v>
      </c>
      <c r="Y4" s="37" t="s">
        <v>19</v>
      </c>
      <c r="Z4" s="35" t="s">
        <v>69</v>
      </c>
      <c r="AA4" s="37" t="s">
        <v>20</v>
      </c>
      <c r="AB4" s="37" t="s">
        <v>61</v>
      </c>
      <c r="AC4" s="37" t="s">
        <v>62</v>
      </c>
      <c r="AD4" s="37" t="s">
        <v>63</v>
      </c>
      <c r="AE4" s="39" t="s">
        <v>70</v>
      </c>
      <c r="AF4" s="35" t="s">
        <v>72</v>
      </c>
      <c r="AG4" s="35" t="s">
        <v>73</v>
      </c>
      <c r="AH4" s="35" t="s">
        <v>74</v>
      </c>
      <c r="AI4" s="35" t="s">
        <v>76</v>
      </c>
      <c r="AJ4" s="39" t="s">
        <v>75</v>
      </c>
      <c r="AK4" s="35" t="s">
        <v>77</v>
      </c>
      <c r="AL4" s="35" t="s">
        <v>79</v>
      </c>
      <c r="AM4" s="35" t="s">
        <v>80</v>
      </c>
      <c r="AN4" s="35" t="s">
        <v>81</v>
      </c>
      <c r="AO4" s="35" t="s">
        <v>78</v>
      </c>
      <c r="AP4" s="35" t="s">
        <v>83</v>
      </c>
      <c r="AQ4" s="35" t="s">
        <v>84</v>
      </c>
      <c r="AR4" s="50" t="s">
        <v>85</v>
      </c>
      <c r="AS4" s="50" t="s">
        <v>86</v>
      </c>
      <c r="AT4" s="35" t="s">
        <v>82</v>
      </c>
      <c r="AU4" s="35" t="s">
        <v>88</v>
      </c>
      <c r="AV4" s="35" t="s">
        <v>89</v>
      </c>
      <c r="AW4" s="35" t="s">
        <v>90</v>
      </c>
      <c r="AX4" s="35" t="s">
        <v>91</v>
      </c>
      <c r="AY4" s="35" t="s">
        <v>87</v>
      </c>
      <c r="AZ4" s="35" t="s">
        <v>92</v>
      </c>
      <c r="BA4" s="35" t="s">
        <v>93</v>
      </c>
      <c r="BB4" s="35" t="s">
        <v>94</v>
      </c>
      <c r="BC4" s="35" t="s">
        <v>95</v>
      </c>
      <c r="BD4" s="35" t="s">
        <v>96</v>
      </c>
    </row>
    <row r="5" spans="1:58" ht="12" thickBot="1" x14ac:dyDescent="0.25"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51"/>
      <c r="AS5" s="51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9" t="s">
        <v>21</v>
      </c>
    </row>
    <row r="6" spans="1:58" ht="12" thickBot="1" x14ac:dyDescent="0.25">
      <c r="A6" s="31" t="s">
        <v>22</v>
      </c>
      <c r="B6" s="32" t="s">
        <v>23</v>
      </c>
      <c r="C6" s="32" t="s">
        <v>23</v>
      </c>
      <c r="D6" s="32" t="s">
        <v>23</v>
      </c>
      <c r="E6" s="32" t="s">
        <v>23</v>
      </c>
      <c r="F6" s="32" t="s">
        <v>23</v>
      </c>
      <c r="G6" s="32" t="s">
        <v>23</v>
      </c>
      <c r="H6" s="32" t="s">
        <v>23</v>
      </c>
      <c r="I6" s="32" t="s">
        <v>23</v>
      </c>
      <c r="J6" s="32" t="s">
        <v>23</v>
      </c>
      <c r="K6" s="32" t="s">
        <v>23</v>
      </c>
      <c r="L6" s="32" t="s">
        <v>23</v>
      </c>
      <c r="M6" s="32" t="s">
        <v>23</v>
      </c>
      <c r="N6" s="32" t="s">
        <v>23</v>
      </c>
      <c r="O6" s="32" t="s">
        <v>23</v>
      </c>
      <c r="P6" s="32" t="s">
        <v>23</v>
      </c>
      <c r="Q6" s="32" t="s">
        <v>23</v>
      </c>
      <c r="R6" s="32" t="s">
        <v>23</v>
      </c>
      <c r="S6" s="32" t="s">
        <v>23</v>
      </c>
      <c r="T6" s="33" t="s">
        <v>23</v>
      </c>
      <c r="U6" s="32" t="s">
        <v>23</v>
      </c>
      <c r="V6" s="32" t="s">
        <v>23</v>
      </c>
      <c r="W6" s="32" t="s">
        <v>23</v>
      </c>
      <c r="X6" s="32" t="s">
        <v>23</v>
      </c>
      <c r="Y6" s="32" t="s">
        <v>23</v>
      </c>
      <c r="Z6" s="32" t="s">
        <v>23</v>
      </c>
      <c r="AA6" s="32" t="s">
        <v>23</v>
      </c>
      <c r="AB6" s="32" t="s">
        <v>23</v>
      </c>
      <c r="AC6" s="33" t="s">
        <v>23</v>
      </c>
      <c r="AD6" s="33" t="s">
        <v>23</v>
      </c>
      <c r="AE6" s="33" t="s">
        <v>23</v>
      </c>
      <c r="AF6" s="33" t="s">
        <v>23</v>
      </c>
      <c r="AG6" s="33" t="s">
        <v>23</v>
      </c>
      <c r="AH6" s="33" t="s">
        <v>23</v>
      </c>
      <c r="AI6" s="33" t="s">
        <v>23</v>
      </c>
      <c r="AJ6" s="33" t="s">
        <v>23</v>
      </c>
      <c r="AK6" s="33" t="s">
        <v>23</v>
      </c>
      <c r="AL6" s="33" t="s">
        <v>23</v>
      </c>
      <c r="AM6" s="33" t="s">
        <v>23</v>
      </c>
      <c r="AN6" s="43" t="s">
        <v>23</v>
      </c>
      <c r="AO6" s="33" t="s">
        <v>23</v>
      </c>
      <c r="AP6" s="43" t="s">
        <v>23</v>
      </c>
      <c r="AQ6" s="47" t="s">
        <v>23</v>
      </c>
      <c r="AR6" s="47" t="s">
        <v>23</v>
      </c>
      <c r="AS6" s="47" t="s">
        <v>23</v>
      </c>
      <c r="AT6" s="33" t="s">
        <v>23</v>
      </c>
      <c r="AU6" s="43" t="s">
        <v>23</v>
      </c>
      <c r="AV6" s="43" t="s">
        <v>23</v>
      </c>
      <c r="AW6" s="43" t="s">
        <v>23</v>
      </c>
      <c r="AX6" s="43" t="s">
        <v>23</v>
      </c>
      <c r="AY6" s="43" t="s">
        <v>23</v>
      </c>
      <c r="AZ6" s="33" t="s">
        <v>23</v>
      </c>
      <c r="BA6" s="33" t="s">
        <v>23</v>
      </c>
      <c r="BB6" s="33" t="s">
        <v>23</v>
      </c>
      <c r="BC6" s="33" t="s">
        <v>23</v>
      </c>
      <c r="BD6" s="43" t="s">
        <v>23</v>
      </c>
      <c r="BE6" s="3" t="s">
        <v>23</v>
      </c>
    </row>
    <row r="7" spans="1:58" x14ac:dyDescent="0.2">
      <c r="A7" s="30" t="s">
        <v>24</v>
      </c>
      <c r="B7" s="5">
        <v>0</v>
      </c>
      <c r="C7" s="5">
        <v>13182.8</v>
      </c>
      <c r="D7" s="5">
        <v>10795.75</v>
      </c>
      <c r="E7" s="6">
        <v>11891.61</v>
      </c>
      <c r="F7" s="6">
        <f>SUM(B7:E7)</f>
        <v>35870.160000000003</v>
      </c>
      <c r="G7" s="5">
        <v>10345.43</v>
      </c>
      <c r="H7" s="5">
        <v>11275.75</v>
      </c>
      <c r="I7" s="5">
        <v>10614.41</v>
      </c>
      <c r="J7" s="5">
        <v>13722.17</v>
      </c>
      <c r="K7" s="5">
        <f>SUM(G7:J7)</f>
        <v>45957.760000000002</v>
      </c>
      <c r="L7" s="7">
        <v>11651.85</v>
      </c>
      <c r="M7" s="7">
        <v>10676.57</v>
      </c>
      <c r="N7" s="7">
        <v>13075.74</v>
      </c>
      <c r="O7" s="7">
        <v>14306.37</v>
      </c>
      <c r="P7" s="7">
        <f>SUM(L7:O7)</f>
        <v>49710.53</v>
      </c>
      <c r="Q7" s="7">
        <v>11124.95</v>
      </c>
      <c r="R7" s="7">
        <v>12806.01</v>
      </c>
      <c r="S7" s="7">
        <v>11409.71</v>
      </c>
      <c r="T7" s="5">
        <v>13195.41</v>
      </c>
      <c r="U7" s="5">
        <f>SUM(Q7:T7)</f>
        <v>48536.08</v>
      </c>
      <c r="V7" s="7">
        <v>11830.2</v>
      </c>
      <c r="W7" s="7">
        <v>12775.86</v>
      </c>
      <c r="X7" s="7">
        <v>14000.15</v>
      </c>
      <c r="Y7" s="7">
        <v>14190.72</v>
      </c>
      <c r="Z7" s="7">
        <f>SUM(V7:Y7)</f>
        <v>52796.93</v>
      </c>
      <c r="AA7" s="7">
        <v>11590.34</v>
      </c>
      <c r="AB7" s="8">
        <v>15611.02</v>
      </c>
      <c r="AC7" s="9">
        <v>14651.38</v>
      </c>
      <c r="AD7" s="8">
        <v>17371.55</v>
      </c>
      <c r="AE7" s="5">
        <f>SUM(AA7:AD7)</f>
        <v>59224.289999999994</v>
      </c>
      <c r="AF7" s="5">
        <v>17293.77</v>
      </c>
      <c r="AG7" s="40">
        <v>15874.01</v>
      </c>
      <c r="AH7" s="8">
        <v>12854.89</v>
      </c>
      <c r="AI7" s="5">
        <v>17277.61</v>
      </c>
      <c r="AJ7" s="5">
        <f t="shared" ref="AJ7:AJ43" si="0">SUM(AF7:AI7)</f>
        <v>63300.28</v>
      </c>
      <c r="AK7" s="5">
        <v>15541.66</v>
      </c>
      <c r="AL7" s="5">
        <v>17004.13</v>
      </c>
      <c r="AM7" s="5">
        <v>13163.01</v>
      </c>
      <c r="AN7" s="44">
        <v>16745.11</v>
      </c>
      <c r="AO7" s="5">
        <f>AK7+AL7+AM7+AN7</f>
        <v>62453.91</v>
      </c>
      <c r="AP7" s="45">
        <v>14686.64</v>
      </c>
      <c r="AQ7" s="48">
        <v>16154.35</v>
      </c>
      <c r="AR7" s="52">
        <v>13411.25</v>
      </c>
      <c r="AS7" s="53">
        <v>25277.8</v>
      </c>
      <c r="AT7" s="5">
        <f>AP7+AQ7+AR7+AS7</f>
        <v>69530.039999999994</v>
      </c>
      <c r="AU7" s="52">
        <v>74958.91</v>
      </c>
      <c r="AV7" s="52">
        <v>37513.230000000003</v>
      </c>
      <c r="AW7" s="52">
        <v>42986.16</v>
      </c>
      <c r="AX7" s="52">
        <v>40974.07</v>
      </c>
      <c r="AY7" s="52">
        <f>AU7+AV7+AW7+AX7</f>
        <v>196432.37000000002</v>
      </c>
      <c r="AZ7" s="54">
        <v>47812.88</v>
      </c>
      <c r="BA7" s="54">
        <v>50211.18</v>
      </c>
      <c r="BB7" s="54"/>
      <c r="BC7" s="54"/>
      <c r="BD7" s="52">
        <f>AZ7+BA7+BB7+BC7</f>
        <v>98024.06</v>
      </c>
      <c r="BE7" s="10">
        <f>F7+K7+P7+U7+Z7+AE7+AJ7+AO7+AT7+AY7+BD7</f>
        <v>781836.41000000015</v>
      </c>
    </row>
    <row r="8" spans="1:58" x14ac:dyDescent="0.2">
      <c r="A8" s="4" t="s">
        <v>25</v>
      </c>
      <c r="B8" s="11">
        <v>2325</v>
      </c>
      <c r="C8" s="11">
        <v>46006.6</v>
      </c>
      <c r="D8" s="11">
        <v>40631.78</v>
      </c>
      <c r="E8" s="12">
        <v>44254.51</v>
      </c>
      <c r="F8" s="6">
        <f t="shared" ref="F8:F43" si="1">SUM(B8:E8)</f>
        <v>133217.89000000001</v>
      </c>
      <c r="G8" s="11">
        <v>50678.75</v>
      </c>
      <c r="H8" s="11">
        <v>50805.919999999998</v>
      </c>
      <c r="I8" s="11">
        <v>45674.14</v>
      </c>
      <c r="J8" s="11">
        <v>37827.03</v>
      </c>
      <c r="K8" s="5">
        <f t="shared" ref="K8:K43" si="2">SUM(G8:J8)</f>
        <v>184985.84</v>
      </c>
      <c r="L8" s="13">
        <v>44526.19</v>
      </c>
      <c r="M8" s="13">
        <v>48867.15</v>
      </c>
      <c r="N8" s="13">
        <v>42083.53</v>
      </c>
      <c r="O8" s="13">
        <v>49838.22</v>
      </c>
      <c r="P8" s="7">
        <f t="shared" ref="P8:P43" si="3">SUM(L8:O8)</f>
        <v>185315.09</v>
      </c>
      <c r="Q8" s="13">
        <v>57038.53</v>
      </c>
      <c r="R8" s="13">
        <v>55929.34</v>
      </c>
      <c r="S8" s="13">
        <v>50820.68</v>
      </c>
      <c r="T8" s="11">
        <v>58942.67</v>
      </c>
      <c r="U8" s="5">
        <f t="shared" ref="U8:U43" si="4">SUM(Q8:T8)</f>
        <v>222731.21999999997</v>
      </c>
      <c r="V8" s="13">
        <v>53327.4</v>
      </c>
      <c r="W8" s="13">
        <v>42456</v>
      </c>
      <c r="X8" s="13">
        <v>39596.57</v>
      </c>
      <c r="Y8" s="13">
        <v>49546.68</v>
      </c>
      <c r="Z8" s="7">
        <f t="shared" ref="Z8:Z43" si="5">SUM(V8:Y8)</f>
        <v>184926.65</v>
      </c>
      <c r="AA8" s="13">
        <v>60321.82</v>
      </c>
      <c r="AB8" s="8">
        <v>51909.42</v>
      </c>
      <c r="AC8" s="14">
        <v>51770.77</v>
      </c>
      <c r="AD8" s="8">
        <v>71504.37</v>
      </c>
      <c r="AE8" s="5">
        <f t="shared" ref="AE8:AE43" si="6">SUM(AA8:AD8)</f>
        <v>235506.37999999998</v>
      </c>
      <c r="AF8" s="5">
        <v>72499.710000000006</v>
      </c>
      <c r="AG8" s="40">
        <v>55434.31</v>
      </c>
      <c r="AH8" s="8">
        <v>53335.34</v>
      </c>
      <c r="AI8" s="5">
        <v>64069.39</v>
      </c>
      <c r="AJ8" s="5">
        <f t="shared" si="0"/>
        <v>245338.75</v>
      </c>
      <c r="AK8" s="5">
        <v>60866.45</v>
      </c>
      <c r="AL8" s="5">
        <v>61364.6</v>
      </c>
      <c r="AM8" s="5">
        <v>60810.84</v>
      </c>
      <c r="AN8" s="44">
        <v>59238.35</v>
      </c>
      <c r="AO8" s="5">
        <f t="shared" ref="AO8:AO42" si="7">AK8+AL8+AM8+AN8</f>
        <v>242280.24</v>
      </c>
      <c r="AP8" s="46">
        <v>65269.56</v>
      </c>
      <c r="AQ8" s="48">
        <v>57667.25</v>
      </c>
      <c r="AR8" s="52">
        <v>56005.39</v>
      </c>
      <c r="AS8" s="53">
        <v>83320.33</v>
      </c>
      <c r="AT8" s="5">
        <f t="shared" ref="AT8:AT42" si="8">AP8+AQ8+AR8+AS8</f>
        <v>262262.53000000003</v>
      </c>
      <c r="AU8" s="52">
        <v>168266.5</v>
      </c>
      <c r="AV8" s="52">
        <v>149302.46</v>
      </c>
      <c r="AW8" s="52">
        <v>124842.63</v>
      </c>
      <c r="AX8" s="52">
        <v>154825.54</v>
      </c>
      <c r="AY8" s="52">
        <f t="shared" ref="AY8:AY42" si="9">AU8+AV8+AW8+AX8</f>
        <v>597237.13</v>
      </c>
      <c r="AZ8" s="54">
        <v>183561.82</v>
      </c>
      <c r="BA8" s="54">
        <v>180833.85</v>
      </c>
      <c r="BB8" s="54"/>
      <c r="BC8" s="54"/>
      <c r="BD8" s="52">
        <f t="shared" ref="BD8:BD42" si="10">AZ8+BA8+BB8+BC8</f>
        <v>364395.67000000004</v>
      </c>
      <c r="BE8" s="10">
        <f t="shared" ref="BE8:BE42" si="11">F8+K8+P8+U8+Z8+AE8+AJ8+AO8+AT8+AY8+BD8</f>
        <v>2858197.3899999997</v>
      </c>
    </row>
    <row r="9" spans="1:58" x14ac:dyDescent="0.2">
      <c r="A9" s="4" t="s">
        <v>26</v>
      </c>
      <c r="B9" s="11">
        <v>8761.59</v>
      </c>
      <c r="C9" s="11">
        <v>273788.71999999997</v>
      </c>
      <c r="D9" s="11">
        <v>265660.5</v>
      </c>
      <c r="E9" s="12">
        <v>265981.63</v>
      </c>
      <c r="F9" s="6">
        <f t="shared" si="1"/>
        <v>814192.44000000006</v>
      </c>
      <c r="G9" s="11">
        <v>288540</v>
      </c>
      <c r="H9" s="11">
        <v>306100.38</v>
      </c>
      <c r="I9" s="11">
        <v>281760.21999999997</v>
      </c>
      <c r="J9" s="11">
        <v>229310</v>
      </c>
      <c r="K9" s="5">
        <f t="shared" si="2"/>
        <v>1105710.6000000001</v>
      </c>
      <c r="L9" s="13">
        <v>235123.75</v>
      </c>
      <c r="M9" s="13">
        <v>281341.25</v>
      </c>
      <c r="N9" s="13">
        <v>247455.69</v>
      </c>
      <c r="O9" s="13">
        <v>332892.65000000002</v>
      </c>
      <c r="P9" s="7">
        <f t="shared" si="3"/>
        <v>1096813.3399999999</v>
      </c>
      <c r="Q9" s="13">
        <v>295011.06</v>
      </c>
      <c r="R9" s="13">
        <v>330945</v>
      </c>
      <c r="S9" s="13">
        <v>306810</v>
      </c>
      <c r="T9" s="11">
        <v>325680</v>
      </c>
      <c r="U9" s="5">
        <f t="shared" si="4"/>
        <v>1258446.06</v>
      </c>
      <c r="V9" s="13">
        <v>306302</v>
      </c>
      <c r="W9" s="13">
        <v>221239</v>
      </c>
      <c r="X9" s="13">
        <v>256789</v>
      </c>
      <c r="Y9" s="13">
        <v>309235</v>
      </c>
      <c r="Z9" s="7">
        <f t="shared" si="5"/>
        <v>1093565</v>
      </c>
      <c r="AA9" s="13">
        <v>322050.05</v>
      </c>
      <c r="AB9" s="8">
        <v>324774.15000000002</v>
      </c>
      <c r="AC9" s="14">
        <v>321640</v>
      </c>
      <c r="AD9" s="8">
        <v>448888.04</v>
      </c>
      <c r="AE9" s="5">
        <f t="shared" si="6"/>
        <v>1417352.24</v>
      </c>
      <c r="AF9" s="5">
        <v>434541.88</v>
      </c>
      <c r="AG9" s="40">
        <v>371969.11</v>
      </c>
      <c r="AH9" s="8">
        <v>356474.85</v>
      </c>
      <c r="AI9" s="5">
        <v>411585.66</v>
      </c>
      <c r="AJ9" s="5">
        <f t="shared" si="0"/>
        <v>1574571.4999999998</v>
      </c>
      <c r="AK9" s="5">
        <v>432316.7</v>
      </c>
      <c r="AL9" s="5">
        <v>429300.92</v>
      </c>
      <c r="AM9" s="5">
        <v>386794.11</v>
      </c>
      <c r="AN9" s="44">
        <v>390115.82</v>
      </c>
      <c r="AO9" s="5">
        <f t="shared" si="7"/>
        <v>1638527.55</v>
      </c>
      <c r="AP9" s="46">
        <v>405649.71</v>
      </c>
      <c r="AQ9" s="48">
        <v>380159.04</v>
      </c>
      <c r="AR9" s="52">
        <v>343348.56</v>
      </c>
      <c r="AS9" s="53">
        <v>565400.44999999995</v>
      </c>
      <c r="AT9" s="5">
        <f t="shared" si="8"/>
        <v>1694557.76</v>
      </c>
      <c r="AU9" s="52">
        <v>1015708.85</v>
      </c>
      <c r="AV9" s="52">
        <v>937620</v>
      </c>
      <c r="AW9" s="52">
        <v>839329.08</v>
      </c>
      <c r="AX9" s="52">
        <v>1044942.67</v>
      </c>
      <c r="AY9" s="52">
        <f t="shared" si="9"/>
        <v>3837600.6</v>
      </c>
      <c r="AZ9" s="54">
        <v>1239028.8</v>
      </c>
      <c r="BA9" s="54">
        <v>1271755</v>
      </c>
      <c r="BB9" s="54"/>
      <c r="BC9" s="54"/>
      <c r="BD9" s="52">
        <f t="shared" si="10"/>
        <v>2510783.7999999998</v>
      </c>
      <c r="BE9" s="10">
        <f t="shared" si="11"/>
        <v>18042120.890000001</v>
      </c>
    </row>
    <row r="10" spans="1:58" x14ac:dyDescent="0.2">
      <c r="A10" s="4" t="s">
        <v>27</v>
      </c>
      <c r="B10" s="11">
        <v>795.04</v>
      </c>
      <c r="C10" s="11">
        <v>36099.410000000003</v>
      </c>
      <c r="D10" s="11">
        <v>36280.49</v>
      </c>
      <c r="E10" s="12">
        <v>41793.089999999997</v>
      </c>
      <c r="F10" s="6">
        <f t="shared" si="1"/>
        <v>114968.03</v>
      </c>
      <c r="G10" s="11">
        <v>35765.14</v>
      </c>
      <c r="H10" s="11">
        <v>34325.629999999997</v>
      </c>
      <c r="I10" s="11">
        <v>37860.400000000001</v>
      </c>
      <c r="J10" s="11">
        <v>28735.62</v>
      </c>
      <c r="K10" s="5">
        <f t="shared" si="2"/>
        <v>136686.78999999998</v>
      </c>
      <c r="L10" s="13">
        <v>31732.33</v>
      </c>
      <c r="M10" s="13">
        <v>30408.93</v>
      </c>
      <c r="N10" s="13">
        <v>31976.23</v>
      </c>
      <c r="O10" s="13">
        <v>38457.300000000003</v>
      </c>
      <c r="P10" s="7">
        <f t="shared" si="3"/>
        <v>132574.79</v>
      </c>
      <c r="Q10" s="13">
        <v>33132.660000000003</v>
      </c>
      <c r="R10" s="13">
        <v>37324.239999999998</v>
      </c>
      <c r="S10" s="13">
        <v>37783.199999999997</v>
      </c>
      <c r="T10" s="11">
        <v>37026.42</v>
      </c>
      <c r="U10" s="5">
        <f t="shared" si="4"/>
        <v>145266.51999999999</v>
      </c>
      <c r="V10" s="13">
        <v>35944.199999999997</v>
      </c>
      <c r="W10" s="13">
        <v>25794.23</v>
      </c>
      <c r="X10" s="13">
        <v>30503.97</v>
      </c>
      <c r="Y10" s="13">
        <v>35212.86</v>
      </c>
      <c r="Z10" s="7">
        <f t="shared" si="5"/>
        <v>127455.26</v>
      </c>
      <c r="AA10" s="13">
        <v>40339.69</v>
      </c>
      <c r="AB10" s="8">
        <v>36296.46</v>
      </c>
      <c r="AC10" s="14">
        <v>36754.44</v>
      </c>
      <c r="AD10" s="8">
        <v>47809.5</v>
      </c>
      <c r="AE10" s="5">
        <f t="shared" si="6"/>
        <v>161200.09</v>
      </c>
      <c r="AF10" s="5">
        <v>55110.91</v>
      </c>
      <c r="AG10" s="40">
        <v>42132.45</v>
      </c>
      <c r="AH10" s="8">
        <v>39601.11</v>
      </c>
      <c r="AI10" s="5">
        <v>41627.040000000001</v>
      </c>
      <c r="AJ10" s="5">
        <f t="shared" si="0"/>
        <v>178471.51</v>
      </c>
      <c r="AK10" s="5">
        <v>48055.12</v>
      </c>
      <c r="AL10" s="5">
        <v>45443.78</v>
      </c>
      <c r="AM10" s="5">
        <v>44954.19</v>
      </c>
      <c r="AN10" s="44">
        <v>44217.54</v>
      </c>
      <c r="AO10" s="5">
        <f t="shared" si="7"/>
        <v>182670.63</v>
      </c>
      <c r="AP10" s="45">
        <v>49326.46</v>
      </c>
      <c r="AQ10" s="48">
        <v>45224.89</v>
      </c>
      <c r="AR10" s="52">
        <v>43027.43</v>
      </c>
      <c r="AS10" s="53">
        <v>67369.240000000005</v>
      </c>
      <c r="AT10" s="5">
        <f t="shared" si="8"/>
        <v>204948.02000000002</v>
      </c>
      <c r="AU10" s="52">
        <v>127915.59</v>
      </c>
      <c r="AV10" s="52">
        <v>120608.02</v>
      </c>
      <c r="AW10" s="52">
        <v>102051.94</v>
      </c>
      <c r="AX10" s="52">
        <v>124857.9</v>
      </c>
      <c r="AY10" s="52">
        <f t="shared" si="9"/>
        <v>475433.44999999995</v>
      </c>
      <c r="AZ10" s="54">
        <v>134369.76999999999</v>
      </c>
      <c r="BA10" s="54">
        <v>143799.26</v>
      </c>
      <c r="BB10" s="54"/>
      <c r="BC10" s="54"/>
      <c r="BD10" s="52">
        <f t="shared" si="10"/>
        <v>278169.03000000003</v>
      </c>
      <c r="BE10" s="10">
        <f t="shared" si="11"/>
        <v>2137844.12</v>
      </c>
    </row>
    <row r="11" spans="1:58" x14ac:dyDescent="0.2">
      <c r="A11" s="4" t="s">
        <v>28</v>
      </c>
      <c r="B11" s="11">
        <v>15</v>
      </c>
      <c r="C11" s="11">
        <v>472.33</v>
      </c>
      <c r="D11" s="11">
        <v>3744.02</v>
      </c>
      <c r="E11" s="12">
        <v>987.49</v>
      </c>
      <c r="F11" s="6">
        <f t="shared" si="1"/>
        <v>5218.84</v>
      </c>
      <c r="G11" s="11">
        <f>37672.08+102144.53</f>
        <v>139816.60999999999</v>
      </c>
      <c r="H11" s="11">
        <v>37681.719999999994</v>
      </c>
      <c r="I11" s="11">
        <v>33796.959999999999</v>
      </c>
      <c r="J11" s="11">
        <v>29855</v>
      </c>
      <c r="K11" s="5">
        <f t="shared" si="2"/>
        <v>241150.28999999998</v>
      </c>
      <c r="L11" s="13">
        <v>31692.03</v>
      </c>
      <c r="M11" s="13">
        <v>35841.879999999997</v>
      </c>
      <c r="N11" s="13">
        <v>30287.42</v>
      </c>
      <c r="O11" s="13">
        <v>34519.879999999997</v>
      </c>
      <c r="P11" s="7">
        <f t="shared" si="3"/>
        <v>132341.21</v>
      </c>
      <c r="Q11" s="13">
        <v>34980.83</v>
      </c>
      <c r="R11" s="13">
        <v>34981.96</v>
      </c>
      <c r="S11" s="13">
        <v>36105.379999999997</v>
      </c>
      <c r="T11" s="11">
        <v>39692.53</v>
      </c>
      <c r="U11" s="5">
        <f t="shared" si="4"/>
        <v>145760.70000000001</v>
      </c>
      <c r="V11" s="13">
        <v>37334.660000000003</v>
      </c>
      <c r="W11" s="13">
        <v>28226.57</v>
      </c>
      <c r="X11" s="13">
        <v>33145.769999999997</v>
      </c>
      <c r="Y11" s="13">
        <v>38820.660000000003</v>
      </c>
      <c r="Z11" s="7">
        <f t="shared" si="5"/>
        <v>137527.66</v>
      </c>
      <c r="AA11" s="13">
        <v>40597.69</v>
      </c>
      <c r="AB11" s="8">
        <v>43372.26</v>
      </c>
      <c r="AC11" s="14">
        <v>40040.61</v>
      </c>
      <c r="AD11" s="8">
        <v>55530.71</v>
      </c>
      <c r="AE11" s="5">
        <f t="shared" si="6"/>
        <v>179541.27000000002</v>
      </c>
      <c r="AF11" s="5">
        <v>56266.23</v>
      </c>
      <c r="AG11" s="40">
        <v>46198.03</v>
      </c>
      <c r="AH11" s="8">
        <v>44180.61</v>
      </c>
      <c r="AI11" s="5">
        <v>51877.93</v>
      </c>
      <c r="AJ11" s="5">
        <f t="shared" si="0"/>
        <v>198522.8</v>
      </c>
      <c r="AK11" s="5">
        <v>53713.56</v>
      </c>
      <c r="AL11" s="5">
        <v>49001.23</v>
      </c>
      <c r="AM11" s="5">
        <v>56124.85</v>
      </c>
      <c r="AN11" s="44">
        <v>54247.44</v>
      </c>
      <c r="AO11" s="5">
        <f t="shared" si="7"/>
        <v>213087.08000000002</v>
      </c>
      <c r="AP11" s="45">
        <v>53532.51</v>
      </c>
      <c r="AQ11" s="48">
        <v>52895</v>
      </c>
      <c r="AR11" s="52">
        <v>49453.62</v>
      </c>
      <c r="AS11" s="53">
        <v>62138.83</v>
      </c>
      <c r="AT11" s="5">
        <f t="shared" si="8"/>
        <v>218019.96000000002</v>
      </c>
      <c r="AU11" s="52">
        <v>136755.70000000001</v>
      </c>
      <c r="AV11" s="52">
        <v>128909.53</v>
      </c>
      <c r="AW11" s="52">
        <v>139794.07</v>
      </c>
      <c r="AX11" s="52">
        <v>146463.66</v>
      </c>
      <c r="AY11" s="52">
        <f t="shared" si="9"/>
        <v>551922.96</v>
      </c>
      <c r="AZ11" s="54">
        <v>131042.92</v>
      </c>
      <c r="BA11" s="54">
        <v>168109.52</v>
      </c>
      <c r="BB11" s="54"/>
      <c r="BC11" s="54"/>
      <c r="BD11" s="52">
        <f t="shared" si="10"/>
        <v>299152.44</v>
      </c>
      <c r="BE11" s="10">
        <f t="shared" si="11"/>
        <v>2322245.21</v>
      </c>
    </row>
    <row r="12" spans="1:58" x14ac:dyDescent="0.2">
      <c r="A12" s="4" t="s">
        <v>29</v>
      </c>
      <c r="B12" s="11">
        <v>1980.05</v>
      </c>
      <c r="C12" s="11">
        <v>41190.67</v>
      </c>
      <c r="D12" s="11">
        <v>40648.379999999997</v>
      </c>
      <c r="E12" s="12">
        <v>40042.33</v>
      </c>
      <c r="F12" s="6">
        <f t="shared" si="1"/>
        <v>123861.43000000001</v>
      </c>
      <c r="G12" s="11">
        <v>41428.61</v>
      </c>
      <c r="H12" s="11">
        <v>37488.14</v>
      </c>
      <c r="I12" s="11">
        <v>35089.46</v>
      </c>
      <c r="J12" s="11">
        <v>34778.629999999997</v>
      </c>
      <c r="K12" s="5">
        <f t="shared" si="2"/>
        <v>148784.84</v>
      </c>
      <c r="L12" s="13">
        <v>38303.839999999997</v>
      </c>
      <c r="M12" s="13">
        <v>37558.47</v>
      </c>
      <c r="N12" s="13">
        <v>33910.74</v>
      </c>
      <c r="O12" s="13">
        <v>36675.760000000002</v>
      </c>
      <c r="P12" s="7">
        <f t="shared" si="3"/>
        <v>146448.81</v>
      </c>
      <c r="Q12" s="13">
        <v>41733.93</v>
      </c>
      <c r="R12" s="13">
        <v>43556.88</v>
      </c>
      <c r="S12" s="13">
        <v>40864.33</v>
      </c>
      <c r="T12" s="11">
        <v>44210.97</v>
      </c>
      <c r="U12" s="5">
        <f t="shared" si="4"/>
        <v>170366.11</v>
      </c>
      <c r="V12" s="13">
        <v>44901.69</v>
      </c>
      <c r="W12" s="13">
        <v>37092.22</v>
      </c>
      <c r="X12" s="13">
        <v>46375.07</v>
      </c>
      <c r="Y12" s="13">
        <v>45636.87</v>
      </c>
      <c r="Z12" s="7">
        <f t="shared" si="5"/>
        <v>174005.85</v>
      </c>
      <c r="AA12" s="13">
        <v>53665.7</v>
      </c>
      <c r="AB12" s="8">
        <v>49941.95</v>
      </c>
      <c r="AC12" s="14">
        <v>44914.47</v>
      </c>
      <c r="AD12" s="8">
        <v>56421.04</v>
      </c>
      <c r="AE12" s="5">
        <f t="shared" si="6"/>
        <v>204943.16</v>
      </c>
      <c r="AF12" s="5">
        <v>62154.5</v>
      </c>
      <c r="AG12" s="40">
        <v>49323.78</v>
      </c>
      <c r="AH12" s="8">
        <v>47230.41</v>
      </c>
      <c r="AI12" s="5">
        <v>48516.02</v>
      </c>
      <c r="AJ12" s="5">
        <f t="shared" si="0"/>
        <v>207224.71</v>
      </c>
      <c r="AK12" s="5">
        <v>59860</v>
      </c>
      <c r="AL12" s="5">
        <v>53689.4</v>
      </c>
      <c r="AM12" s="5">
        <v>53097.33</v>
      </c>
      <c r="AN12" s="44">
        <v>55983.47</v>
      </c>
      <c r="AO12" s="5">
        <f t="shared" si="7"/>
        <v>222630.19999999998</v>
      </c>
      <c r="AP12" s="46">
        <v>61785.23</v>
      </c>
      <c r="AQ12" s="48">
        <v>56575.89</v>
      </c>
      <c r="AR12" s="52">
        <v>55904.2</v>
      </c>
      <c r="AS12" s="53">
        <v>88656.81</v>
      </c>
      <c r="AT12" s="5">
        <f t="shared" si="8"/>
        <v>262922.13</v>
      </c>
      <c r="AU12" s="52">
        <v>158532.22</v>
      </c>
      <c r="AV12" s="52">
        <v>168706.61</v>
      </c>
      <c r="AW12" s="52">
        <v>145399.03</v>
      </c>
      <c r="AX12" s="52">
        <v>156176.01999999999</v>
      </c>
      <c r="AY12" s="52">
        <f t="shared" si="9"/>
        <v>628813.88</v>
      </c>
      <c r="AZ12" s="54">
        <v>166221.94</v>
      </c>
      <c r="BA12" s="54">
        <v>176275.81</v>
      </c>
      <c r="BB12" s="54"/>
      <c r="BC12" s="54"/>
      <c r="BD12" s="52">
        <f t="shared" si="10"/>
        <v>342497.75</v>
      </c>
      <c r="BE12" s="10">
        <f t="shared" si="11"/>
        <v>2632498.8699999996</v>
      </c>
    </row>
    <row r="13" spans="1:58" s="2" customFormat="1" x14ac:dyDescent="0.2">
      <c r="A13" s="15" t="s">
        <v>30</v>
      </c>
      <c r="B13" s="11">
        <v>438.98</v>
      </c>
      <c r="C13" s="11">
        <v>21455.46</v>
      </c>
      <c r="D13" s="11">
        <v>21954.959999999999</v>
      </c>
      <c r="E13" s="12">
        <v>22054.560000000001</v>
      </c>
      <c r="F13" s="6">
        <f t="shared" si="1"/>
        <v>65903.959999999992</v>
      </c>
      <c r="G13" s="11">
        <v>22781.1</v>
      </c>
      <c r="H13" s="11">
        <v>20628.75</v>
      </c>
      <c r="I13" s="11">
        <v>19788.18</v>
      </c>
      <c r="J13" s="11">
        <v>19952.64</v>
      </c>
      <c r="K13" s="5">
        <f t="shared" si="2"/>
        <v>83150.67</v>
      </c>
      <c r="L13" s="16">
        <v>19850.53</v>
      </c>
      <c r="M13" s="16">
        <v>18971.98</v>
      </c>
      <c r="N13" s="16">
        <v>18376.87</v>
      </c>
      <c r="O13" s="16">
        <v>21181.08</v>
      </c>
      <c r="P13" s="7">
        <f t="shared" si="3"/>
        <v>78380.459999999992</v>
      </c>
      <c r="Q13" s="16">
        <v>21497.16</v>
      </c>
      <c r="R13" s="16">
        <v>18286.23</v>
      </c>
      <c r="S13" s="16">
        <v>19013.45</v>
      </c>
      <c r="T13" s="11">
        <v>19933.580000000002</v>
      </c>
      <c r="U13" s="5">
        <f t="shared" si="4"/>
        <v>78730.42</v>
      </c>
      <c r="V13" s="16">
        <v>20897.43</v>
      </c>
      <c r="W13" s="16">
        <v>16946.38</v>
      </c>
      <c r="X13" s="16">
        <v>18702.71</v>
      </c>
      <c r="Y13" s="16">
        <v>22799.01</v>
      </c>
      <c r="Z13" s="7">
        <f t="shared" si="5"/>
        <v>79345.53</v>
      </c>
      <c r="AA13" s="16">
        <v>26783.16</v>
      </c>
      <c r="AB13" s="8">
        <v>21144.92</v>
      </c>
      <c r="AC13" s="14">
        <v>23470.560000000001</v>
      </c>
      <c r="AD13" s="8">
        <v>27598.02</v>
      </c>
      <c r="AE13" s="5">
        <f t="shared" si="6"/>
        <v>98996.66</v>
      </c>
      <c r="AF13" s="5">
        <v>30190.01</v>
      </c>
      <c r="AG13" s="40">
        <v>27439.200000000001</v>
      </c>
      <c r="AH13" s="8">
        <v>23143.89</v>
      </c>
      <c r="AI13" s="5">
        <v>27318.560000000001</v>
      </c>
      <c r="AJ13" s="5">
        <f t="shared" si="0"/>
        <v>108091.66</v>
      </c>
      <c r="AK13" s="5">
        <v>29617.29</v>
      </c>
      <c r="AL13" s="5">
        <v>28886.86</v>
      </c>
      <c r="AM13" s="5">
        <v>28005.69</v>
      </c>
      <c r="AN13" s="44">
        <v>32331.97</v>
      </c>
      <c r="AO13" s="5">
        <f t="shared" si="7"/>
        <v>118841.81</v>
      </c>
      <c r="AP13" s="46">
        <v>31775.94</v>
      </c>
      <c r="AQ13" s="48">
        <v>28947.45</v>
      </c>
      <c r="AR13" s="52">
        <v>31750.81</v>
      </c>
      <c r="AS13" s="53">
        <v>49753.07</v>
      </c>
      <c r="AT13" s="5">
        <f t="shared" si="8"/>
        <v>142227.26999999999</v>
      </c>
      <c r="AU13" s="52">
        <v>82053.210000000006</v>
      </c>
      <c r="AV13" s="52">
        <v>84255.6</v>
      </c>
      <c r="AW13" s="52">
        <v>74439.12</v>
      </c>
      <c r="AX13" s="52">
        <v>84292.24</v>
      </c>
      <c r="AY13" s="52">
        <f t="shared" si="9"/>
        <v>325040.17</v>
      </c>
      <c r="AZ13" s="54">
        <v>89207.95</v>
      </c>
      <c r="BA13" s="54">
        <v>94949.57</v>
      </c>
      <c r="BB13" s="54"/>
      <c r="BC13" s="54"/>
      <c r="BD13" s="52">
        <f t="shared" si="10"/>
        <v>184157.52000000002</v>
      </c>
      <c r="BE13" s="10">
        <f t="shared" si="11"/>
        <v>1362866.1300000001</v>
      </c>
    </row>
    <row r="14" spans="1:58" x14ac:dyDescent="0.2">
      <c r="A14" s="4" t="s">
        <v>31</v>
      </c>
      <c r="B14" s="11">
        <v>375</v>
      </c>
      <c r="C14" s="11">
        <v>20212.599999999999</v>
      </c>
      <c r="D14" s="11">
        <v>17338.88</v>
      </c>
      <c r="E14" s="12">
        <v>17662.7</v>
      </c>
      <c r="F14" s="6">
        <f t="shared" si="1"/>
        <v>55589.179999999993</v>
      </c>
      <c r="G14" s="11">
        <v>16460.04</v>
      </c>
      <c r="H14" s="11">
        <v>18896.41</v>
      </c>
      <c r="I14" s="11">
        <v>16088.64</v>
      </c>
      <c r="J14" s="11">
        <v>15156.39</v>
      </c>
      <c r="K14" s="5">
        <f t="shared" si="2"/>
        <v>66601.48</v>
      </c>
      <c r="L14" s="13">
        <v>14245.46</v>
      </c>
      <c r="M14" s="13">
        <v>15171.39</v>
      </c>
      <c r="N14" s="13">
        <v>16152.94</v>
      </c>
      <c r="O14" s="13">
        <v>17896.060000000001</v>
      </c>
      <c r="P14" s="7">
        <f t="shared" si="3"/>
        <v>63465.850000000006</v>
      </c>
      <c r="Q14" s="13">
        <v>18355.64</v>
      </c>
      <c r="R14" s="13">
        <v>18486.89</v>
      </c>
      <c r="S14" s="13">
        <v>17813.09</v>
      </c>
      <c r="T14" s="11">
        <v>17999.28</v>
      </c>
      <c r="U14" s="5">
        <f t="shared" si="4"/>
        <v>72654.899999999994</v>
      </c>
      <c r="V14" s="13">
        <v>17716.060000000001</v>
      </c>
      <c r="W14" s="13">
        <v>14336.85</v>
      </c>
      <c r="X14" s="13">
        <v>15554.55</v>
      </c>
      <c r="Y14" s="13">
        <v>18213.86</v>
      </c>
      <c r="Z14" s="7">
        <f t="shared" si="5"/>
        <v>65821.320000000007</v>
      </c>
      <c r="AA14" s="13">
        <v>20237.36</v>
      </c>
      <c r="AB14" s="8">
        <v>21317.33</v>
      </c>
      <c r="AC14" s="14">
        <v>17796.060000000001</v>
      </c>
      <c r="AD14" s="8">
        <v>24597.24</v>
      </c>
      <c r="AE14" s="5">
        <f t="shared" si="6"/>
        <v>83947.99</v>
      </c>
      <c r="AF14" s="5">
        <v>24522.720000000001</v>
      </c>
      <c r="AG14" s="40">
        <v>21501.38</v>
      </c>
      <c r="AH14" s="8">
        <v>20320.79</v>
      </c>
      <c r="AI14" s="5">
        <v>22109.919999999998</v>
      </c>
      <c r="AJ14" s="5">
        <f t="shared" si="0"/>
        <v>88454.810000000012</v>
      </c>
      <c r="AK14" s="5">
        <v>24816.77</v>
      </c>
      <c r="AL14" s="5">
        <v>23210.12</v>
      </c>
      <c r="AM14" s="5">
        <v>24264.12</v>
      </c>
      <c r="AN14" s="44">
        <v>23247.99</v>
      </c>
      <c r="AO14" s="5">
        <f t="shared" si="7"/>
        <v>95539</v>
      </c>
      <c r="AP14" s="45">
        <v>22120.89</v>
      </c>
      <c r="AQ14" s="48">
        <v>22500.13</v>
      </c>
      <c r="AR14" s="52">
        <v>20853.060000000001</v>
      </c>
      <c r="AS14" s="53">
        <v>33631.040000000001</v>
      </c>
      <c r="AT14" s="5">
        <f t="shared" si="8"/>
        <v>99105.12</v>
      </c>
      <c r="AU14" s="52">
        <v>63758.080000000002</v>
      </c>
      <c r="AV14" s="52">
        <v>64199.59</v>
      </c>
      <c r="AW14" s="52">
        <v>55647.55</v>
      </c>
      <c r="AX14" s="52">
        <v>65147.03</v>
      </c>
      <c r="AY14" s="52">
        <f t="shared" si="9"/>
        <v>248752.25</v>
      </c>
      <c r="AZ14" s="54">
        <v>72674.179999999993</v>
      </c>
      <c r="BA14" s="54">
        <v>67891.25</v>
      </c>
      <c r="BB14" s="54"/>
      <c r="BC14" s="54"/>
      <c r="BD14" s="52">
        <f t="shared" si="10"/>
        <v>140565.43</v>
      </c>
      <c r="BE14" s="10">
        <f t="shared" si="11"/>
        <v>1080497.33</v>
      </c>
    </row>
    <row r="15" spans="1:58" s="2" customFormat="1" x14ac:dyDescent="0.2">
      <c r="A15" s="15" t="s">
        <v>32</v>
      </c>
      <c r="B15" s="11">
        <v>10845.95</v>
      </c>
      <c r="C15" s="11">
        <v>184490.61</v>
      </c>
      <c r="D15" s="11">
        <v>188061.45</v>
      </c>
      <c r="E15" s="12">
        <v>177224.71</v>
      </c>
      <c r="F15" s="6">
        <f t="shared" si="1"/>
        <v>560622.72</v>
      </c>
      <c r="G15" s="11">
        <v>186117.43</v>
      </c>
      <c r="H15" s="11">
        <v>187466.7</v>
      </c>
      <c r="I15" s="11">
        <v>170799.17</v>
      </c>
      <c r="J15" s="11">
        <v>160947.92000000001</v>
      </c>
      <c r="K15" s="5">
        <f t="shared" si="2"/>
        <v>705331.22000000009</v>
      </c>
      <c r="L15" s="16">
        <v>155424.60999999999</v>
      </c>
      <c r="M15" s="16">
        <v>170743.54</v>
      </c>
      <c r="N15" s="16">
        <v>165738.54999999999</v>
      </c>
      <c r="O15" s="16">
        <v>193615.11</v>
      </c>
      <c r="P15" s="7">
        <f t="shared" si="3"/>
        <v>685521.81</v>
      </c>
      <c r="Q15" s="16">
        <v>190112.53</v>
      </c>
      <c r="R15" s="16">
        <v>201504.92</v>
      </c>
      <c r="S15" s="16">
        <v>186681.46</v>
      </c>
      <c r="T15" s="11">
        <v>209863.33</v>
      </c>
      <c r="U15" s="5">
        <f t="shared" si="4"/>
        <v>788162.24</v>
      </c>
      <c r="V15" s="16">
        <v>200765.79</v>
      </c>
      <c r="W15" s="16">
        <v>156578.54</v>
      </c>
      <c r="X15" s="16">
        <v>180092.31</v>
      </c>
      <c r="Y15" s="16">
        <v>220745.89</v>
      </c>
      <c r="Z15" s="7">
        <f t="shared" si="5"/>
        <v>758182.53</v>
      </c>
      <c r="AA15" s="16">
        <v>222582.6</v>
      </c>
      <c r="AB15" s="8">
        <v>214937.32</v>
      </c>
      <c r="AC15" s="14">
        <v>215303.13</v>
      </c>
      <c r="AD15" s="8">
        <v>290242.81</v>
      </c>
      <c r="AE15" s="5">
        <f t="shared" si="6"/>
        <v>943065.8600000001</v>
      </c>
      <c r="AF15" s="5">
        <v>271772.59000000003</v>
      </c>
      <c r="AG15" s="40">
        <v>240140.83</v>
      </c>
      <c r="AH15" s="8">
        <v>219177.27</v>
      </c>
      <c r="AI15" s="5">
        <v>266281.88</v>
      </c>
      <c r="AJ15" s="5">
        <f t="shared" si="0"/>
        <v>997372.57000000007</v>
      </c>
      <c r="AK15" s="5">
        <v>270201.74</v>
      </c>
      <c r="AL15" s="5">
        <v>264450.61</v>
      </c>
      <c r="AM15" s="5">
        <v>231459.24</v>
      </c>
      <c r="AN15" s="44">
        <v>242744.83</v>
      </c>
      <c r="AO15" s="5">
        <f t="shared" si="7"/>
        <v>1008856.4199999999</v>
      </c>
      <c r="AP15" s="45">
        <v>256109.3</v>
      </c>
      <c r="AQ15" s="48">
        <v>236781.44</v>
      </c>
      <c r="AR15" s="52">
        <v>241637.99</v>
      </c>
      <c r="AS15" s="53">
        <v>419237.47</v>
      </c>
      <c r="AT15" s="5">
        <f t="shared" si="8"/>
        <v>1153766.2</v>
      </c>
      <c r="AU15" s="52">
        <v>708706.13</v>
      </c>
      <c r="AV15" s="52">
        <v>639956.88</v>
      </c>
      <c r="AW15" s="52">
        <v>535137.79</v>
      </c>
      <c r="AX15" s="52">
        <v>704608.46</v>
      </c>
      <c r="AY15" s="52">
        <f t="shared" si="9"/>
        <v>2588409.2599999998</v>
      </c>
      <c r="AZ15" s="54">
        <v>821817</v>
      </c>
      <c r="BA15" s="54">
        <v>822879.44</v>
      </c>
      <c r="BB15" s="54"/>
      <c r="BC15" s="54"/>
      <c r="BD15" s="52">
        <f t="shared" si="10"/>
        <v>1644696.44</v>
      </c>
      <c r="BE15" s="10">
        <f t="shared" si="11"/>
        <v>11833987.270000001</v>
      </c>
    </row>
    <row r="16" spans="1:58" x14ac:dyDescent="0.2">
      <c r="A16" s="4" t="s">
        <v>33</v>
      </c>
      <c r="B16" s="11">
        <v>1785</v>
      </c>
      <c r="C16" s="11">
        <v>64916.09</v>
      </c>
      <c r="D16" s="11">
        <v>63265.89</v>
      </c>
      <c r="E16" s="12">
        <v>68215.740000000005</v>
      </c>
      <c r="F16" s="6">
        <f t="shared" si="1"/>
        <v>198182.72</v>
      </c>
      <c r="G16" s="11">
        <v>71126.559999999998</v>
      </c>
      <c r="H16" s="11">
        <v>66981.84</v>
      </c>
      <c r="I16" s="11">
        <v>63139.44</v>
      </c>
      <c r="J16" s="11">
        <v>64940.53</v>
      </c>
      <c r="K16" s="5">
        <f t="shared" si="2"/>
        <v>266188.37</v>
      </c>
      <c r="L16" s="13">
        <v>59428.86</v>
      </c>
      <c r="M16" s="13">
        <v>62000.46</v>
      </c>
      <c r="N16" s="13">
        <v>59698.75</v>
      </c>
      <c r="O16" s="13">
        <v>72785.31</v>
      </c>
      <c r="P16" s="7">
        <f t="shared" si="3"/>
        <v>253913.38</v>
      </c>
      <c r="Q16" s="13">
        <v>69831.63</v>
      </c>
      <c r="R16" s="13">
        <v>65550.36</v>
      </c>
      <c r="S16" s="13">
        <v>71027.899999999994</v>
      </c>
      <c r="T16" s="11">
        <v>75053.16</v>
      </c>
      <c r="U16" s="5">
        <f t="shared" si="4"/>
        <v>281463.05</v>
      </c>
      <c r="V16" s="13">
        <v>71101.820000000007</v>
      </c>
      <c r="W16" s="13">
        <v>54774.52</v>
      </c>
      <c r="X16" s="13">
        <v>70622.89</v>
      </c>
      <c r="Y16" s="13">
        <v>71163.97</v>
      </c>
      <c r="Z16" s="7">
        <f t="shared" si="5"/>
        <v>267663.19999999995</v>
      </c>
      <c r="AA16" s="13">
        <v>74866.69</v>
      </c>
      <c r="AB16" s="8">
        <v>77695.100000000006</v>
      </c>
      <c r="AC16" s="14">
        <v>74450.48</v>
      </c>
      <c r="AD16" s="8">
        <v>97054.37</v>
      </c>
      <c r="AE16" s="5">
        <f t="shared" si="6"/>
        <v>324066.64</v>
      </c>
      <c r="AF16" s="5">
        <v>93744.97</v>
      </c>
      <c r="AG16" s="40">
        <v>77972</v>
      </c>
      <c r="AH16" s="8">
        <v>84065.919999999998</v>
      </c>
      <c r="AI16" s="5">
        <v>93149.94</v>
      </c>
      <c r="AJ16" s="5">
        <f t="shared" si="0"/>
        <v>348932.83</v>
      </c>
      <c r="AK16" s="5">
        <v>94119.53</v>
      </c>
      <c r="AL16" s="5">
        <v>84488.51</v>
      </c>
      <c r="AM16" s="5">
        <v>90057</v>
      </c>
      <c r="AN16" s="44">
        <v>96897.55</v>
      </c>
      <c r="AO16" s="5">
        <f t="shared" si="7"/>
        <v>365562.58999999997</v>
      </c>
      <c r="AP16" s="46">
        <v>89101</v>
      </c>
      <c r="AQ16" s="48">
        <v>85085.27</v>
      </c>
      <c r="AR16" s="52">
        <v>92577.76</v>
      </c>
      <c r="AS16" s="53">
        <v>143124.71</v>
      </c>
      <c r="AT16" s="5">
        <f t="shared" si="8"/>
        <v>409888.74</v>
      </c>
      <c r="AU16" s="52">
        <v>259757.24</v>
      </c>
      <c r="AV16" s="52">
        <v>247345.17</v>
      </c>
      <c r="AW16" s="52">
        <v>223005.64</v>
      </c>
      <c r="AX16" s="52">
        <v>245311.55</v>
      </c>
      <c r="AY16" s="52">
        <f t="shared" si="9"/>
        <v>975419.60000000009</v>
      </c>
      <c r="AZ16" s="54">
        <v>275017.08</v>
      </c>
      <c r="BA16" s="54">
        <v>276501.21000000002</v>
      </c>
      <c r="BB16" s="54"/>
      <c r="BC16" s="54"/>
      <c r="BD16" s="52">
        <f t="shared" si="10"/>
        <v>551518.29</v>
      </c>
      <c r="BE16" s="10">
        <f t="shared" si="11"/>
        <v>4242799.41</v>
      </c>
    </row>
    <row r="17" spans="1:57" x14ac:dyDescent="0.2">
      <c r="A17" s="4" t="s">
        <v>34</v>
      </c>
      <c r="B17" s="11">
        <v>105.1</v>
      </c>
      <c r="C17" s="11">
        <v>1905.04</v>
      </c>
      <c r="D17" s="11">
        <v>1665.59</v>
      </c>
      <c r="E17" s="12">
        <v>1905.89</v>
      </c>
      <c r="F17" s="6">
        <f t="shared" si="1"/>
        <v>5581.62</v>
      </c>
      <c r="G17" s="11">
        <v>1950.81</v>
      </c>
      <c r="H17" s="11">
        <v>3151.99</v>
      </c>
      <c r="I17" s="11">
        <v>553.05999999999995</v>
      </c>
      <c r="J17" s="11">
        <v>843.34</v>
      </c>
      <c r="K17" s="5">
        <f t="shared" si="2"/>
        <v>6499.1999999999989</v>
      </c>
      <c r="L17" s="13">
        <v>1710.44</v>
      </c>
      <c r="M17" s="13">
        <v>1315.54</v>
      </c>
      <c r="N17" s="13">
        <v>1260.71</v>
      </c>
      <c r="O17" s="13">
        <v>2475.25</v>
      </c>
      <c r="P17" s="7">
        <f t="shared" si="3"/>
        <v>6761.9400000000005</v>
      </c>
      <c r="Q17" s="13">
        <v>2685</v>
      </c>
      <c r="R17" s="13">
        <v>2809.44</v>
      </c>
      <c r="S17" s="13">
        <v>400.56</v>
      </c>
      <c r="T17" s="11">
        <v>1980.05</v>
      </c>
      <c r="U17" s="5">
        <f t="shared" si="4"/>
        <v>7875.0500000000011</v>
      </c>
      <c r="V17" s="13">
        <v>1395.25</v>
      </c>
      <c r="W17" s="13">
        <v>1290.18</v>
      </c>
      <c r="X17" s="13">
        <v>1775.29</v>
      </c>
      <c r="Y17" s="13">
        <v>2120.73</v>
      </c>
      <c r="Z17" s="7">
        <f t="shared" si="5"/>
        <v>6581.4500000000007</v>
      </c>
      <c r="AA17" s="13">
        <v>2240.5500000000002</v>
      </c>
      <c r="AB17" s="8">
        <v>2240.5</v>
      </c>
      <c r="AC17" s="14">
        <v>1100.1600000000001</v>
      </c>
      <c r="AD17" s="8">
        <v>1480</v>
      </c>
      <c r="AE17" s="5">
        <f t="shared" si="6"/>
        <v>7061.21</v>
      </c>
      <c r="AF17" s="5">
        <v>2700</v>
      </c>
      <c r="AG17" s="40">
        <v>1420</v>
      </c>
      <c r="AH17" s="8">
        <v>2780</v>
      </c>
      <c r="AI17" s="5">
        <v>1420.18</v>
      </c>
      <c r="AJ17" s="5">
        <f t="shared" si="0"/>
        <v>8320.18</v>
      </c>
      <c r="AK17" s="5">
        <v>2682.98</v>
      </c>
      <c r="AL17" s="5">
        <v>1681.68</v>
      </c>
      <c r="AM17" s="5">
        <v>1181.76</v>
      </c>
      <c r="AN17" s="44">
        <v>1883.14</v>
      </c>
      <c r="AO17" s="5">
        <f t="shared" si="7"/>
        <v>7429.56</v>
      </c>
      <c r="AP17" s="46">
        <v>1681.24</v>
      </c>
      <c r="AQ17" s="48">
        <v>1740.84</v>
      </c>
      <c r="AR17" s="52">
        <v>2369.15</v>
      </c>
      <c r="AS17" s="53">
        <v>3021.81</v>
      </c>
      <c r="AT17" s="5">
        <f t="shared" si="8"/>
        <v>8813.0399999999991</v>
      </c>
      <c r="AU17" s="52">
        <v>7651.92</v>
      </c>
      <c r="AV17" s="52">
        <v>5400</v>
      </c>
      <c r="AW17" s="52">
        <v>5659.82</v>
      </c>
      <c r="AX17" s="52">
        <v>5406.8</v>
      </c>
      <c r="AY17" s="52">
        <f t="shared" si="9"/>
        <v>24118.539999999997</v>
      </c>
      <c r="AZ17" s="54">
        <v>5180.8100000000004</v>
      </c>
      <c r="BA17" s="54">
        <v>6952.43</v>
      </c>
      <c r="BB17" s="54"/>
      <c r="BC17" s="54"/>
      <c r="BD17" s="52">
        <f t="shared" si="10"/>
        <v>12133.240000000002</v>
      </c>
      <c r="BE17" s="10">
        <f t="shared" si="11"/>
        <v>101175.03000000001</v>
      </c>
    </row>
    <row r="18" spans="1:57" x14ac:dyDescent="0.2">
      <c r="A18" s="4" t="s">
        <v>35</v>
      </c>
      <c r="B18" s="11">
        <v>0</v>
      </c>
      <c r="C18" s="11">
        <v>4642.59</v>
      </c>
      <c r="D18" s="11">
        <v>5059.1400000000003</v>
      </c>
      <c r="E18" s="12">
        <v>6795</v>
      </c>
      <c r="F18" s="6">
        <f t="shared" si="1"/>
        <v>16496.73</v>
      </c>
      <c r="G18" s="11">
        <v>3393.61</v>
      </c>
      <c r="H18" s="11">
        <v>5222.78</v>
      </c>
      <c r="I18" s="11">
        <v>4952.4799999999996</v>
      </c>
      <c r="J18" s="11">
        <v>7735.05</v>
      </c>
      <c r="K18" s="5">
        <f t="shared" si="2"/>
        <v>21303.919999999998</v>
      </c>
      <c r="L18" s="13">
        <v>2886.53</v>
      </c>
      <c r="M18" s="13">
        <v>5406.11</v>
      </c>
      <c r="N18" s="13">
        <v>4960.75</v>
      </c>
      <c r="O18" s="13">
        <v>8088.71</v>
      </c>
      <c r="P18" s="7">
        <f t="shared" si="3"/>
        <v>21342.1</v>
      </c>
      <c r="Q18" s="13">
        <v>3363.75</v>
      </c>
      <c r="R18" s="13">
        <v>5195.79</v>
      </c>
      <c r="S18" s="13">
        <v>4634.6099999999997</v>
      </c>
      <c r="T18" s="11">
        <v>7204.51</v>
      </c>
      <c r="U18" s="5">
        <f t="shared" si="4"/>
        <v>20398.660000000003</v>
      </c>
      <c r="V18" s="13">
        <v>4382.4399999999996</v>
      </c>
      <c r="W18" s="13">
        <v>5518.17</v>
      </c>
      <c r="X18" s="13">
        <v>6393.01</v>
      </c>
      <c r="Y18" s="13">
        <v>10774.4</v>
      </c>
      <c r="Z18" s="7">
        <f t="shared" si="5"/>
        <v>27068.02</v>
      </c>
      <c r="AA18" s="13">
        <v>4852.79</v>
      </c>
      <c r="AB18" s="8">
        <v>6874</v>
      </c>
      <c r="AC18" s="14">
        <v>6688.92</v>
      </c>
      <c r="AD18" s="8">
        <v>9930.07</v>
      </c>
      <c r="AE18" s="5">
        <f t="shared" si="6"/>
        <v>28345.78</v>
      </c>
      <c r="AF18" s="5">
        <v>5728.63</v>
      </c>
      <c r="AG18" s="40">
        <v>6973.34</v>
      </c>
      <c r="AH18" s="8">
        <v>6874.61</v>
      </c>
      <c r="AI18" s="5">
        <v>11041.26</v>
      </c>
      <c r="AJ18" s="5">
        <f t="shared" si="0"/>
        <v>30617.840000000004</v>
      </c>
      <c r="AK18" s="5">
        <v>5370.34</v>
      </c>
      <c r="AL18" s="5">
        <v>7462.12</v>
      </c>
      <c r="AM18" s="5">
        <v>6903.26</v>
      </c>
      <c r="AN18" s="44">
        <v>10388.32</v>
      </c>
      <c r="AO18" s="5">
        <f t="shared" si="7"/>
        <v>30124.04</v>
      </c>
      <c r="AP18" s="46">
        <v>4908.22</v>
      </c>
      <c r="AQ18" s="48">
        <v>7428.43</v>
      </c>
      <c r="AR18" s="52">
        <v>6254.18</v>
      </c>
      <c r="AS18" s="53">
        <v>19214.39</v>
      </c>
      <c r="AT18" s="5">
        <f t="shared" si="8"/>
        <v>37805.22</v>
      </c>
      <c r="AU18" s="52">
        <v>15519.57</v>
      </c>
      <c r="AV18" s="52">
        <v>26884.76</v>
      </c>
      <c r="AW18" s="52">
        <v>18346.669999999998</v>
      </c>
      <c r="AX18" s="52">
        <v>30709.81</v>
      </c>
      <c r="AY18" s="52">
        <f t="shared" si="9"/>
        <v>91460.81</v>
      </c>
      <c r="AZ18" s="54">
        <v>16698</v>
      </c>
      <c r="BA18" s="54">
        <v>21609.45</v>
      </c>
      <c r="BB18" s="54"/>
      <c r="BC18" s="54"/>
      <c r="BD18" s="52">
        <f t="shared" si="10"/>
        <v>38307.449999999997</v>
      </c>
      <c r="BE18" s="10">
        <f t="shared" si="11"/>
        <v>363270.57</v>
      </c>
    </row>
    <row r="19" spans="1:57" x14ac:dyDescent="0.2">
      <c r="A19" s="4" t="s">
        <v>36</v>
      </c>
      <c r="B19" s="11">
        <v>30.04</v>
      </c>
      <c r="C19" s="11">
        <v>3616.82</v>
      </c>
      <c r="D19" s="11">
        <v>4096.2299999999996</v>
      </c>
      <c r="E19" s="12">
        <v>6947.42</v>
      </c>
      <c r="F19" s="6">
        <f t="shared" si="1"/>
        <v>14690.51</v>
      </c>
      <c r="G19" s="11">
        <v>3166.7</v>
      </c>
      <c r="H19" s="11">
        <v>5252.21</v>
      </c>
      <c r="I19" s="11">
        <v>4366.0600000000004</v>
      </c>
      <c r="J19" s="11">
        <v>7498.85</v>
      </c>
      <c r="K19" s="5">
        <f t="shared" si="2"/>
        <v>20283.82</v>
      </c>
      <c r="L19" s="13">
        <v>3966.5</v>
      </c>
      <c r="M19" s="13">
        <v>5057.91</v>
      </c>
      <c r="N19" s="13">
        <v>5073.4399999999996</v>
      </c>
      <c r="O19" s="13">
        <v>8031.07</v>
      </c>
      <c r="P19" s="7">
        <f t="shared" si="3"/>
        <v>22128.92</v>
      </c>
      <c r="Q19" s="13">
        <v>3826.62</v>
      </c>
      <c r="R19" s="13">
        <v>6139.12</v>
      </c>
      <c r="S19" s="13">
        <v>6048.12</v>
      </c>
      <c r="T19" s="11">
        <v>7833.38</v>
      </c>
      <c r="U19" s="5">
        <f t="shared" si="4"/>
        <v>23847.24</v>
      </c>
      <c r="V19" s="13">
        <v>5423.23</v>
      </c>
      <c r="W19" s="13">
        <v>6062.76</v>
      </c>
      <c r="X19" s="13">
        <v>5170.4799999999996</v>
      </c>
      <c r="Y19" s="13">
        <v>10420.51</v>
      </c>
      <c r="Z19" s="7">
        <f t="shared" si="5"/>
        <v>27076.980000000003</v>
      </c>
      <c r="AA19" s="13">
        <v>6157.01</v>
      </c>
      <c r="AB19" s="8">
        <v>6445.46</v>
      </c>
      <c r="AC19" s="14">
        <v>6408.7800000000007</v>
      </c>
      <c r="AD19" s="8">
        <v>9404.91</v>
      </c>
      <c r="AE19" s="5">
        <f t="shared" si="6"/>
        <v>28416.16</v>
      </c>
      <c r="AF19" s="5">
        <v>6153.43</v>
      </c>
      <c r="AG19" s="40">
        <v>8558.17</v>
      </c>
      <c r="AH19" s="8">
        <v>4844.84</v>
      </c>
      <c r="AI19" s="5">
        <v>8702.4500000000007</v>
      </c>
      <c r="AJ19" s="5">
        <f t="shared" si="0"/>
        <v>28258.890000000003</v>
      </c>
      <c r="AK19" s="5">
        <v>6761.67</v>
      </c>
      <c r="AL19" s="5">
        <v>8123.97</v>
      </c>
      <c r="AM19" s="5">
        <v>6107.73</v>
      </c>
      <c r="AN19" s="44">
        <v>8783.99</v>
      </c>
      <c r="AO19" s="5">
        <f t="shared" si="7"/>
        <v>29777.360000000001</v>
      </c>
      <c r="AP19" s="46">
        <v>6713.54</v>
      </c>
      <c r="AQ19" s="48">
        <v>7922.61</v>
      </c>
      <c r="AR19" s="52">
        <v>7276.36</v>
      </c>
      <c r="AS19" s="53">
        <v>13960.7</v>
      </c>
      <c r="AT19" s="5">
        <f t="shared" si="8"/>
        <v>35873.21</v>
      </c>
      <c r="AU19" s="52">
        <v>23904.080000000002</v>
      </c>
      <c r="AV19" s="52">
        <v>19900.05</v>
      </c>
      <c r="AW19" s="52">
        <v>23115.5</v>
      </c>
      <c r="AX19" s="52">
        <v>21364.68</v>
      </c>
      <c r="AY19" s="52">
        <f t="shared" si="9"/>
        <v>88284.31</v>
      </c>
      <c r="AZ19" s="54">
        <v>23390.42</v>
      </c>
      <c r="BA19" s="54">
        <v>20686.55</v>
      </c>
      <c r="BB19" s="54"/>
      <c r="BC19" s="54"/>
      <c r="BD19" s="52">
        <f t="shared" si="10"/>
        <v>44076.97</v>
      </c>
      <c r="BE19" s="10">
        <f t="shared" si="11"/>
        <v>362714.37</v>
      </c>
    </row>
    <row r="20" spans="1:57" x14ac:dyDescent="0.2">
      <c r="A20" s="4" t="s">
        <v>37</v>
      </c>
      <c r="B20" s="11">
        <v>240.3</v>
      </c>
      <c r="C20" s="11">
        <v>15420.34</v>
      </c>
      <c r="D20" s="11">
        <v>15912.65</v>
      </c>
      <c r="E20" s="12">
        <v>15883.91</v>
      </c>
      <c r="F20" s="6">
        <f t="shared" si="1"/>
        <v>47457.2</v>
      </c>
      <c r="G20" s="11">
        <v>17381.68</v>
      </c>
      <c r="H20" s="11">
        <v>17452.400000000001</v>
      </c>
      <c r="I20" s="11">
        <v>13592.01</v>
      </c>
      <c r="J20" s="11">
        <v>12778.14</v>
      </c>
      <c r="K20" s="5">
        <f t="shared" si="2"/>
        <v>61204.23</v>
      </c>
      <c r="L20" s="13">
        <v>14213.39</v>
      </c>
      <c r="M20" s="13">
        <v>16325.6</v>
      </c>
      <c r="N20" s="13">
        <v>13877.59</v>
      </c>
      <c r="O20" s="13">
        <v>17254.61</v>
      </c>
      <c r="P20" s="7">
        <f t="shared" si="3"/>
        <v>61671.19</v>
      </c>
      <c r="Q20" s="13">
        <v>15774.15</v>
      </c>
      <c r="R20" s="13">
        <v>17860.54</v>
      </c>
      <c r="S20" s="13">
        <v>16033.62</v>
      </c>
      <c r="T20" s="11">
        <v>17849</v>
      </c>
      <c r="U20" s="5">
        <f t="shared" si="4"/>
        <v>67517.31</v>
      </c>
      <c r="V20" s="13">
        <v>18467.509999999998</v>
      </c>
      <c r="W20" s="13">
        <v>12952.48</v>
      </c>
      <c r="X20" s="13">
        <v>14870.77</v>
      </c>
      <c r="Y20" s="13">
        <v>18211.25</v>
      </c>
      <c r="Z20" s="7">
        <f t="shared" si="5"/>
        <v>64502.009999999995</v>
      </c>
      <c r="AA20" s="13">
        <v>17160.810000000001</v>
      </c>
      <c r="AB20" s="8">
        <v>17945.32</v>
      </c>
      <c r="AC20" s="14">
        <v>16821.310000000001</v>
      </c>
      <c r="AD20" s="8">
        <v>26609.08</v>
      </c>
      <c r="AE20" s="5">
        <f t="shared" si="6"/>
        <v>78536.52</v>
      </c>
      <c r="AF20" s="5">
        <v>21347.03</v>
      </c>
      <c r="AG20" s="40">
        <v>18436.150000000001</v>
      </c>
      <c r="AH20" s="8">
        <v>16507.39</v>
      </c>
      <c r="AI20" s="5">
        <v>22552.69</v>
      </c>
      <c r="AJ20" s="5">
        <f t="shared" si="0"/>
        <v>78843.259999999995</v>
      </c>
      <c r="AK20" s="5">
        <v>21950.82</v>
      </c>
      <c r="AL20" s="5">
        <v>21198.82</v>
      </c>
      <c r="AM20" s="5">
        <v>17445.54</v>
      </c>
      <c r="AN20" s="44">
        <v>22765.13</v>
      </c>
      <c r="AO20" s="5">
        <f t="shared" si="7"/>
        <v>83360.31</v>
      </c>
      <c r="AP20" s="45">
        <v>21462.12</v>
      </c>
      <c r="AQ20" s="48">
        <v>17932.07</v>
      </c>
      <c r="AR20" s="52">
        <v>17881.740000000002</v>
      </c>
      <c r="AS20" s="53">
        <v>31578.639999999999</v>
      </c>
      <c r="AT20" s="5">
        <f t="shared" si="8"/>
        <v>88854.57</v>
      </c>
      <c r="AU20" s="52">
        <v>60242.43</v>
      </c>
      <c r="AV20" s="52">
        <v>49687.360000000001</v>
      </c>
      <c r="AW20" s="52">
        <v>43158.49</v>
      </c>
      <c r="AX20" s="52">
        <v>51605.16</v>
      </c>
      <c r="AY20" s="52">
        <f t="shared" si="9"/>
        <v>204693.44</v>
      </c>
      <c r="AZ20" s="54">
        <v>61565.83</v>
      </c>
      <c r="BA20" s="54">
        <v>65898.67</v>
      </c>
      <c r="BB20" s="54"/>
      <c r="BC20" s="54"/>
      <c r="BD20" s="52">
        <f t="shared" si="10"/>
        <v>127464.5</v>
      </c>
      <c r="BE20" s="10">
        <f t="shared" si="11"/>
        <v>964104.54</v>
      </c>
    </row>
    <row r="21" spans="1:57" x14ac:dyDescent="0.2">
      <c r="A21" s="4" t="s">
        <v>38</v>
      </c>
      <c r="B21" s="11">
        <v>3480.66</v>
      </c>
      <c r="C21" s="11">
        <v>153619.29999999999</v>
      </c>
      <c r="D21" s="11">
        <v>141846.89000000001</v>
      </c>
      <c r="E21" s="12">
        <v>144311.38</v>
      </c>
      <c r="F21" s="6">
        <f t="shared" si="1"/>
        <v>443258.23</v>
      </c>
      <c r="G21" s="11">
        <v>166839.18</v>
      </c>
      <c r="H21" s="11">
        <v>146452.9</v>
      </c>
      <c r="I21" s="11">
        <v>134976.35999999999</v>
      </c>
      <c r="J21" s="11">
        <v>129440.09</v>
      </c>
      <c r="K21" s="5">
        <f t="shared" si="2"/>
        <v>577708.52999999991</v>
      </c>
      <c r="L21" s="13">
        <v>148287.59</v>
      </c>
      <c r="M21" s="13">
        <v>142226.1</v>
      </c>
      <c r="N21" s="13">
        <v>134205.22</v>
      </c>
      <c r="O21" s="13">
        <v>152941.43</v>
      </c>
      <c r="P21" s="7">
        <f t="shared" si="3"/>
        <v>577660.34000000008</v>
      </c>
      <c r="Q21" s="13">
        <v>162352.51999999999</v>
      </c>
      <c r="R21" s="13">
        <v>174436.55</v>
      </c>
      <c r="S21" s="13">
        <v>149296</v>
      </c>
      <c r="T21" s="11">
        <v>164288.94</v>
      </c>
      <c r="U21" s="5">
        <f t="shared" si="4"/>
        <v>650374.01</v>
      </c>
      <c r="V21" s="13">
        <v>151587.17000000001</v>
      </c>
      <c r="W21" s="13">
        <v>130101.59</v>
      </c>
      <c r="X21" s="13">
        <v>132623.79</v>
      </c>
      <c r="Y21" s="13">
        <v>163947.35999999999</v>
      </c>
      <c r="Z21" s="7">
        <f t="shared" si="5"/>
        <v>578259.91</v>
      </c>
      <c r="AA21" s="13">
        <v>174633.62</v>
      </c>
      <c r="AB21" s="8">
        <v>161842.26</v>
      </c>
      <c r="AC21" s="14">
        <v>170959.37</v>
      </c>
      <c r="AD21" s="8">
        <v>224116.86</v>
      </c>
      <c r="AE21" s="5">
        <f t="shared" si="6"/>
        <v>731552.11</v>
      </c>
      <c r="AF21" s="5">
        <v>217703.4</v>
      </c>
      <c r="AG21" s="40">
        <v>180806.15</v>
      </c>
      <c r="AH21" s="8">
        <v>166588.85</v>
      </c>
      <c r="AI21" s="5">
        <v>212416.13</v>
      </c>
      <c r="AJ21" s="5">
        <f t="shared" si="0"/>
        <v>777514.53</v>
      </c>
      <c r="AK21" s="5">
        <v>208733.83</v>
      </c>
      <c r="AL21" s="5">
        <v>198499.38</v>
      </c>
      <c r="AM21" s="5">
        <v>193956.24</v>
      </c>
      <c r="AN21" s="44">
        <v>215509.72</v>
      </c>
      <c r="AO21" s="5">
        <f t="shared" si="7"/>
        <v>816699.16999999993</v>
      </c>
      <c r="AP21" s="46">
        <v>195540</v>
      </c>
      <c r="AQ21" s="48">
        <v>185346.85</v>
      </c>
      <c r="AR21" s="52">
        <v>183620.09</v>
      </c>
      <c r="AS21" s="53">
        <v>298155.34999999998</v>
      </c>
      <c r="AT21" s="5">
        <f t="shared" si="8"/>
        <v>862662.28999999992</v>
      </c>
      <c r="AU21" s="52">
        <v>503093.13</v>
      </c>
      <c r="AV21" s="52">
        <v>493095.46</v>
      </c>
      <c r="AW21" s="52">
        <v>445494.37</v>
      </c>
      <c r="AX21" s="52">
        <v>528852.18999999994</v>
      </c>
      <c r="AY21" s="52">
        <f t="shared" si="9"/>
        <v>1970535.15</v>
      </c>
      <c r="AZ21" s="54">
        <v>565257.21</v>
      </c>
      <c r="BA21" s="54">
        <v>602665.37</v>
      </c>
      <c r="BB21" s="54"/>
      <c r="BC21" s="54"/>
      <c r="BD21" s="52">
        <f t="shared" si="10"/>
        <v>1167922.58</v>
      </c>
      <c r="BE21" s="10">
        <f t="shared" si="11"/>
        <v>9154146.8499999996</v>
      </c>
    </row>
    <row r="22" spans="1:57" s="2" customFormat="1" x14ac:dyDescent="0.2">
      <c r="A22" s="15" t="s">
        <v>39</v>
      </c>
      <c r="B22" s="11">
        <v>765</v>
      </c>
      <c r="C22" s="11">
        <v>16104.25</v>
      </c>
      <c r="D22" s="11">
        <v>15563.08</v>
      </c>
      <c r="E22" s="12">
        <v>17189.71</v>
      </c>
      <c r="F22" s="6">
        <f t="shared" si="1"/>
        <v>49622.04</v>
      </c>
      <c r="G22" s="11">
        <v>16127.28</v>
      </c>
      <c r="H22" s="11">
        <v>13295.36</v>
      </c>
      <c r="I22" s="11">
        <v>14220.06</v>
      </c>
      <c r="J22" s="11">
        <v>15189.63</v>
      </c>
      <c r="K22" s="5">
        <f t="shared" si="2"/>
        <v>58832.329999999994</v>
      </c>
      <c r="L22" s="16">
        <v>12634.49</v>
      </c>
      <c r="M22" s="16">
        <v>14072.27</v>
      </c>
      <c r="N22" s="16">
        <v>12813.89</v>
      </c>
      <c r="O22" s="16">
        <v>16260.54</v>
      </c>
      <c r="P22" s="7">
        <f t="shared" si="3"/>
        <v>55781.19</v>
      </c>
      <c r="Q22" s="16">
        <v>14104.38</v>
      </c>
      <c r="R22" s="16">
        <v>15358.54</v>
      </c>
      <c r="S22" s="16">
        <v>13916.37</v>
      </c>
      <c r="T22" s="11">
        <v>16556.59</v>
      </c>
      <c r="U22" s="5">
        <f t="shared" si="4"/>
        <v>59935.880000000005</v>
      </c>
      <c r="V22" s="16">
        <v>16259.53</v>
      </c>
      <c r="W22" s="16">
        <v>12735.93</v>
      </c>
      <c r="X22" s="16">
        <v>16151.81</v>
      </c>
      <c r="Y22" s="16">
        <v>21333.25</v>
      </c>
      <c r="Z22" s="7">
        <f t="shared" si="5"/>
        <v>66480.51999999999</v>
      </c>
      <c r="AA22" s="16">
        <v>18003.689999999999</v>
      </c>
      <c r="AB22" s="8">
        <v>19594.97</v>
      </c>
      <c r="AC22" s="14">
        <v>18076.740000000002</v>
      </c>
      <c r="AD22" s="8">
        <v>24381.53</v>
      </c>
      <c r="AE22" s="5">
        <f t="shared" si="6"/>
        <v>80056.930000000008</v>
      </c>
      <c r="AF22" s="5">
        <v>22766.05</v>
      </c>
      <c r="AG22" s="40">
        <v>20064.36</v>
      </c>
      <c r="AH22" s="8">
        <v>17879.45</v>
      </c>
      <c r="AI22" s="5">
        <v>23664.53</v>
      </c>
      <c r="AJ22" s="5">
        <f t="shared" si="0"/>
        <v>84374.39</v>
      </c>
      <c r="AK22" s="5">
        <v>20349.740000000002</v>
      </c>
      <c r="AL22" s="5">
        <v>19987.23</v>
      </c>
      <c r="AM22" s="5">
        <v>21236.7</v>
      </c>
      <c r="AN22" s="44">
        <v>24554.45</v>
      </c>
      <c r="AO22" s="5">
        <f t="shared" si="7"/>
        <v>86128.12</v>
      </c>
      <c r="AP22" s="45">
        <v>22961.55</v>
      </c>
      <c r="AQ22" s="48">
        <v>21349.1</v>
      </c>
      <c r="AR22" s="52">
        <v>21911.1</v>
      </c>
      <c r="AS22" s="53">
        <v>33612.910000000003</v>
      </c>
      <c r="AT22" s="5">
        <f t="shared" si="8"/>
        <v>99834.66</v>
      </c>
      <c r="AU22" s="52">
        <v>64793.5</v>
      </c>
      <c r="AV22" s="52">
        <v>59943.75</v>
      </c>
      <c r="AW22" s="52">
        <v>52651.81</v>
      </c>
      <c r="AX22" s="52">
        <v>64579.57</v>
      </c>
      <c r="AY22" s="52">
        <f t="shared" si="9"/>
        <v>241968.63</v>
      </c>
      <c r="AZ22" s="54">
        <v>64253.15</v>
      </c>
      <c r="BA22" s="54">
        <v>71167.61</v>
      </c>
      <c r="BB22" s="54"/>
      <c r="BC22" s="54"/>
      <c r="BD22" s="52">
        <f t="shared" si="10"/>
        <v>135420.76</v>
      </c>
      <c r="BE22" s="10">
        <f t="shared" si="11"/>
        <v>1018435.45</v>
      </c>
    </row>
    <row r="23" spans="1:57" x14ac:dyDescent="0.2">
      <c r="A23" s="4" t="s">
        <v>40</v>
      </c>
      <c r="B23" s="11">
        <v>1715.01</v>
      </c>
      <c r="C23" s="11">
        <v>65051.14</v>
      </c>
      <c r="D23" s="11">
        <v>56082.25</v>
      </c>
      <c r="E23" s="12">
        <v>57194.04</v>
      </c>
      <c r="F23" s="6">
        <f t="shared" si="1"/>
        <v>180042.44</v>
      </c>
      <c r="G23" s="11">
        <v>58550.83</v>
      </c>
      <c r="H23" s="11">
        <v>63881.23</v>
      </c>
      <c r="I23" s="11">
        <v>54398.57</v>
      </c>
      <c r="J23" s="11">
        <v>49764.31</v>
      </c>
      <c r="K23" s="5">
        <f t="shared" si="2"/>
        <v>226594.94</v>
      </c>
      <c r="L23" s="13">
        <v>46865.1</v>
      </c>
      <c r="M23" s="13">
        <v>59976.24</v>
      </c>
      <c r="N23" s="13">
        <v>51611.87</v>
      </c>
      <c r="O23" s="13">
        <v>58022.83</v>
      </c>
      <c r="P23" s="7">
        <f t="shared" si="3"/>
        <v>216476.03999999998</v>
      </c>
      <c r="Q23" s="13">
        <v>59561.85</v>
      </c>
      <c r="R23" s="13">
        <v>69820.149999999994</v>
      </c>
      <c r="S23" s="13">
        <v>61176.4</v>
      </c>
      <c r="T23" s="11">
        <v>59504.49</v>
      </c>
      <c r="U23" s="5">
        <f t="shared" si="4"/>
        <v>250062.88999999998</v>
      </c>
      <c r="V23" s="13">
        <v>63523.23</v>
      </c>
      <c r="W23" s="13">
        <v>51437.120000000003</v>
      </c>
      <c r="X23" s="13">
        <v>53534.55</v>
      </c>
      <c r="Y23" s="13">
        <v>65762.27</v>
      </c>
      <c r="Z23" s="7">
        <f t="shared" si="5"/>
        <v>234257.17000000004</v>
      </c>
      <c r="AA23" s="13">
        <v>64819.95</v>
      </c>
      <c r="AB23" s="8">
        <v>74578.77</v>
      </c>
      <c r="AC23" s="14">
        <v>70642.31</v>
      </c>
      <c r="AD23" s="8">
        <v>85398</v>
      </c>
      <c r="AE23" s="5">
        <f t="shared" si="6"/>
        <v>295439.03000000003</v>
      </c>
      <c r="AF23" s="5">
        <v>83476.13</v>
      </c>
      <c r="AG23" s="40">
        <v>77053.64</v>
      </c>
      <c r="AH23" s="8">
        <v>75041.5</v>
      </c>
      <c r="AI23" s="5">
        <v>79489.52</v>
      </c>
      <c r="AJ23" s="5">
        <f t="shared" si="0"/>
        <v>315060.79000000004</v>
      </c>
      <c r="AK23" s="5">
        <v>80616.03</v>
      </c>
      <c r="AL23" s="5">
        <v>77924.100000000006</v>
      </c>
      <c r="AM23" s="5">
        <v>79156.63</v>
      </c>
      <c r="AN23" s="44">
        <v>81837.55</v>
      </c>
      <c r="AO23" s="5">
        <f t="shared" si="7"/>
        <v>319534.31</v>
      </c>
      <c r="AP23" s="46">
        <v>83028.600000000006</v>
      </c>
      <c r="AQ23" s="48">
        <v>88332.800000000003</v>
      </c>
      <c r="AR23" s="52">
        <v>78109.55</v>
      </c>
      <c r="AS23" s="53">
        <v>110797.11</v>
      </c>
      <c r="AT23" s="5">
        <f t="shared" si="8"/>
        <v>360268.06</v>
      </c>
      <c r="AU23" s="52">
        <v>206543.89</v>
      </c>
      <c r="AV23" s="52">
        <v>206851.73</v>
      </c>
      <c r="AW23" s="52">
        <v>203763.03</v>
      </c>
      <c r="AX23" s="52">
        <v>216011.46</v>
      </c>
      <c r="AY23" s="52">
        <f t="shared" si="9"/>
        <v>833170.11</v>
      </c>
      <c r="AZ23" s="54">
        <v>238341.49</v>
      </c>
      <c r="BA23" s="54">
        <v>235546.02</v>
      </c>
      <c r="BB23" s="54"/>
      <c r="BC23" s="54"/>
      <c r="BD23" s="52">
        <f t="shared" si="10"/>
        <v>473887.51</v>
      </c>
      <c r="BE23" s="10">
        <f t="shared" si="11"/>
        <v>3704793.29</v>
      </c>
    </row>
    <row r="24" spans="1:57" x14ac:dyDescent="0.2">
      <c r="A24" s="4" t="s">
        <v>41</v>
      </c>
      <c r="B24" s="11">
        <v>0</v>
      </c>
      <c r="C24" s="11">
        <v>48002.05</v>
      </c>
      <c r="D24" s="11">
        <v>48856.06</v>
      </c>
      <c r="E24" s="12">
        <v>60338.11</v>
      </c>
      <c r="F24" s="6">
        <f t="shared" si="1"/>
        <v>157196.22</v>
      </c>
      <c r="G24" s="11">
        <v>50018.68</v>
      </c>
      <c r="H24" s="11">
        <v>43724.91</v>
      </c>
      <c r="I24" s="11">
        <v>59428.28</v>
      </c>
      <c r="J24" s="11">
        <v>50020.63</v>
      </c>
      <c r="K24" s="5">
        <f t="shared" si="2"/>
        <v>203192.5</v>
      </c>
      <c r="L24" s="13">
        <v>43733.38</v>
      </c>
      <c r="M24" s="13">
        <v>47225.46</v>
      </c>
      <c r="N24" s="13">
        <v>46445.48</v>
      </c>
      <c r="O24" s="13">
        <v>53219.3</v>
      </c>
      <c r="P24" s="7">
        <f t="shared" si="3"/>
        <v>190623.62</v>
      </c>
      <c r="Q24" s="13">
        <v>46985.89</v>
      </c>
      <c r="R24" s="13">
        <v>52208.91</v>
      </c>
      <c r="S24" s="13">
        <v>44899.75</v>
      </c>
      <c r="T24" s="11">
        <v>55133.51</v>
      </c>
      <c r="U24" s="5">
        <f t="shared" si="4"/>
        <v>199228.06</v>
      </c>
      <c r="V24" s="13">
        <v>49730.74</v>
      </c>
      <c r="W24" s="13">
        <v>42194.239999999998</v>
      </c>
      <c r="X24" s="13">
        <v>47545.22</v>
      </c>
      <c r="Y24" s="13">
        <v>68351.3</v>
      </c>
      <c r="Z24" s="7">
        <f t="shared" si="5"/>
        <v>207821.5</v>
      </c>
      <c r="AA24" s="13">
        <v>55799.21</v>
      </c>
      <c r="AB24" s="8">
        <v>61500</v>
      </c>
      <c r="AC24" s="14">
        <v>49937</v>
      </c>
      <c r="AD24" s="8">
        <v>74588.05</v>
      </c>
      <c r="AE24" s="5">
        <f t="shared" si="6"/>
        <v>241824.26</v>
      </c>
      <c r="AF24" s="5">
        <v>70439.28</v>
      </c>
      <c r="AG24" s="40">
        <v>61100</v>
      </c>
      <c r="AH24" s="8">
        <v>56520</v>
      </c>
      <c r="AI24" s="5">
        <v>64206.69</v>
      </c>
      <c r="AJ24" s="5">
        <f t="shared" si="0"/>
        <v>252265.97</v>
      </c>
      <c r="AK24" s="5">
        <v>63840</v>
      </c>
      <c r="AL24" s="5">
        <v>64000</v>
      </c>
      <c r="AM24" s="5">
        <v>61660</v>
      </c>
      <c r="AN24" s="44">
        <v>68043.5</v>
      </c>
      <c r="AO24" s="5">
        <f t="shared" si="7"/>
        <v>257543.5</v>
      </c>
      <c r="AP24" s="46">
        <v>70972.19</v>
      </c>
      <c r="AQ24" s="48">
        <v>66301.039999999994</v>
      </c>
      <c r="AR24" s="52">
        <v>63020.63</v>
      </c>
      <c r="AS24" s="53">
        <v>118640.79</v>
      </c>
      <c r="AT24" s="5">
        <f t="shared" si="8"/>
        <v>318934.64999999997</v>
      </c>
      <c r="AU24" s="52">
        <v>209102.18</v>
      </c>
      <c r="AV24" s="52">
        <v>200583.01</v>
      </c>
      <c r="AW24" s="52">
        <v>142021.95000000001</v>
      </c>
      <c r="AX24" s="52">
        <v>196863.05</v>
      </c>
      <c r="AY24" s="52">
        <f t="shared" si="9"/>
        <v>748570.19</v>
      </c>
      <c r="AZ24" s="54">
        <v>221031.08</v>
      </c>
      <c r="BA24" s="54">
        <v>207297.57</v>
      </c>
      <c r="BB24" s="54"/>
      <c r="BC24" s="54"/>
      <c r="BD24" s="52">
        <f t="shared" si="10"/>
        <v>428328.65</v>
      </c>
      <c r="BE24" s="10">
        <f t="shared" si="11"/>
        <v>3205529.1199999996</v>
      </c>
    </row>
    <row r="25" spans="1:57" x14ac:dyDescent="0.2">
      <c r="A25" s="4" t="s">
        <v>42</v>
      </c>
      <c r="B25" s="11">
        <v>135.19999999999999</v>
      </c>
      <c r="C25" s="11">
        <v>6005.9</v>
      </c>
      <c r="D25" s="11">
        <v>6216.11</v>
      </c>
      <c r="E25" s="12">
        <v>6319.28</v>
      </c>
      <c r="F25" s="6">
        <f t="shared" si="1"/>
        <v>18676.489999999998</v>
      </c>
      <c r="G25" s="11">
        <v>6951.16</v>
      </c>
      <c r="H25" s="11">
        <v>5989.65</v>
      </c>
      <c r="I25" s="11">
        <v>5643.7</v>
      </c>
      <c r="J25" s="11">
        <v>5253.63</v>
      </c>
      <c r="K25" s="5">
        <f t="shared" si="2"/>
        <v>23838.14</v>
      </c>
      <c r="L25" s="13">
        <v>5718.8</v>
      </c>
      <c r="M25" s="13">
        <v>5809.19</v>
      </c>
      <c r="N25" s="13">
        <v>4788.97</v>
      </c>
      <c r="O25" s="13">
        <v>5929.64</v>
      </c>
      <c r="P25" s="7">
        <f t="shared" si="3"/>
        <v>22246.6</v>
      </c>
      <c r="Q25" s="13">
        <v>6545.18</v>
      </c>
      <c r="R25" s="13">
        <v>6559.11</v>
      </c>
      <c r="S25" s="13">
        <v>8165.09</v>
      </c>
      <c r="T25" s="11">
        <v>6889.87</v>
      </c>
      <c r="U25" s="5">
        <f t="shared" si="4"/>
        <v>28159.25</v>
      </c>
      <c r="V25" s="13">
        <v>7294.63</v>
      </c>
      <c r="W25" s="13">
        <v>7053.97</v>
      </c>
      <c r="X25" s="13">
        <v>8716.56</v>
      </c>
      <c r="Y25" s="13">
        <v>8364.39</v>
      </c>
      <c r="Z25" s="7">
        <f t="shared" si="5"/>
        <v>31429.55</v>
      </c>
      <c r="AA25" s="13">
        <v>11798.25</v>
      </c>
      <c r="AB25" s="8">
        <v>9306.19</v>
      </c>
      <c r="AC25" s="14">
        <v>8090.09</v>
      </c>
      <c r="AD25" s="8">
        <v>9205.2199999999993</v>
      </c>
      <c r="AE25" s="5">
        <f t="shared" si="6"/>
        <v>38399.75</v>
      </c>
      <c r="AF25" s="5">
        <v>9587.18</v>
      </c>
      <c r="AG25" s="40">
        <v>8026.36</v>
      </c>
      <c r="AH25" s="8">
        <v>8947.7800000000007</v>
      </c>
      <c r="AI25" s="5">
        <v>8497.52</v>
      </c>
      <c r="AJ25" s="5">
        <f t="shared" si="0"/>
        <v>35058.839999999997</v>
      </c>
      <c r="AK25" s="5">
        <v>12116.21</v>
      </c>
      <c r="AL25" s="5">
        <v>8590.18</v>
      </c>
      <c r="AM25" s="5">
        <v>8501.73</v>
      </c>
      <c r="AN25" s="44">
        <v>10112.94</v>
      </c>
      <c r="AO25" s="5">
        <f t="shared" si="7"/>
        <v>39321.06</v>
      </c>
      <c r="AP25" s="45">
        <v>11402.45</v>
      </c>
      <c r="AQ25" s="48">
        <v>10697.9</v>
      </c>
      <c r="AR25" s="52">
        <v>9521.61</v>
      </c>
      <c r="AS25" s="53">
        <v>18034.240000000002</v>
      </c>
      <c r="AT25" s="5">
        <f t="shared" si="8"/>
        <v>49656.2</v>
      </c>
      <c r="AU25" s="52">
        <v>33574.300000000003</v>
      </c>
      <c r="AV25" s="52">
        <v>29667.759999999998</v>
      </c>
      <c r="AW25" s="52">
        <v>25103.21</v>
      </c>
      <c r="AX25" s="52">
        <v>36640.449999999997</v>
      </c>
      <c r="AY25" s="52">
        <f t="shared" si="9"/>
        <v>124985.71999999999</v>
      </c>
      <c r="AZ25" s="54">
        <v>31237.48</v>
      </c>
      <c r="BA25" s="54">
        <v>28945.41</v>
      </c>
      <c r="BB25" s="54"/>
      <c r="BC25" s="54"/>
      <c r="BD25" s="52">
        <f t="shared" si="10"/>
        <v>60182.89</v>
      </c>
      <c r="BE25" s="10">
        <f t="shared" si="11"/>
        <v>471954.49</v>
      </c>
    </row>
    <row r="26" spans="1:57" x14ac:dyDescent="0.2">
      <c r="A26" s="4" t="s">
        <v>43</v>
      </c>
      <c r="B26" s="11">
        <v>5714.8</v>
      </c>
      <c r="C26" s="11">
        <v>224180.86</v>
      </c>
      <c r="D26" s="11">
        <v>210601.96</v>
      </c>
      <c r="E26" s="12">
        <v>225879.88</v>
      </c>
      <c r="F26" s="6">
        <f t="shared" si="1"/>
        <v>666377.5</v>
      </c>
      <c r="G26" s="11">
        <v>228239.14</v>
      </c>
      <c r="H26" s="11">
        <v>237772.92</v>
      </c>
      <c r="I26" s="11">
        <v>218063</v>
      </c>
      <c r="J26" s="11">
        <v>202672.06</v>
      </c>
      <c r="K26" s="5">
        <f t="shared" si="2"/>
        <v>886747.12000000011</v>
      </c>
      <c r="L26" s="13">
        <v>188804.12</v>
      </c>
      <c r="M26" s="13">
        <v>217692.65</v>
      </c>
      <c r="N26" s="13">
        <v>219436.74</v>
      </c>
      <c r="O26" s="13">
        <v>237842.75</v>
      </c>
      <c r="P26" s="7">
        <f t="shared" si="3"/>
        <v>863776.26</v>
      </c>
      <c r="Q26" s="13">
        <v>231987.21</v>
      </c>
      <c r="R26" s="13">
        <v>236664.01</v>
      </c>
      <c r="S26" s="13">
        <v>248517.25</v>
      </c>
      <c r="T26" s="11">
        <v>256164.08</v>
      </c>
      <c r="U26" s="5">
        <f t="shared" si="4"/>
        <v>973332.54999999993</v>
      </c>
      <c r="V26" s="13">
        <v>231349.65</v>
      </c>
      <c r="W26" s="13">
        <v>175906.77</v>
      </c>
      <c r="X26" s="13">
        <v>204233.89</v>
      </c>
      <c r="Y26" s="13">
        <v>248570.41</v>
      </c>
      <c r="Z26" s="7">
        <f t="shared" si="5"/>
        <v>860060.72000000009</v>
      </c>
      <c r="AA26" s="13">
        <v>250232.83</v>
      </c>
      <c r="AB26" s="8">
        <v>244648.2</v>
      </c>
      <c r="AC26" s="14">
        <v>242075.79</v>
      </c>
      <c r="AD26" s="8">
        <v>338870.37</v>
      </c>
      <c r="AE26" s="5">
        <f t="shared" si="6"/>
        <v>1075827.19</v>
      </c>
      <c r="AF26" s="5">
        <v>318908.49</v>
      </c>
      <c r="AG26" s="40">
        <v>268519.69</v>
      </c>
      <c r="AH26" s="8">
        <v>252764.39</v>
      </c>
      <c r="AI26" s="5">
        <v>304256.59999999998</v>
      </c>
      <c r="AJ26" s="5">
        <f t="shared" si="0"/>
        <v>1144449.17</v>
      </c>
      <c r="AK26" s="5">
        <v>308942.34999999998</v>
      </c>
      <c r="AL26" s="5">
        <v>317602.09000000003</v>
      </c>
      <c r="AM26" s="5">
        <v>289194</v>
      </c>
      <c r="AN26" s="44">
        <v>289184.58</v>
      </c>
      <c r="AO26" s="5">
        <f t="shared" si="7"/>
        <v>1204923.02</v>
      </c>
      <c r="AP26" s="46">
        <v>294347.27</v>
      </c>
      <c r="AQ26" s="48">
        <v>286774.8</v>
      </c>
      <c r="AR26" s="52">
        <v>273346.01</v>
      </c>
      <c r="AS26" s="53">
        <v>430771.29</v>
      </c>
      <c r="AT26" s="5">
        <f t="shared" si="8"/>
        <v>1285239.3700000001</v>
      </c>
      <c r="AU26" s="52">
        <v>810855.14</v>
      </c>
      <c r="AV26" s="52">
        <v>751357.11</v>
      </c>
      <c r="AW26" s="52">
        <v>630732.42000000004</v>
      </c>
      <c r="AX26" s="52">
        <v>798179.06</v>
      </c>
      <c r="AY26" s="52">
        <f t="shared" si="9"/>
        <v>2991123.73</v>
      </c>
      <c r="AZ26" s="54">
        <v>877740</v>
      </c>
      <c r="BA26" s="54">
        <v>1789167</v>
      </c>
      <c r="BB26" s="54"/>
      <c r="BC26" s="54"/>
      <c r="BD26" s="52">
        <f t="shared" si="10"/>
        <v>2666907</v>
      </c>
      <c r="BE26" s="10">
        <f t="shared" si="11"/>
        <v>14618763.629999999</v>
      </c>
    </row>
    <row r="27" spans="1:57" x14ac:dyDescent="0.2">
      <c r="A27" s="4" t="s">
        <v>44</v>
      </c>
      <c r="B27" s="11">
        <v>1636.48</v>
      </c>
      <c r="C27" s="11">
        <v>46960.28</v>
      </c>
      <c r="D27" s="11">
        <v>47604.6</v>
      </c>
      <c r="E27" s="12">
        <v>44499.29</v>
      </c>
      <c r="F27" s="6">
        <f t="shared" si="1"/>
        <v>140700.65</v>
      </c>
      <c r="G27" s="11">
        <v>44759.59</v>
      </c>
      <c r="H27" s="11">
        <v>47126.5</v>
      </c>
      <c r="I27" s="11">
        <v>47032.81</v>
      </c>
      <c r="J27" s="11">
        <v>41360.5</v>
      </c>
      <c r="K27" s="5">
        <f t="shared" si="2"/>
        <v>180279.4</v>
      </c>
      <c r="L27" s="13">
        <v>39006.089999999997</v>
      </c>
      <c r="M27" s="13">
        <v>55080.59</v>
      </c>
      <c r="N27" s="13">
        <v>44827.97</v>
      </c>
      <c r="O27" s="13">
        <v>45153.57</v>
      </c>
      <c r="P27" s="7">
        <f t="shared" si="3"/>
        <v>184068.22</v>
      </c>
      <c r="Q27" s="13">
        <v>44845.09</v>
      </c>
      <c r="R27" s="13">
        <v>44446.39</v>
      </c>
      <c r="S27" s="13">
        <v>44329.4</v>
      </c>
      <c r="T27" s="11">
        <v>48707.32</v>
      </c>
      <c r="U27" s="5">
        <f t="shared" si="4"/>
        <v>182328.2</v>
      </c>
      <c r="V27" s="13">
        <v>45924.87</v>
      </c>
      <c r="W27" s="13">
        <v>38972.99</v>
      </c>
      <c r="X27" s="13">
        <v>50077.67</v>
      </c>
      <c r="Y27" s="13">
        <v>48265.68</v>
      </c>
      <c r="Z27" s="7">
        <f t="shared" si="5"/>
        <v>183241.21</v>
      </c>
      <c r="AA27" s="13">
        <v>51914.41</v>
      </c>
      <c r="AB27" s="8">
        <v>63579.97</v>
      </c>
      <c r="AC27" s="14">
        <v>55735.360000000001</v>
      </c>
      <c r="AD27" s="8">
        <v>62986.170000000006</v>
      </c>
      <c r="AE27" s="5">
        <f t="shared" si="6"/>
        <v>234215.91</v>
      </c>
      <c r="AF27" s="5">
        <v>68366.23</v>
      </c>
      <c r="AG27" s="40">
        <v>52141.99</v>
      </c>
      <c r="AH27" s="8">
        <v>56708.73</v>
      </c>
      <c r="AI27" s="5">
        <v>55486.91</v>
      </c>
      <c r="AJ27" s="5">
        <f t="shared" si="0"/>
        <v>232703.86000000002</v>
      </c>
      <c r="AK27" s="5">
        <v>58958.01</v>
      </c>
      <c r="AL27" s="5">
        <v>57187.88</v>
      </c>
      <c r="AM27" s="5">
        <v>58892.36</v>
      </c>
      <c r="AN27" s="44">
        <v>56021.42</v>
      </c>
      <c r="AO27" s="5">
        <f t="shared" si="7"/>
        <v>231059.66999999998</v>
      </c>
      <c r="AP27" s="45">
        <v>60795.390000000007</v>
      </c>
      <c r="AQ27" s="48">
        <v>62167.83</v>
      </c>
      <c r="AR27" s="52">
        <v>60565.31</v>
      </c>
      <c r="AS27" s="53">
        <v>92678.12</v>
      </c>
      <c r="AT27" s="5">
        <f t="shared" si="8"/>
        <v>276206.65000000002</v>
      </c>
      <c r="AU27" s="52">
        <v>178234.64</v>
      </c>
      <c r="AV27" s="52">
        <v>174582.78</v>
      </c>
      <c r="AW27" s="52">
        <v>143974.54</v>
      </c>
      <c r="AX27" s="52">
        <v>172073.61</v>
      </c>
      <c r="AY27" s="52">
        <f t="shared" si="9"/>
        <v>668865.57000000007</v>
      </c>
      <c r="AZ27" s="54">
        <v>192301.92</v>
      </c>
      <c r="BA27" s="54">
        <v>197982.52</v>
      </c>
      <c r="BB27" s="54"/>
      <c r="BC27" s="54"/>
      <c r="BD27" s="52">
        <f t="shared" si="10"/>
        <v>390284.44</v>
      </c>
      <c r="BE27" s="10">
        <f t="shared" si="11"/>
        <v>2903953.78</v>
      </c>
    </row>
    <row r="28" spans="1:57" x14ac:dyDescent="0.2">
      <c r="A28" s="4" t="s">
        <v>45</v>
      </c>
      <c r="B28" s="11">
        <v>0</v>
      </c>
      <c r="C28" s="11">
        <v>77283.05</v>
      </c>
      <c r="D28" s="11">
        <v>67101.759999999995</v>
      </c>
      <c r="E28" s="12">
        <v>67886.77</v>
      </c>
      <c r="F28" s="6">
        <f t="shared" si="1"/>
        <v>212271.58000000002</v>
      </c>
      <c r="G28" s="11">
        <v>68433.94</v>
      </c>
      <c r="H28" s="11">
        <v>66247.91</v>
      </c>
      <c r="I28" s="11">
        <v>62641.56</v>
      </c>
      <c r="J28" s="11">
        <v>58831.94</v>
      </c>
      <c r="K28" s="5">
        <f t="shared" si="2"/>
        <v>256155.35</v>
      </c>
      <c r="L28" s="13">
        <v>63425.34</v>
      </c>
      <c r="M28" s="13">
        <v>63412.11</v>
      </c>
      <c r="N28" s="13">
        <v>63079.28</v>
      </c>
      <c r="O28" s="13">
        <v>68124.100000000006</v>
      </c>
      <c r="P28" s="7">
        <f t="shared" si="3"/>
        <v>258040.83</v>
      </c>
      <c r="Q28" s="13">
        <v>67383.839999999997</v>
      </c>
      <c r="R28" s="13">
        <v>77978.509999999995</v>
      </c>
      <c r="S28" s="13">
        <v>73355.67</v>
      </c>
      <c r="T28" s="11">
        <v>78077.88</v>
      </c>
      <c r="U28" s="5">
        <f t="shared" si="4"/>
        <v>296795.89999999997</v>
      </c>
      <c r="V28" s="13">
        <v>73797.91</v>
      </c>
      <c r="W28" s="13">
        <v>56673.21</v>
      </c>
      <c r="X28" s="13">
        <v>62516.73</v>
      </c>
      <c r="Y28" s="13">
        <v>76331.12</v>
      </c>
      <c r="Z28" s="7">
        <f t="shared" si="5"/>
        <v>269318.96999999997</v>
      </c>
      <c r="AA28" s="13">
        <v>84655.63</v>
      </c>
      <c r="AB28" s="8">
        <v>82603.199999999997</v>
      </c>
      <c r="AC28" s="14">
        <v>78282.63</v>
      </c>
      <c r="AD28" s="8">
        <v>103188.63</v>
      </c>
      <c r="AE28" s="5">
        <f t="shared" si="6"/>
        <v>348730.09</v>
      </c>
      <c r="AF28" s="5">
        <v>114072.87</v>
      </c>
      <c r="AG28" s="40">
        <v>93620.68</v>
      </c>
      <c r="AH28" s="8">
        <v>87221.32</v>
      </c>
      <c r="AI28" s="5">
        <v>104346.54</v>
      </c>
      <c r="AJ28" s="5">
        <f t="shared" si="0"/>
        <v>399261.41</v>
      </c>
      <c r="AK28" s="5">
        <v>105936.43</v>
      </c>
      <c r="AL28" s="5">
        <v>105051.84</v>
      </c>
      <c r="AM28" s="5">
        <v>107905.2</v>
      </c>
      <c r="AN28" s="44">
        <v>101038.72</v>
      </c>
      <c r="AO28" s="5">
        <f t="shared" si="7"/>
        <v>419932.18999999994</v>
      </c>
      <c r="AP28" s="46">
        <v>111174.81</v>
      </c>
      <c r="AQ28" s="48">
        <v>111189.01</v>
      </c>
      <c r="AR28" s="52">
        <v>101403.38</v>
      </c>
      <c r="AS28" s="53">
        <v>166336.21</v>
      </c>
      <c r="AT28" s="5">
        <f t="shared" si="8"/>
        <v>490103.41000000003</v>
      </c>
      <c r="AU28" s="52">
        <v>302470.5</v>
      </c>
      <c r="AV28" s="52">
        <v>283110.56</v>
      </c>
      <c r="AW28" s="52">
        <v>252024.13</v>
      </c>
      <c r="AX28" s="52">
        <v>294462.90999999997</v>
      </c>
      <c r="AY28" s="52">
        <f t="shared" si="9"/>
        <v>1132068.1000000001</v>
      </c>
      <c r="AZ28" s="54">
        <v>332360.2</v>
      </c>
      <c r="BA28" s="54">
        <v>355169.76</v>
      </c>
      <c r="BB28" s="54"/>
      <c r="BC28" s="54"/>
      <c r="BD28" s="52">
        <f t="shared" si="10"/>
        <v>687529.96</v>
      </c>
      <c r="BE28" s="10">
        <f t="shared" si="11"/>
        <v>4770207.79</v>
      </c>
    </row>
    <row r="29" spans="1:57" x14ac:dyDescent="0.2">
      <c r="A29" s="4" t="s">
        <v>46</v>
      </c>
      <c r="B29" s="11">
        <v>630</v>
      </c>
      <c r="C29" s="11">
        <v>15077.53</v>
      </c>
      <c r="D29" s="11">
        <v>15383.01</v>
      </c>
      <c r="E29" s="12">
        <v>14003.65</v>
      </c>
      <c r="F29" s="6">
        <f t="shared" si="1"/>
        <v>45094.19</v>
      </c>
      <c r="G29" s="11">
        <v>14353.14</v>
      </c>
      <c r="H29" s="11">
        <v>13312.58</v>
      </c>
      <c r="I29" s="11">
        <v>12815.32</v>
      </c>
      <c r="J29" s="11">
        <v>14855.45</v>
      </c>
      <c r="K29" s="5">
        <f t="shared" si="2"/>
        <v>55336.490000000005</v>
      </c>
      <c r="L29" s="13">
        <v>16190.04</v>
      </c>
      <c r="M29" s="13">
        <v>17226.349999999999</v>
      </c>
      <c r="N29" s="13">
        <v>13308</v>
      </c>
      <c r="O29" s="13">
        <v>16775.96</v>
      </c>
      <c r="P29" s="7">
        <f t="shared" si="3"/>
        <v>63500.35</v>
      </c>
      <c r="Q29" s="13">
        <v>16162.81</v>
      </c>
      <c r="R29" s="13">
        <v>16537.150000000001</v>
      </c>
      <c r="S29" s="13">
        <v>23572.87</v>
      </c>
      <c r="T29" s="11">
        <v>18084.02</v>
      </c>
      <c r="U29" s="5">
        <f t="shared" si="4"/>
        <v>74356.850000000006</v>
      </c>
      <c r="V29" s="13">
        <v>15623.66</v>
      </c>
      <c r="W29" s="13">
        <v>13898.73</v>
      </c>
      <c r="X29" s="13">
        <v>17101.740000000002</v>
      </c>
      <c r="Y29" s="13">
        <v>20098.759999999998</v>
      </c>
      <c r="Z29" s="7">
        <f t="shared" si="5"/>
        <v>66722.89</v>
      </c>
      <c r="AA29" s="13">
        <v>16515.34</v>
      </c>
      <c r="AB29" s="8">
        <v>18148.169999999998</v>
      </c>
      <c r="AC29" s="14">
        <v>17982.7</v>
      </c>
      <c r="AD29" s="8">
        <v>23902.54</v>
      </c>
      <c r="AE29" s="5">
        <f t="shared" si="6"/>
        <v>76548.75</v>
      </c>
      <c r="AF29" s="5">
        <v>20202.52</v>
      </c>
      <c r="AG29" s="40">
        <v>17512.900000000001</v>
      </c>
      <c r="AH29" s="8">
        <v>17795.349999999999</v>
      </c>
      <c r="AI29" s="5">
        <v>19786.12</v>
      </c>
      <c r="AJ29" s="5">
        <f t="shared" si="0"/>
        <v>75296.89</v>
      </c>
      <c r="AK29" s="5">
        <v>20165.310000000001</v>
      </c>
      <c r="AL29" s="5">
        <v>23476.07</v>
      </c>
      <c r="AM29" s="5">
        <v>19035.46</v>
      </c>
      <c r="AN29" s="44">
        <v>27192.799999999999</v>
      </c>
      <c r="AO29" s="5">
        <f t="shared" si="7"/>
        <v>89869.64</v>
      </c>
      <c r="AP29" s="45">
        <v>20625.87</v>
      </c>
      <c r="AQ29" s="48">
        <v>17374.22</v>
      </c>
      <c r="AR29" s="52">
        <v>19526.55</v>
      </c>
      <c r="AS29" s="53">
        <v>34795.480000000003</v>
      </c>
      <c r="AT29" s="5">
        <f t="shared" si="8"/>
        <v>92322.12</v>
      </c>
      <c r="AU29" s="52">
        <v>59730.76</v>
      </c>
      <c r="AV29" s="52">
        <v>55177.4</v>
      </c>
      <c r="AW29" s="52">
        <v>59520.79</v>
      </c>
      <c r="AX29" s="52">
        <v>56938.37</v>
      </c>
      <c r="AY29" s="52">
        <f t="shared" si="9"/>
        <v>231367.32</v>
      </c>
      <c r="AZ29" s="54">
        <v>63969.1</v>
      </c>
      <c r="BA29" s="54">
        <v>56484.54</v>
      </c>
      <c r="BB29" s="54"/>
      <c r="BC29" s="54"/>
      <c r="BD29" s="52">
        <f t="shared" si="10"/>
        <v>120453.64</v>
      </c>
      <c r="BE29" s="10">
        <f t="shared" si="11"/>
        <v>990869.13</v>
      </c>
    </row>
    <row r="30" spans="1:57" x14ac:dyDescent="0.2">
      <c r="A30" s="4" t="s">
        <v>47</v>
      </c>
      <c r="B30" s="11">
        <v>8438.89</v>
      </c>
      <c r="C30" s="11">
        <v>34102.11</v>
      </c>
      <c r="D30" s="11">
        <v>331945.65999999997</v>
      </c>
      <c r="E30" s="12">
        <v>187049.88</v>
      </c>
      <c r="F30" s="6">
        <f t="shared" si="1"/>
        <v>561536.54</v>
      </c>
      <c r="G30" s="11">
        <v>181548.95</v>
      </c>
      <c r="H30" s="11">
        <v>180085.65</v>
      </c>
      <c r="I30" s="11">
        <v>174253.43</v>
      </c>
      <c r="J30" s="11">
        <v>162784.56</v>
      </c>
      <c r="K30" s="5">
        <f t="shared" si="2"/>
        <v>698672.59000000008</v>
      </c>
      <c r="L30" s="13">
        <v>155474.92000000001</v>
      </c>
      <c r="M30" s="13">
        <v>161395.66</v>
      </c>
      <c r="N30" s="13">
        <v>152981.1</v>
      </c>
      <c r="O30" s="13">
        <v>176032.59</v>
      </c>
      <c r="P30" s="7">
        <f t="shared" si="3"/>
        <v>645884.27</v>
      </c>
      <c r="Q30" s="13">
        <v>191800.82</v>
      </c>
      <c r="R30" s="13">
        <v>195144.05</v>
      </c>
      <c r="S30" s="13">
        <v>186466.02</v>
      </c>
      <c r="T30" s="11">
        <v>199186.01</v>
      </c>
      <c r="U30" s="5">
        <f t="shared" si="4"/>
        <v>772596.9</v>
      </c>
      <c r="V30" s="13">
        <v>196333.58</v>
      </c>
      <c r="W30" s="13">
        <v>152924.59</v>
      </c>
      <c r="X30" s="13">
        <v>163116.73000000001</v>
      </c>
      <c r="Y30" s="13">
        <v>179643.68</v>
      </c>
      <c r="Z30" s="7">
        <f t="shared" si="5"/>
        <v>692018.58000000007</v>
      </c>
      <c r="AA30" s="13">
        <v>211261.68</v>
      </c>
      <c r="AB30" s="8">
        <v>198948</v>
      </c>
      <c r="AC30" s="14">
        <v>191434.88</v>
      </c>
      <c r="AD30" s="8">
        <v>245461.85</v>
      </c>
      <c r="AE30" s="5">
        <f t="shared" si="6"/>
        <v>847106.41</v>
      </c>
      <c r="AF30" s="5">
        <v>288658.96999999997</v>
      </c>
      <c r="AG30" s="40">
        <v>225766.63</v>
      </c>
      <c r="AH30" s="8">
        <v>201384.46</v>
      </c>
      <c r="AI30" s="5">
        <v>250446.58</v>
      </c>
      <c r="AJ30" s="5">
        <f t="shared" si="0"/>
        <v>966256.6399999999</v>
      </c>
      <c r="AK30" s="5">
        <v>297834.74</v>
      </c>
      <c r="AL30" s="5">
        <v>259774.85</v>
      </c>
      <c r="AM30" s="5">
        <v>242808.37</v>
      </c>
      <c r="AN30" s="44">
        <v>295801.3</v>
      </c>
      <c r="AO30" s="5">
        <f t="shared" si="7"/>
        <v>1096219.26</v>
      </c>
      <c r="AP30" s="45">
        <v>137253.39000000001</v>
      </c>
      <c r="AQ30" s="48">
        <v>379910.33</v>
      </c>
      <c r="AR30" s="52">
        <v>247367.54</v>
      </c>
      <c r="AS30" s="53">
        <v>390346.13</v>
      </c>
      <c r="AT30" s="5">
        <f t="shared" si="8"/>
        <v>1154877.3900000001</v>
      </c>
      <c r="AU30" s="52">
        <v>673639.43</v>
      </c>
      <c r="AV30" s="52">
        <v>709409.86</v>
      </c>
      <c r="AW30" s="52">
        <v>612617.94999999995</v>
      </c>
      <c r="AX30" s="52">
        <v>672485.23</v>
      </c>
      <c r="AY30" s="52">
        <f t="shared" si="9"/>
        <v>2668152.4699999997</v>
      </c>
      <c r="AZ30" s="54">
        <v>892370.42</v>
      </c>
      <c r="BA30" s="54">
        <v>834604.53</v>
      </c>
      <c r="BB30" s="54"/>
      <c r="BC30" s="54"/>
      <c r="BD30" s="52">
        <f t="shared" si="10"/>
        <v>1726974.9500000002</v>
      </c>
      <c r="BE30" s="10">
        <f t="shared" si="11"/>
        <v>11830296</v>
      </c>
    </row>
    <row r="31" spans="1:57" x14ac:dyDescent="0.2">
      <c r="A31" s="4" t="s">
        <v>48</v>
      </c>
      <c r="B31" s="11">
        <v>255.05</v>
      </c>
      <c r="C31" s="11">
        <v>6750.49</v>
      </c>
      <c r="D31" s="11">
        <v>6635.94</v>
      </c>
      <c r="E31" s="12">
        <v>6463.52</v>
      </c>
      <c r="F31" s="6">
        <f t="shared" si="1"/>
        <v>20105</v>
      </c>
      <c r="G31" s="11">
        <v>9359.23</v>
      </c>
      <c r="H31" s="11">
        <v>7061.62</v>
      </c>
      <c r="I31" s="11">
        <v>5886.9</v>
      </c>
      <c r="J31" s="11">
        <v>8102.47</v>
      </c>
      <c r="K31" s="5">
        <f t="shared" si="2"/>
        <v>30410.22</v>
      </c>
      <c r="L31" s="13">
        <v>6694.49</v>
      </c>
      <c r="M31" s="13">
        <v>7578.58</v>
      </c>
      <c r="N31" s="13">
        <v>6229.45</v>
      </c>
      <c r="O31" s="13">
        <v>6864.27</v>
      </c>
      <c r="P31" s="7">
        <f t="shared" si="3"/>
        <v>27366.79</v>
      </c>
      <c r="Q31" s="13">
        <v>8844.57</v>
      </c>
      <c r="R31" s="13">
        <v>6426.3</v>
      </c>
      <c r="S31" s="13">
        <v>6905.73</v>
      </c>
      <c r="T31" s="11">
        <v>6935.93</v>
      </c>
      <c r="U31" s="5">
        <f t="shared" si="4"/>
        <v>29112.53</v>
      </c>
      <c r="V31" s="13">
        <v>9819.6</v>
      </c>
      <c r="W31" s="13">
        <v>6531.83</v>
      </c>
      <c r="X31" s="13">
        <v>7256.16</v>
      </c>
      <c r="Y31" s="13">
        <v>7766.29</v>
      </c>
      <c r="Z31" s="7">
        <f t="shared" si="5"/>
        <v>31373.88</v>
      </c>
      <c r="AA31" s="13">
        <v>9828.89</v>
      </c>
      <c r="AB31" s="8">
        <v>8050.28</v>
      </c>
      <c r="AC31" s="14">
        <v>8526.76</v>
      </c>
      <c r="AD31" s="8">
        <v>8066.44</v>
      </c>
      <c r="AE31" s="5">
        <f t="shared" si="6"/>
        <v>34472.370000000003</v>
      </c>
      <c r="AF31" s="5">
        <v>12550.68</v>
      </c>
      <c r="AG31" s="40">
        <v>9328.57</v>
      </c>
      <c r="AH31" s="8">
        <v>10231.26</v>
      </c>
      <c r="AI31" s="5">
        <v>8249.64</v>
      </c>
      <c r="AJ31" s="5">
        <f t="shared" si="0"/>
        <v>40360.15</v>
      </c>
      <c r="AK31" s="5">
        <v>11698.42</v>
      </c>
      <c r="AL31" s="5">
        <v>9356.69</v>
      </c>
      <c r="AM31" s="5">
        <v>9036.89</v>
      </c>
      <c r="AN31" s="44">
        <v>8337.1</v>
      </c>
      <c r="AO31" s="5">
        <f t="shared" si="7"/>
        <v>38429.1</v>
      </c>
      <c r="AP31" s="45">
        <v>10726.99</v>
      </c>
      <c r="AQ31" s="48">
        <v>9481.4500000000007</v>
      </c>
      <c r="AR31" s="52">
        <v>8165.77</v>
      </c>
      <c r="AS31" s="53">
        <v>13031.29</v>
      </c>
      <c r="AT31" s="5">
        <f t="shared" si="8"/>
        <v>41405.5</v>
      </c>
      <c r="AU31" s="52">
        <v>22687.57</v>
      </c>
      <c r="AV31" s="52">
        <v>24453.42</v>
      </c>
      <c r="AW31" s="52">
        <v>19939.7</v>
      </c>
      <c r="AX31" s="52">
        <v>24221.919999999998</v>
      </c>
      <c r="AY31" s="52">
        <f t="shared" si="9"/>
        <v>91302.61</v>
      </c>
      <c r="AZ31" s="54">
        <v>27517.26</v>
      </c>
      <c r="BA31" s="54">
        <v>28840.67</v>
      </c>
      <c r="BB31" s="54"/>
      <c r="BC31" s="54"/>
      <c r="BD31" s="52">
        <f t="shared" si="10"/>
        <v>56357.929999999993</v>
      </c>
      <c r="BE31" s="10">
        <f t="shared" si="11"/>
        <v>440696.08</v>
      </c>
    </row>
    <row r="32" spans="1:57" x14ac:dyDescent="0.2">
      <c r="A32" s="4" t="s">
        <v>49</v>
      </c>
      <c r="B32" s="11">
        <v>26311.78</v>
      </c>
      <c r="C32" s="11">
        <v>554381.06999999995</v>
      </c>
      <c r="D32" s="11">
        <v>556619.56000000006</v>
      </c>
      <c r="E32" s="12">
        <v>550207.15</v>
      </c>
      <c r="F32" s="6">
        <f t="shared" si="1"/>
        <v>1687519.56</v>
      </c>
      <c r="G32" s="11">
        <v>564949.25</v>
      </c>
      <c r="H32" s="11">
        <v>574363.69999999995</v>
      </c>
      <c r="I32" s="11">
        <v>545957.32999999996</v>
      </c>
      <c r="J32" s="11">
        <v>456463.5</v>
      </c>
      <c r="K32" s="5">
        <f t="shared" si="2"/>
        <v>2141733.7799999998</v>
      </c>
      <c r="L32" s="13">
        <v>477822.67</v>
      </c>
      <c r="M32" s="13">
        <v>527232.16</v>
      </c>
      <c r="N32" s="13">
        <v>514558.03</v>
      </c>
      <c r="O32" s="13">
        <v>587130.51</v>
      </c>
      <c r="P32" s="7">
        <f t="shared" si="3"/>
        <v>2106743.37</v>
      </c>
      <c r="Q32" s="13">
        <v>580306.41</v>
      </c>
      <c r="R32" s="13">
        <v>646442.23</v>
      </c>
      <c r="S32" s="13">
        <v>603697.67000000004</v>
      </c>
      <c r="T32" s="11">
        <v>614189.09</v>
      </c>
      <c r="U32" s="5">
        <f t="shared" si="4"/>
        <v>2444635.4</v>
      </c>
      <c r="V32" s="13">
        <v>588890.79</v>
      </c>
      <c r="W32" s="13">
        <v>466210.65</v>
      </c>
      <c r="X32" s="13">
        <v>518816.24</v>
      </c>
      <c r="Y32" s="13">
        <v>606658.67000000004</v>
      </c>
      <c r="Z32" s="7">
        <f t="shared" si="5"/>
        <v>2180576.35</v>
      </c>
      <c r="AA32" s="13">
        <v>620169.66</v>
      </c>
      <c r="AB32" s="8">
        <v>615841.65</v>
      </c>
      <c r="AC32" s="14">
        <v>645143</v>
      </c>
      <c r="AD32" s="8">
        <v>806156.38</v>
      </c>
      <c r="AE32" s="5">
        <f t="shared" si="6"/>
        <v>2687310.69</v>
      </c>
      <c r="AF32" s="5">
        <v>857335.78</v>
      </c>
      <c r="AG32" s="40">
        <v>680824.25</v>
      </c>
      <c r="AH32" s="8">
        <v>679914.04</v>
      </c>
      <c r="AI32" s="5">
        <v>759319.99</v>
      </c>
      <c r="AJ32" s="5">
        <f t="shared" si="0"/>
        <v>2977394.0600000005</v>
      </c>
      <c r="AK32" s="5">
        <v>780956.34</v>
      </c>
      <c r="AL32" s="5">
        <v>763995.72</v>
      </c>
      <c r="AM32" s="5">
        <v>739772.23</v>
      </c>
      <c r="AN32" s="44">
        <v>691910.18</v>
      </c>
      <c r="AO32" s="5">
        <f t="shared" si="7"/>
        <v>2976634.47</v>
      </c>
      <c r="AP32" s="45">
        <v>706004.34</v>
      </c>
      <c r="AQ32" s="48">
        <v>713626.42</v>
      </c>
      <c r="AR32" s="52">
        <v>621211.73</v>
      </c>
      <c r="AS32" s="53">
        <v>968873.7</v>
      </c>
      <c r="AT32" s="5">
        <f t="shared" si="8"/>
        <v>3009716.19</v>
      </c>
      <c r="AU32" s="52">
        <v>1764824.26</v>
      </c>
      <c r="AV32" s="52">
        <v>1700008.53</v>
      </c>
      <c r="AW32" s="52">
        <v>1647642.49</v>
      </c>
      <c r="AX32" s="52">
        <v>1856643.66</v>
      </c>
      <c r="AY32" s="52">
        <f t="shared" si="9"/>
        <v>6969118.9400000004</v>
      </c>
      <c r="AZ32" s="54">
        <v>2064544.55</v>
      </c>
      <c r="BA32" s="54">
        <v>2095796.81</v>
      </c>
      <c r="BB32" s="54"/>
      <c r="BC32" s="54"/>
      <c r="BD32" s="52">
        <f t="shared" si="10"/>
        <v>4160341.3600000003</v>
      </c>
      <c r="BE32" s="10">
        <f t="shared" si="11"/>
        <v>33341724.170000002</v>
      </c>
    </row>
    <row r="33" spans="1:59" x14ac:dyDescent="0.2">
      <c r="A33" s="4" t="s">
        <v>50</v>
      </c>
      <c r="B33" s="11">
        <v>2430</v>
      </c>
      <c r="C33" s="11">
        <v>47475.93</v>
      </c>
      <c r="D33" s="11">
        <v>43314.98</v>
      </c>
      <c r="E33" s="12">
        <v>45544.06</v>
      </c>
      <c r="F33" s="6">
        <f t="shared" si="1"/>
        <v>138764.97</v>
      </c>
      <c r="G33" s="11">
        <v>44673.52</v>
      </c>
      <c r="H33" s="11">
        <v>48255.22</v>
      </c>
      <c r="I33" s="11">
        <v>44432.29</v>
      </c>
      <c r="J33" s="11">
        <v>42196.66</v>
      </c>
      <c r="K33" s="5">
        <f t="shared" si="2"/>
        <v>179557.69</v>
      </c>
      <c r="L33" s="13">
        <v>38804.5</v>
      </c>
      <c r="M33" s="13">
        <v>44109.79</v>
      </c>
      <c r="N33" s="13">
        <v>42691.35</v>
      </c>
      <c r="O33" s="13">
        <v>47076.03</v>
      </c>
      <c r="P33" s="7">
        <f t="shared" si="3"/>
        <v>172681.67</v>
      </c>
      <c r="Q33" s="13">
        <v>46961.85</v>
      </c>
      <c r="R33" s="13">
        <v>49850.48</v>
      </c>
      <c r="S33" s="13">
        <v>48326.38</v>
      </c>
      <c r="T33" s="11">
        <v>52233.26</v>
      </c>
      <c r="U33" s="5">
        <f t="shared" si="4"/>
        <v>197371.97</v>
      </c>
      <c r="V33" s="13">
        <v>47422.49</v>
      </c>
      <c r="W33" s="13">
        <v>38171.08</v>
      </c>
      <c r="X33" s="13">
        <v>44375.7</v>
      </c>
      <c r="Y33" s="13">
        <v>50395.33</v>
      </c>
      <c r="Z33" s="7">
        <f t="shared" si="5"/>
        <v>180364.6</v>
      </c>
      <c r="AA33" s="13">
        <v>52717.57</v>
      </c>
      <c r="AB33" s="8">
        <v>51356.49</v>
      </c>
      <c r="AC33" s="14">
        <v>53436.71</v>
      </c>
      <c r="AD33" s="8">
        <v>66801.429999999993</v>
      </c>
      <c r="AE33" s="5">
        <f t="shared" si="6"/>
        <v>224312.19999999998</v>
      </c>
      <c r="AF33" s="5">
        <v>77758.47</v>
      </c>
      <c r="AG33" s="40">
        <v>63275.02</v>
      </c>
      <c r="AH33" s="8">
        <v>56937.3</v>
      </c>
      <c r="AI33" s="5">
        <v>71048.14</v>
      </c>
      <c r="AJ33" s="5">
        <f t="shared" si="0"/>
        <v>269018.93</v>
      </c>
      <c r="AK33" s="5">
        <v>69131.62</v>
      </c>
      <c r="AL33" s="5">
        <v>71300.44</v>
      </c>
      <c r="AM33" s="5">
        <v>68221.69</v>
      </c>
      <c r="AN33" s="44">
        <v>71230.83</v>
      </c>
      <c r="AO33" s="5">
        <f t="shared" si="7"/>
        <v>279884.58</v>
      </c>
      <c r="AP33" s="45">
        <v>71544.789999999994</v>
      </c>
      <c r="AQ33" s="48">
        <v>68219.789999999994</v>
      </c>
      <c r="AR33" s="52">
        <v>71840.649999999994</v>
      </c>
      <c r="AS33" s="53">
        <v>106361.53</v>
      </c>
      <c r="AT33" s="5">
        <f t="shared" si="8"/>
        <v>317966.76</v>
      </c>
      <c r="AU33" s="52">
        <v>208341.39</v>
      </c>
      <c r="AV33" s="52">
        <v>193915.55</v>
      </c>
      <c r="AW33" s="52">
        <v>164368.46</v>
      </c>
      <c r="AX33" s="52">
        <v>197427.43</v>
      </c>
      <c r="AY33" s="52">
        <f t="shared" si="9"/>
        <v>764052.83000000007</v>
      </c>
      <c r="AZ33" s="54">
        <v>238929.11</v>
      </c>
      <c r="BA33" s="54">
        <v>242972.58</v>
      </c>
      <c r="BB33" s="54"/>
      <c r="BC33" s="54"/>
      <c r="BD33" s="52">
        <f t="shared" si="10"/>
        <v>481901.68999999994</v>
      </c>
      <c r="BE33" s="10">
        <f t="shared" si="11"/>
        <v>3205877.89</v>
      </c>
    </row>
    <row r="34" spans="1:59" x14ac:dyDescent="0.2">
      <c r="A34" s="4" t="s">
        <v>51</v>
      </c>
      <c r="B34" s="11">
        <v>0</v>
      </c>
      <c r="C34" s="11">
        <v>1339.12</v>
      </c>
      <c r="D34" s="11">
        <v>1531.52</v>
      </c>
      <c r="E34" s="12">
        <v>1501.2</v>
      </c>
      <c r="F34" s="6">
        <f t="shared" si="1"/>
        <v>4371.84</v>
      </c>
      <c r="G34" s="11">
        <v>1426.15</v>
      </c>
      <c r="H34" s="11">
        <v>1186.52</v>
      </c>
      <c r="I34" s="11">
        <v>1200.9100000000001</v>
      </c>
      <c r="J34" s="11">
        <v>1936.59</v>
      </c>
      <c r="K34" s="5">
        <f t="shared" si="2"/>
        <v>5750.17</v>
      </c>
      <c r="L34" s="13">
        <v>1381.44</v>
      </c>
      <c r="M34" s="13">
        <v>1681.51</v>
      </c>
      <c r="N34" s="13">
        <v>1132.1300000000001</v>
      </c>
      <c r="O34" s="13">
        <v>1036.2</v>
      </c>
      <c r="P34" s="7">
        <f t="shared" si="3"/>
        <v>5231.28</v>
      </c>
      <c r="Q34" s="13">
        <v>1201.0999999999999</v>
      </c>
      <c r="R34" s="13">
        <v>1546.04</v>
      </c>
      <c r="S34" s="13">
        <v>1411.72</v>
      </c>
      <c r="T34" s="11">
        <v>1126.02</v>
      </c>
      <c r="U34" s="5">
        <f t="shared" si="4"/>
        <v>5284.8799999999992</v>
      </c>
      <c r="V34" s="13">
        <v>1081.1500000000001</v>
      </c>
      <c r="W34" s="13">
        <v>1742.25</v>
      </c>
      <c r="X34" s="13">
        <v>1401.55</v>
      </c>
      <c r="Y34" s="13">
        <v>820.82</v>
      </c>
      <c r="Z34" s="7">
        <f t="shared" si="5"/>
        <v>5045.7699999999995</v>
      </c>
      <c r="AA34" s="13">
        <v>2181.5300000000002</v>
      </c>
      <c r="AB34" s="8">
        <v>821.22</v>
      </c>
      <c r="AC34" s="14">
        <v>1280.98</v>
      </c>
      <c r="AD34" s="8">
        <v>1541.41</v>
      </c>
      <c r="AE34" s="5">
        <f t="shared" si="6"/>
        <v>5825.1399999999994</v>
      </c>
      <c r="AF34" s="5">
        <v>2302.17</v>
      </c>
      <c r="AG34" s="40">
        <v>1661.97</v>
      </c>
      <c r="AH34" s="8">
        <v>843.87</v>
      </c>
      <c r="AI34" s="5">
        <v>1083.49</v>
      </c>
      <c r="AJ34" s="5">
        <f t="shared" si="0"/>
        <v>5891.5</v>
      </c>
      <c r="AK34" s="5">
        <v>1141.44</v>
      </c>
      <c r="AL34" s="5">
        <v>1502.7</v>
      </c>
      <c r="AM34" s="5">
        <v>1503.55</v>
      </c>
      <c r="AN34" s="44">
        <v>2163.4299999999998</v>
      </c>
      <c r="AO34" s="5">
        <f t="shared" si="7"/>
        <v>6311.1200000000008</v>
      </c>
      <c r="AP34" s="45">
        <v>2024.51</v>
      </c>
      <c r="AQ34" s="48">
        <v>2507.08</v>
      </c>
      <c r="AR34" s="52">
        <v>1948.13</v>
      </c>
      <c r="AS34" s="53">
        <v>1683.34</v>
      </c>
      <c r="AT34" s="5">
        <f t="shared" si="8"/>
        <v>8163.06</v>
      </c>
      <c r="AU34" s="52">
        <v>2714.17</v>
      </c>
      <c r="AV34" s="52">
        <v>5499.61</v>
      </c>
      <c r="AW34" s="52">
        <v>4907.95</v>
      </c>
      <c r="AX34" s="52">
        <v>7630.93</v>
      </c>
      <c r="AY34" s="52">
        <f t="shared" si="9"/>
        <v>20752.66</v>
      </c>
      <c r="AZ34" s="54">
        <v>7256.7</v>
      </c>
      <c r="BA34" s="54">
        <v>3795.17</v>
      </c>
      <c r="BB34" s="54"/>
      <c r="BC34" s="54"/>
      <c r="BD34" s="52">
        <f t="shared" si="10"/>
        <v>11051.869999999999</v>
      </c>
      <c r="BE34" s="10">
        <f t="shared" si="11"/>
        <v>83679.289999999994</v>
      </c>
    </row>
    <row r="35" spans="1:59" x14ac:dyDescent="0.2">
      <c r="A35" s="4" t="s">
        <v>52</v>
      </c>
      <c r="B35" s="11">
        <v>812.5</v>
      </c>
      <c r="C35" s="11">
        <v>28840.67</v>
      </c>
      <c r="D35" s="11">
        <v>27717.98</v>
      </c>
      <c r="E35" s="12">
        <v>22196.720000000001</v>
      </c>
      <c r="F35" s="6">
        <f t="shared" si="1"/>
        <v>79567.87</v>
      </c>
      <c r="G35" s="11">
        <v>32637.41</v>
      </c>
      <c r="H35" s="11">
        <v>29921.360000000001</v>
      </c>
      <c r="I35" s="11">
        <v>26147</v>
      </c>
      <c r="J35" s="11">
        <v>22317.55</v>
      </c>
      <c r="K35" s="5">
        <f t="shared" si="2"/>
        <v>111023.32</v>
      </c>
      <c r="L35" s="13">
        <v>24766</v>
      </c>
      <c r="M35" s="13">
        <v>27076.6</v>
      </c>
      <c r="N35" s="13">
        <v>21633.439999999999</v>
      </c>
      <c r="O35" s="13">
        <v>27406.94</v>
      </c>
      <c r="P35" s="7">
        <f t="shared" si="3"/>
        <v>100882.98</v>
      </c>
      <c r="Q35" s="13">
        <v>24419.97</v>
      </c>
      <c r="R35" s="13">
        <v>27895.61</v>
      </c>
      <c r="S35" s="13">
        <v>26430.41</v>
      </c>
      <c r="T35" s="11">
        <v>29111.9</v>
      </c>
      <c r="U35" s="5">
        <f t="shared" si="4"/>
        <v>107857.89000000001</v>
      </c>
      <c r="V35" s="13">
        <v>28082.68</v>
      </c>
      <c r="W35" s="13">
        <v>22870.5</v>
      </c>
      <c r="X35" s="13">
        <v>25425.8</v>
      </c>
      <c r="Y35" s="13">
        <v>31620.3</v>
      </c>
      <c r="Z35" s="7">
        <f t="shared" si="5"/>
        <v>107999.28</v>
      </c>
      <c r="AA35" s="13">
        <v>33456.74</v>
      </c>
      <c r="AB35" s="8">
        <v>30750.97</v>
      </c>
      <c r="AC35" s="14">
        <v>32262.67</v>
      </c>
      <c r="AD35" s="8">
        <v>39991.25</v>
      </c>
      <c r="AE35" s="5">
        <f t="shared" si="6"/>
        <v>136461.63</v>
      </c>
      <c r="AF35" s="5">
        <v>43057.88</v>
      </c>
      <c r="AG35" s="40">
        <v>33890.1</v>
      </c>
      <c r="AH35" s="8">
        <v>29625.51</v>
      </c>
      <c r="AI35" s="5">
        <v>34721.480000000003</v>
      </c>
      <c r="AJ35" s="5">
        <f t="shared" si="0"/>
        <v>141294.97</v>
      </c>
      <c r="AK35" s="5">
        <v>38273.050000000003</v>
      </c>
      <c r="AL35" s="5">
        <v>36668.26</v>
      </c>
      <c r="AM35" s="5">
        <v>37309.15</v>
      </c>
      <c r="AN35" s="44">
        <v>36362.25</v>
      </c>
      <c r="AO35" s="5">
        <f t="shared" si="7"/>
        <v>148612.71</v>
      </c>
      <c r="AP35" s="45">
        <v>35403.06</v>
      </c>
      <c r="AQ35" s="48">
        <v>37120</v>
      </c>
      <c r="AR35" s="52">
        <v>34962.959999999999</v>
      </c>
      <c r="AS35" s="53">
        <v>56280</v>
      </c>
      <c r="AT35" s="5">
        <f t="shared" si="8"/>
        <v>163766.01999999999</v>
      </c>
      <c r="AU35" s="52">
        <v>105941.05</v>
      </c>
      <c r="AV35" s="52">
        <v>108193.81</v>
      </c>
      <c r="AW35" s="52">
        <v>91799.72</v>
      </c>
      <c r="AX35" s="52">
        <v>112676.4</v>
      </c>
      <c r="AY35" s="52">
        <f t="shared" si="9"/>
        <v>418610.98</v>
      </c>
      <c r="AZ35" s="54">
        <v>128696</v>
      </c>
      <c r="BA35" s="54">
        <v>117512.61</v>
      </c>
      <c r="BB35" s="54"/>
      <c r="BC35" s="54"/>
      <c r="BD35" s="52">
        <f t="shared" si="10"/>
        <v>246208.61</v>
      </c>
      <c r="BE35" s="10">
        <f t="shared" si="11"/>
        <v>1762286.2599999998</v>
      </c>
    </row>
    <row r="36" spans="1:59" x14ac:dyDescent="0.2">
      <c r="A36" s="4" t="s">
        <v>53</v>
      </c>
      <c r="B36" s="11">
        <v>960.92</v>
      </c>
      <c r="C36" s="11">
        <v>35998.269999999997</v>
      </c>
      <c r="D36" s="11">
        <v>38270.58</v>
      </c>
      <c r="E36" s="12">
        <v>36974.480000000003</v>
      </c>
      <c r="F36" s="6">
        <f t="shared" si="1"/>
        <v>112204.25</v>
      </c>
      <c r="G36" s="11">
        <v>38632.620000000003</v>
      </c>
      <c r="H36" s="11">
        <v>34144.410000000003</v>
      </c>
      <c r="I36" s="11">
        <v>32982.19</v>
      </c>
      <c r="J36" s="11">
        <v>33034.769999999997</v>
      </c>
      <c r="K36" s="5">
        <f t="shared" si="2"/>
        <v>138793.99</v>
      </c>
      <c r="L36" s="13">
        <v>35990.129999999997</v>
      </c>
      <c r="M36" s="13">
        <v>34612.42</v>
      </c>
      <c r="N36" s="13">
        <v>33534.1</v>
      </c>
      <c r="O36" s="13">
        <v>37527.269999999997</v>
      </c>
      <c r="P36" s="7">
        <f t="shared" si="3"/>
        <v>141663.91999999998</v>
      </c>
      <c r="Q36" s="13">
        <v>34361.53</v>
      </c>
      <c r="R36" s="13">
        <v>39326.65</v>
      </c>
      <c r="S36" s="13">
        <v>38616.39</v>
      </c>
      <c r="T36" s="11">
        <v>41381.47</v>
      </c>
      <c r="U36" s="5">
        <f t="shared" si="4"/>
        <v>153686.03999999998</v>
      </c>
      <c r="V36" s="13">
        <v>41610.269999999997</v>
      </c>
      <c r="W36" s="13">
        <v>33710.36</v>
      </c>
      <c r="X36" s="13">
        <v>37174</v>
      </c>
      <c r="Y36" s="13">
        <v>44805.41</v>
      </c>
      <c r="Z36" s="7">
        <f t="shared" si="5"/>
        <v>157300.04</v>
      </c>
      <c r="AA36" s="13">
        <v>47379.57</v>
      </c>
      <c r="AB36" s="8">
        <v>47344.639999999999</v>
      </c>
      <c r="AC36" s="14">
        <v>42379.82</v>
      </c>
      <c r="AD36" s="8">
        <v>46357.52</v>
      </c>
      <c r="AE36" s="5">
        <f t="shared" si="6"/>
        <v>183461.55</v>
      </c>
      <c r="AF36" s="5">
        <v>58528.83</v>
      </c>
      <c r="AG36" s="40">
        <v>44619.18</v>
      </c>
      <c r="AH36" s="8">
        <v>48291.05</v>
      </c>
      <c r="AI36" s="5">
        <v>45719.76</v>
      </c>
      <c r="AJ36" s="5">
        <f t="shared" si="0"/>
        <v>197158.82</v>
      </c>
      <c r="AK36" s="5">
        <v>49094.28</v>
      </c>
      <c r="AL36" s="5">
        <v>48553.08</v>
      </c>
      <c r="AM36" s="5">
        <v>45489.55</v>
      </c>
      <c r="AN36" s="44">
        <v>48906.6</v>
      </c>
      <c r="AO36" s="5">
        <f t="shared" si="7"/>
        <v>192043.51</v>
      </c>
      <c r="AP36" s="46">
        <v>49908.01</v>
      </c>
      <c r="AQ36" s="48">
        <v>49298.85</v>
      </c>
      <c r="AR36" s="52">
        <v>48051.83</v>
      </c>
      <c r="AS36" s="53">
        <v>73476.97</v>
      </c>
      <c r="AT36" s="5">
        <f t="shared" si="8"/>
        <v>220735.66</v>
      </c>
      <c r="AU36" s="52">
        <v>140159.9</v>
      </c>
      <c r="AV36" s="52">
        <v>140497.46</v>
      </c>
      <c r="AW36" s="52">
        <v>128374.7</v>
      </c>
      <c r="AX36" s="52">
        <v>135132.87</v>
      </c>
      <c r="AY36" s="52">
        <f t="shared" si="9"/>
        <v>544164.92999999993</v>
      </c>
      <c r="AZ36" s="54">
        <v>158714.88</v>
      </c>
      <c r="BA36" s="54">
        <v>154523.62</v>
      </c>
      <c r="BB36" s="54"/>
      <c r="BC36" s="54"/>
      <c r="BD36" s="52">
        <f t="shared" si="10"/>
        <v>313238.5</v>
      </c>
      <c r="BE36" s="10">
        <f t="shared" si="11"/>
        <v>2354451.21</v>
      </c>
    </row>
    <row r="37" spans="1:59" x14ac:dyDescent="0.2">
      <c r="A37" s="4" t="s">
        <v>54</v>
      </c>
      <c r="B37" s="11">
        <v>495</v>
      </c>
      <c r="C37" s="11">
        <v>8809.7199999999993</v>
      </c>
      <c r="D37" s="11">
        <v>16125.19</v>
      </c>
      <c r="E37" s="12">
        <v>15149.52</v>
      </c>
      <c r="F37" s="6">
        <f t="shared" si="1"/>
        <v>40579.43</v>
      </c>
      <c r="G37" s="11">
        <v>13073.24</v>
      </c>
      <c r="H37" s="11">
        <v>14744.13</v>
      </c>
      <c r="I37" s="11">
        <v>13927.61</v>
      </c>
      <c r="J37" s="11">
        <v>13131.38</v>
      </c>
      <c r="K37" s="5">
        <f t="shared" si="2"/>
        <v>54876.359999999993</v>
      </c>
      <c r="L37" s="13">
        <v>14525.69</v>
      </c>
      <c r="M37" s="13">
        <v>12276.81</v>
      </c>
      <c r="N37" s="13">
        <v>13748.54</v>
      </c>
      <c r="O37" s="13">
        <v>14784.43</v>
      </c>
      <c r="P37" s="7">
        <f t="shared" si="3"/>
        <v>55335.47</v>
      </c>
      <c r="Q37" s="13">
        <v>14769.71</v>
      </c>
      <c r="R37" s="13">
        <v>14578.69</v>
      </c>
      <c r="S37" s="13">
        <v>14305.43</v>
      </c>
      <c r="T37" s="11">
        <v>15744.37</v>
      </c>
      <c r="U37" s="5">
        <f t="shared" si="4"/>
        <v>59398.200000000004</v>
      </c>
      <c r="V37" s="13">
        <v>16780.560000000001</v>
      </c>
      <c r="W37" s="13">
        <v>14201.34</v>
      </c>
      <c r="X37" s="13">
        <v>13815.18</v>
      </c>
      <c r="Y37" s="13">
        <v>15420.32</v>
      </c>
      <c r="Z37" s="7">
        <f t="shared" si="5"/>
        <v>60217.4</v>
      </c>
      <c r="AA37" s="13">
        <v>17932.060000000001</v>
      </c>
      <c r="AB37" s="8">
        <v>17292.73</v>
      </c>
      <c r="AC37" s="14">
        <v>15728.27</v>
      </c>
      <c r="AD37" s="8">
        <v>19601.11</v>
      </c>
      <c r="AE37" s="5">
        <f t="shared" si="6"/>
        <v>70554.17</v>
      </c>
      <c r="AF37" s="5">
        <v>24337.98</v>
      </c>
      <c r="AG37" s="40">
        <v>19262.14</v>
      </c>
      <c r="AH37" s="8">
        <v>18545.77</v>
      </c>
      <c r="AI37" s="5">
        <v>18613.099999999999</v>
      </c>
      <c r="AJ37" s="5">
        <f t="shared" si="0"/>
        <v>80758.989999999991</v>
      </c>
      <c r="AK37" s="5">
        <v>21819.61</v>
      </c>
      <c r="AL37" s="5">
        <v>21590.49</v>
      </c>
      <c r="AM37" s="5">
        <v>18991.34</v>
      </c>
      <c r="AN37" s="44">
        <v>18386.63</v>
      </c>
      <c r="AO37" s="5">
        <f t="shared" si="7"/>
        <v>80788.070000000007</v>
      </c>
      <c r="AP37" s="45">
        <v>21144.39</v>
      </c>
      <c r="AQ37" s="48">
        <v>18931.39</v>
      </c>
      <c r="AR37" s="52">
        <v>15758.33</v>
      </c>
      <c r="AS37" s="53">
        <v>19165.25</v>
      </c>
      <c r="AT37" s="5">
        <f t="shared" si="8"/>
        <v>74999.360000000001</v>
      </c>
      <c r="AU37" s="52">
        <v>52780.800000000003</v>
      </c>
      <c r="AV37" s="52">
        <v>52796.49</v>
      </c>
      <c r="AW37" s="52">
        <v>45032.92</v>
      </c>
      <c r="AX37" s="52">
        <v>42119.35</v>
      </c>
      <c r="AY37" s="52">
        <f t="shared" si="9"/>
        <v>192729.56000000003</v>
      </c>
      <c r="AZ37" s="54">
        <v>56804.76</v>
      </c>
      <c r="BA37" s="54">
        <v>54640.18</v>
      </c>
      <c r="BB37" s="54"/>
      <c r="BC37" s="54"/>
      <c r="BD37" s="52">
        <f t="shared" si="10"/>
        <v>111444.94</v>
      </c>
      <c r="BE37" s="10">
        <f t="shared" si="11"/>
        <v>881681.95000000019</v>
      </c>
    </row>
    <row r="38" spans="1:59" x14ac:dyDescent="0.2">
      <c r="A38" s="4" t="s">
        <v>55</v>
      </c>
      <c r="B38" s="11">
        <v>75</v>
      </c>
      <c r="C38" s="11">
        <v>5417.46</v>
      </c>
      <c r="D38" s="11">
        <v>5255.96</v>
      </c>
      <c r="E38" s="12">
        <v>4985.3900000000003</v>
      </c>
      <c r="F38" s="6">
        <f t="shared" si="1"/>
        <v>15733.810000000001</v>
      </c>
      <c r="G38" s="11">
        <v>5659.94</v>
      </c>
      <c r="H38" s="11">
        <v>5959.52</v>
      </c>
      <c r="I38" s="11">
        <v>6094.07</v>
      </c>
      <c r="J38" s="11">
        <v>5509.33</v>
      </c>
      <c r="K38" s="5">
        <f t="shared" si="2"/>
        <v>23222.86</v>
      </c>
      <c r="L38" s="13">
        <v>5583.94</v>
      </c>
      <c r="M38" s="13">
        <v>5614.06</v>
      </c>
      <c r="N38" s="13">
        <v>5464.58</v>
      </c>
      <c r="O38" s="13">
        <v>7025.41</v>
      </c>
      <c r="P38" s="7">
        <f t="shared" si="3"/>
        <v>23687.99</v>
      </c>
      <c r="Q38" s="13">
        <v>5946.56</v>
      </c>
      <c r="R38" s="13">
        <v>5810.67</v>
      </c>
      <c r="S38" s="13">
        <v>5645.58</v>
      </c>
      <c r="T38" s="11">
        <v>7580.55</v>
      </c>
      <c r="U38" s="5">
        <f t="shared" si="4"/>
        <v>24983.359999999997</v>
      </c>
      <c r="V38" s="13">
        <v>6997.14</v>
      </c>
      <c r="W38" s="13">
        <v>6050.58</v>
      </c>
      <c r="X38" s="13">
        <v>5890.14</v>
      </c>
      <c r="Y38" s="13">
        <v>8050.85</v>
      </c>
      <c r="Z38" s="7">
        <f t="shared" si="5"/>
        <v>26988.71</v>
      </c>
      <c r="AA38" s="13">
        <v>7667.45</v>
      </c>
      <c r="AB38" s="8">
        <v>6846.67</v>
      </c>
      <c r="AC38" s="14">
        <v>8015.82</v>
      </c>
      <c r="AD38" s="8">
        <v>8591.58</v>
      </c>
      <c r="AE38" s="5">
        <f t="shared" si="6"/>
        <v>31121.519999999997</v>
      </c>
      <c r="AF38" s="5">
        <v>9007.4599999999991</v>
      </c>
      <c r="AG38" s="40">
        <v>6515.46</v>
      </c>
      <c r="AH38" s="8">
        <v>6086.39</v>
      </c>
      <c r="AI38" s="5">
        <v>8068.09</v>
      </c>
      <c r="AJ38" s="5">
        <f t="shared" si="0"/>
        <v>29677.399999999998</v>
      </c>
      <c r="AK38" s="5">
        <v>8312.16</v>
      </c>
      <c r="AL38" s="5">
        <v>6651.01</v>
      </c>
      <c r="AM38" s="5">
        <v>8535.16</v>
      </c>
      <c r="AN38" s="44">
        <v>8057.39</v>
      </c>
      <c r="AO38" s="5">
        <f t="shared" si="7"/>
        <v>31555.72</v>
      </c>
      <c r="AP38" s="45">
        <v>8477.17</v>
      </c>
      <c r="AQ38" s="48">
        <v>7858.25</v>
      </c>
      <c r="AR38" s="52">
        <v>7480.55</v>
      </c>
      <c r="AS38" s="53">
        <v>9802.4599999999991</v>
      </c>
      <c r="AT38" s="5">
        <f t="shared" si="8"/>
        <v>33618.43</v>
      </c>
      <c r="AU38" s="52">
        <v>21113.95</v>
      </c>
      <c r="AV38" s="52">
        <v>23259.06</v>
      </c>
      <c r="AW38" s="52">
        <v>25611.98</v>
      </c>
      <c r="AX38" s="52">
        <v>21202.47</v>
      </c>
      <c r="AY38" s="52">
        <f t="shared" si="9"/>
        <v>91187.46</v>
      </c>
      <c r="AZ38" s="54">
        <v>25217.95</v>
      </c>
      <c r="BA38" s="54">
        <v>29131.23</v>
      </c>
      <c r="BB38" s="54"/>
      <c r="BC38" s="54"/>
      <c r="BD38" s="52">
        <f t="shared" si="10"/>
        <v>54349.18</v>
      </c>
      <c r="BE38" s="10">
        <f t="shared" si="11"/>
        <v>386126.44</v>
      </c>
    </row>
    <row r="39" spans="1:59" x14ac:dyDescent="0.2">
      <c r="A39" s="4" t="s">
        <v>56</v>
      </c>
      <c r="B39" s="11">
        <v>345.43</v>
      </c>
      <c r="C39" s="11">
        <v>17477.169999999998</v>
      </c>
      <c r="D39" s="11">
        <v>16631.09</v>
      </c>
      <c r="E39" s="12">
        <v>15848.36</v>
      </c>
      <c r="F39" s="6">
        <f t="shared" si="1"/>
        <v>50302.05</v>
      </c>
      <c r="G39" s="11">
        <v>16294.1</v>
      </c>
      <c r="H39" s="11">
        <v>15573.95</v>
      </c>
      <c r="I39" s="11">
        <v>16072.07</v>
      </c>
      <c r="J39" s="11">
        <v>17126.39</v>
      </c>
      <c r="K39" s="5">
        <f t="shared" si="2"/>
        <v>65066.51</v>
      </c>
      <c r="L39" s="13">
        <v>14184.02</v>
      </c>
      <c r="M39" s="13">
        <v>14560.95</v>
      </c>
      <c r="N39" s="13">
        <v>15044.31</v>
      </c>
      <c r="O39" s="13">
        <v>17309.509999999998</v>
      </c>
      <c r="P39" s="7">
        <f t="shared" si="3"/>
        <v>61098.789999999994</v>
      </c>
      <c r="Q39" s="13">
        <v>17496.22</v>
      </c>
      <c r="R39" s="13">
        <v>17734.580000000002</v>
      </c>
      <c r="S39" s="13">
        <v>16381.08</v>
      </c>
      <c r="T39" s="11">
        <v>16323.76</v>
      </c>
      <c r="U39" s="5">
        <f t="shared" si="4"/>
        <v>67935.64</v>
      </c>
      <c r="V39" s="13">
        <v>15771.56</v>
      </c>
      <c r="W39" s="13">
        <v>15799.27</v>
      </c>
      <c r="X39" s="13">
        <v>14982.74</v>
      </c>
      <c r="Y39" s="13">
        <v>18766.86</v>
      </c>
      <c r="Z39" s="7">
        <f t="shared" si="5"/>
        <v>65320.43</v>
      </c>
      <c r="AA39" s="13">
        <v>18266.63</v>
      </c>
      <c r="AB39" s="8">
        <v>18435.78</v>
      </c>
      <c r="AC39" s="14">
        <v>21454.71</v>
      </c>
      <c r="AD39" s="8">
        <v>21978.34</v>
      </c>
      <c r="AE39" s="5">
        <f t="shared" si="6"/>
        <v>80135.460000000006</v>
      </c>
      <c r="AF39" s="5">
        <v>21022.04</v>
      </c>
      <c r="AG39" s="40">
        <v>23422.82</v>
      </c>
      <c r="AH39" s="8">
        <v>18494.8</v>
      </c>
      <c r="AI39" s="5">
        <v>24642.16</v>
      </c>
      <c r="AJ39" s="5">
        <f t="shared" si="0"/>
        <v>87581.82</v>
      </c>
      <c r="AK39" s="5">
        <v>31287.15</v>
      </c>
      <c r="AL39" s="5">
        <v>27031.119999999999</v>
      </c>
      <c r="AM39" s="5">
        <v>23114.53</v>
      </c>
      <c r="AN39" s="44">
        <v>26040.41</v>
      </c>
      <c r="AO39" s="5">
        <f t="shared" si="7"/>
        <v>107473.21</v>
      </c>
      <c r="AP39" s="46">
        <v>23680</v>
      </c>
      <c r="AQ39" s="48">
        <v>22644.76</v>
      </c>
      <c r="AR39" s="52">
        <v>20666.349999999999</v>
      </c>
      <c r="AS39" s="53">
        <v>34786.35</v>
      </c>
      <c r="AT39" s="5">
        <f t="shared" si="8"/>
        <v>101777.45999999999</v>
      </c>
      <c r="AU39" s="52">
        <v>59713.120000000003</v>
      </c>
      <c r="AV39" s="52">
        <v>53524.9</v>
      </c>
      <c r="AW39" s="52">
        <v>48215.66</v>
      </c>
      <c r="AX39" s="52">
        <v>63797.39</v>
      </c>
      <c r="AY39" s="52">
        <f t="shared" si="9"/>
        <v>225251.07</v>
      </c>
      <c r="AZ39" s="54">
        <v>58171.62</v>
      </c>
      <c r="BA39" s="54">
        <v>60434.45</v>
      </c>
      <c r="BB39" s="54"/>
      <c r="BC39" s="54"/>
      <c r="BD39" s="52">
        <f t="shared" si="10"/>
        <v>118606.07</v>
      </c>
      <c r="BE39" s="10">
        <f t="shared" si="11"/>
        <v>1030548.51</v>
      </c>
    </row>
    <row r="40" spans="1:59" x14ac:dyDescent="0.2">
      <c r="A40" s="4" t="s">
        <v>57</v>
      </c>
      <c r="B40" s="11">
        <v>10257.68</v>
      </c>
      <c r="C40" s="11">
        <v>352418.41</v>
      </c>
      <c r="D40" s="11">
        <v>335630.71</v>
      </c>
      <c r="E40" s="12">
        <v>360523.85</v>
      </c>
      <c r="F40" s="6">
        <f t="shared" si="1"/>
        <v>1058830.6499999999</v>
      </c>
      <c r="G40" s="11">
        <v>383411.73</v>
      </c>
      <c r="H40" s="11">
        <v>411503.78</v>
      </c>
      <c r="I40" s="11">
        <v>336570.41</v>
      </c>
      <c r="J40" s="11">
        <v>311815.45</v>
      </c>
      <c r="K40" s="5">
        <f t="shared" si="2"/>
        <v>1443301.3699999999</v>
      </c>
      <c r="L40" s="13">
        <v>302527.65999999997</v>
      </c>
      <c r="M40" s="13">
        <v>355033.15</v>
      </c>
      <c r="N40" s="13">
        <v>337809.24</v>
      </c>
      <c r="O40" s="13">
        <v>412260.4</v>
      </c>
      <c r="P40" s="7">
        <f t="shared" si="3"/>
        <v>1407630.4500000002</v>
      </c>
      <c r="Q40" s="13">
        <v>393275.22</v>
      </c>
      <c r="R40" s="13">
        <v>421637.6</v>
      </c>
      <c r="S40" s="13">
        <v>399311.79</v>
      </c>
      <c r="T40" s="11">
        <v>443117.11</v>
      </c>
      <c r="U40" s="5">
        <f t="shared" si="4"/>
        <v>1657341.7199999997</v>
      </c>
      <c r="V40" s="13">
        <v>389153.19</v>
      </c>
      <c r="W40" s="13">
        <v>289767.24</v>
      </c>
      <c r="X40" s="13">
        <v>319009.57</v>
      </c>
      <c r="Y40" s="13">
        <v>398185.97</v>
      </c>
      <c r="Z40" s="7">
        <f t="shared" si="5"/>
        <v>1396115.97</v>
      </c>
      <c r="AA40" s="13">
        <v>412517.98</v>
      </c>
      <c r="AB40" s="8">
        <v>403787.24</v>
      </c>
      <c r="AC40" s="14">
        <v>419067.1</v>
      </c>
      <c r="AD40" s="8">
        <v>555639.30000000005</v>
      </c>
      <c r="AE40" s="5">
        <f t="shared" si="6"/>
        <v>1791011.6199999999</v>
      </c>
      <c r="AF40" s="5">
        <v>568331.67000000004</v>
      </c>
      <c r="AG40" s="40">
        <v>450698.76</v>
      </c>
      <c r="AH40" s="8">
        <v>402623.06</v>
      </c>
      <c r="AI40" s="5">
        <v>514667.04</v>
      </c>
      <c r="AJ40" s="5">
        <f t="shared" si="0"/>
        <v>1936320.53</v>
      </c>
      <c r="AK40" s="5">
        <v>516321.3</v>
      </c>
      <c r="AL40" s="5">
        <v>548892.35</v>
      </c>
      <c r="AM40" s="5">
        <v>470797.14</v>
      </c>
      <c r="AN40" s="44">
        <v>479426.48</v>
      </c>
      <c r="AO40" s="5">
        <f t="shared" si="7"/>
        <v>2015437.27</v>
      </c>
      <c r="AP40" s="45">
        <v>446227.89</v>
      </c>
      <c r="AQ40" s="48">
        <v>441198.22</v>
      </c>
      <c r="AR40" s="52">
        <v>403896.39</v>
      </c>
      <c r="AS40" s="53">
        <v>681043.11</v>
      </c>
      <c r="AT40" s="5">
        <f t="shared" si="8"/>
        <v>1972365.6099999999</v>
      </c>
      <c r="AU40" s="52">
        <v>1137296.99</v>
      </c>
      <c r="AV40" s="52">
        <v>1062952.8600000001</v>
      </c>
      <c r="AW40" s="52">
        <v>956222.96</v>
      </c>
      <c r="AX40" s="52">
        <v>1255034.06</v>
      </c>
      <c r="AY40" s="52">
        <f t="shared" si="9"/>
        <v>4411506.87</v>
      </c>
      <c r="AZ40" s="54">
        <v>1410566.86</v>
      </c>
      <c r="BA40" s="54">
        <v>1511579.23</v>
      </c>
      <c r="BB40" s="54"/>
      <c r="BC40" s="54"/>
      <c r="BD40" s="52">
        <f t="shared" si="10"/>
        <v>2922146.09</v>
      </c>
      <c r="BE40" s="10">
        <f t="shared" si="11"/>
        <v>22012008.149999999</v>
      </c>
    </row>
    <row r="41" spans="1:59" x14ac:dyDescent="0.2">
      <c r="A41" s="4" t="s">
        <v>58</v>
      </c>
      <c r="B41" s="11">
        <v>60</v>
      </c>
      <c r="C41" s="11">
        <v>1005.72</v>
      </c>
      <c r="D41" s="11">
        <v>1546.01</v>
      </c>
      <c r="E41" s="12">
        <v>1340.85</v>
      </c>
      <c r="F41" s="6">
        <f t="shared" si="1"/>
        <v>3952.58</v>
      </c>
      <c r="G41" s="11">
        <v>1005.48</v>
      </c>
      <c r="H41" s="11">
        <v>1425.44</v>
      </c>
      <c r="I41" s="11">
        <v>1305.55</v>
      </c>
      <c r="J41" s="11">
        <v>1605.91</v>
      </c>
      <c r="K41" s="5">
        <f t="shared" si="2"/>
        <v>5342.38</v>
      </c>
      <c r="L41" s="13">
        <v>1185.5899999999999</v>
      </c>
      <c r="M41" s="13">
        <v>1035.29</v>
      </c>
      <c r="N41" s="13">
        <v>915.6</v>
      </c>
      <c r="O41" s="13">
        <v>1245.43</v>
      </c>
      <c r="P41" s="7">
        <f t="shared" si="3"/>
        <v>4381.91</v>
      </c>
      <c r="Q41" s="13">
        <v>1515.66</v>
      </c>
      <c r="R41" s="13">
        <v>1305.56</v>
      </c>
      <c r="S41" s="13">
        <v>780.28</v>
      </c>
      <c r="T41" s="11">
        <v>945.29</v>
      </c>
      <c r="U41" s="5">
        <f t="shared" si="4"/>
        <v>4546.79</v>
      </c>
      <c r="V41" s="13">
        <v>1425.57</v>
      </c>
      <c r="W41" s="13">
        <v>1155.76</v>
      </c>
      <c r="X41" s="13">
        <v>1340.85</v>
      </c>
      <c r="Y41" s="13">
        <v>1740.18</v>
      </c>
      <c r="Z41" s="7">
        <f t="shared" si="5"/>
        <v>5662.36</v>
      </c>
      <c r="AA41" s="13">
        <v>1900</v>
      </c>
      <c r="AB41" s="8">
        <v>1240.4100000000001</v>
      </c>
      <c r="AC41" s="14">
        <v>1460</v>
      </c>
      <c r="AD41" s="8">
        <v>1540.6</v>
      </c>
      <c r="AE41" s="5">
        <f t="shared" si="6"/>
        <v>6141.01</v>
      </c>
      <c r="AF41" s="5">
        <v>1860.55</v>
      </c>
      <c r="AG41" s="40">
        <v>2020</v>
      </c>
      <c r="AH41" s="8">
        <v>1440</v>
      </c>
      <c r="AI41" s="5">
        <v>1640</v>
      </c>
      <c r="AJ41" s="5">
        <f t="shared" si="0"/>
        <v>6960.55</v>
      </c>
      <c r="AK41" s="5">
        <v>1440</v>
      </c>
      <c r="AL41" s="5">
        <v>1962</v>
      </c>
      <c r="AM41" s="5">
        <v>1140</v>
      </c>
      <c r="AN41" s="44">
        <v>1840</v>
      </c>
      <c r="AO41" s="5">
        <f t="shared" si="7"/>
        <v>6382</v>
      </c>
      <c r="AP41" s="46">
        <v>1500</v>
      </c>
      <c r="AQ41" s="48">
        <v>1260</v>
      </c>
      <c r="AR41" s="52">
        <v>1620</v>
      </c>
      <c r="AS41" s="53">
        <v>2200</v>
      </c>
      <c r="AT41" s="5">
        <f t="shared" si="8"/>
        <v>6580</v>
      </c>
      <c r="AU41" s="52">
        <v>4560</v>
      </c>
      <c r="AV41" s="52">
        <v>4560</v>
      </c>
      <c r="AW41" s="52">
        <v>3240</v>
      </c>
      <c r="AX41" s="52">
        <v>3960</v>
      </c>
      <c r="AY41" s="52">
        <f t="shared" si="9"/>
        <v>16320</v>
      </c>
      <c r="AZ41" s="54">
        <v>6420</v>
      </c>
      <c r="BA41" s="54">
        <v>4920</v>
      </c>
      <c r="BB41" s="54"/>
      <c r="BC41" s="54"/>
      <c r="BD41" s="52">
        <f t="shared" si="10"/>
        <v>11340</v>
      </c>
      <c r="BE41" s="10">
        <f t="shared" si="11"/>
        <v>77609.58</v>
      </c>
    </row>
    <row r="42" spans="1:59" x14ac:dyDescent="0.2">
      <c r="A42" s="4" t="s">
        <v>59</v>
      </c>
      <c r="B42" s="17">
        <v>1875</v>
      </c>
      <c r="C42" s="17">
        <v>62779.39</v>
      </c>
      <c r="D42" s="17">
        <v>59088.44</v>
      </c>
      <c r="E42" s="18">
        <v>56690.27</v>
      </c>
      <c r="F42" s="6">
        <f t="shared" si="1"/>
        <v>180433.1</v>
      </c>
      <c r="G42" s="17">
        <v>72368.990000000005</v>
      </c>
      <c r="H42" s="17">
        <v>64201</v>
      </c>
      <c r="I42" s="17">
        <v>62371.38</v>
      </c>
      <c r="J42" s="17">
        <v>48573.62</v>
      </c>
      <c r="K42" s="5">
        <f t="shared" si="2"/>
        <v>247514.99</v>
      </c>
      <c r="L42" s="19">
        <v>63743.85</v>
      </c>
      <c r="M42" s="19">
        <v>58327.88</v>
      </c>
      <c r="N42" s="19">
        <v>57269.65</v>
      </c>
      <c r="O42" s="19">
        <v>63555.37</v>
      </c>
      <c r="P42" s="7">
        <f t="shared" si="3"/>
        <v>242896.75</v>
      </c>
      <c r="Q42" s="19">
        <v>69955.62</v>
      </c>
      <c r="R42" s="19">
        <v>71091.47</v>
      </c>
      <c r="S42" s="19">
        <v>64170.080000000002</v>
      </c>
      <c r="T42" s="17">
        <v>71489.59</v>
      </c>
      <c r="U42" s="5">
        <f t="shared" si="4"/>
        <v>276706.76</v>
      </c>
      <c r="V42" s="19">
        <v>74279.289999999994</v>
      </c>
      <c r="W42" s="19">
        <v>52752.11</v>
      </c>
      <c r="X42" s="19">
        <v>62115</v>
      </c>
      <c r="Y42" s="19">
        <v>70341.070000000007</v>
      </c>
      <c r="Z42" s="7">
        <f t="shared" si="5"/>
        <v>259487.47</v>
      </c>
      <c r="AA42" s="19">
        <v>85309.53</v>
      </c>
      <c r="AB42" s="8">
        <v>74295.679999999993</v>
      </c>
      <c r="AC42" s="20">
        <v>70426.33</v>
      </c>
      <c r="AD42" s="8">
        <v>93445.61</v>
      </c>
      <c r="AE42" s="5">
        <f t="shared" si="6"/>
        <v>323477.14999999997</v>
      </c>
      <c r="AF42" s="5">
        <v>118783.23</v>
      </c>
      <c r="AG42" s="40">
        <v>86632.46</v>
      </c>
      <c r="AH42" s="41">
        <v>77365.070000000007</v>
      </c>
      <c r="AI42" s="42">
        <v>95169.62</v>
      </c>
      <c r="AJ42" s="5">
        <f t="shared" si="0"/>
        <v>377950.38</v>
      </c>
      <c r="AK42" s="5">
        <v>103233.52</v>
      </c>
      <c r="AL42" s="5">
        <v>90380.61</v>
      </c>
      <c r="AM42" s="5">
        <v>96246.2</v>
      </c>
      <c r="AN42" s="44">
        <v>91416.17</v>
      </c>
      <c r="AO42" s="5">
        <f t="shared" si="7"/>
        <v>381276.5</v>
      </c>
      <c r="AP42" s="45">
        <v>96072.81</v>
      </c>
      <c r="AQ42" s="48">
        <v>85904.05</v>
      </c>
      <c r="AR42" s="52">
        <v>86070.16</v>
      </c>
      <c r="AS42" s="53">
        <v>126584.13</v>
      </c>
      <c r="AT42" s="5">
        <f t="shared" si="8"/>
        <v>394631.15</v>
      </c>
      <c r="AU42" s="52">
        <v>235869.97</v>
      </c>
      <c r="AV42" s="52">
        <v>228167.72</v>
      </c>
      <c r="AW42" s="52">
        <v>199704.61</v>
      </c>
      <c r="AX42" s="52">
        <v>242201.44</v>
      </c>
      <c r="AY42" s="52">
        <f t="shared" si="9"/>
        <v>905943.74</v>
      </c>
      <c r="AZ42" s="54">
        <v>285114.52</v>
      </c>
      <c r="BA42" s="54">
        <v>267656.09000000003</v>
      </c>
      <c r="BB42" s="54"/>
      <c r="BC42" s="54"/>
      <c r="BD42" s="52">
        <f t="shared" si="10"/>
        <v>552770.6100000001</v>
      </c>
      <c r="BE42" s="10">
        <f t="shared" si="11"/>
        <v>4143088.6000000006</v>
      </c>
    </row>
    <row r="43" spans="1:59" x14ac:dyDescent="0.2">
      <c r="A43" s="21" t="s">
        <v>60</v>
      </c>
      <c r="B43" s="22">
        <f t="shared" ref="B43:R43" si="12">SUM(B7:B42)</f>
        <v>94091.450000000012</v>
      </c>
      <c r="C43" s="22">
        <f t="shared" si="12"/>
        <v>2536479.9700000007</v>
      </c>
      <c r="D43" s="22">
        <f t="shared" si="12"/>
        <v>2764685.0499999993</v>
      </c>
      <c r="E43" s="22">
        <f t="shared" si="12"/>
        <v>2663737.9500000007</v>
      </c>
      <c r="F43" s="23">
        <f t="shared" si="1"/>
        <v>8058994.4200000018</v>
      </c>
      <c r="G43" s="22">
        <f t="shared" si="12"/>
        <v>2908266.0200000005</v>
      </c>
      <c r="H43" s="22">
        <f t="shared" si="12"/>
        <v>2828960.8800000004</v>
      </c>
      <c r="I43" s="22">
        <f>SUM(I7:I42)</f>
        <v>2614495.4299999997</v>
      </c>
      <c r="J43" s="22">
        <f t="shared" si="12"/>
        <v>2356067.7300000004</v>
      </c>
      <c r="K43" s="24">
        <f t="shared" si="2"/>
        <v>10707790.060000001</v>
      </c>
      <c r="L43" s="22">
        <f t="shared" si="12"/>
        <v>2372106.1599999997</v>
      </c>
      <c r="M43" s="22">
        <f t="shared" si="12"/>
        <v>2612942.6</v>
      </c>
      <c r="N43" s="22">
        <f t="shared" si="12"/>
        <v>2477457.8899999997</v>
      </c>
      <c r="O43" s="22">
        <f t="shared" si="12"/>
        <v>2901541.8600000003</v>
      </c>
      <c r="P43" s="25">
        <f t="shared" si="3"/>
        <v>10364048.51</v>
      </c>
      <c r="Q43" s="22">
        <f t="shared" si="12"/>
        <v>2839252.4500000011</v>
      </c>
      <c r="R43" s="22">
        <f t="shared" si="12"/>
        <v>3044175.97</v>
      </c>
      <c r="S43" s="22">
        <f>SUM(S7:S42)</f>
        <v>2885123.4700000007</v>
      </c>
      <c r="T43" s="22">
        <f>SUM(T7:T42)</f>
        <v>3079235.3399999994</v>
      </c>
      <c r="U43" s="24">
        <f t="shared" si="4"/>
        <v>11847787.230000002</v>
      </c>
      <c r="V43" s="22">
        <f t="shared" ref="V43:AA43" si="13">SUM(V7:V42)</f>
        <v>2902528.9400000004</v>
      </c>
      <c r="W43" s="22">
        <f t="shared" si="13"/>
        <v>2266905.8700000006</v>
      </c>
      <c r="X43" s="22">
        <f t="shared" si="13"/>
        <v>2540814.1600000006</v>
      </c>
      <c r="Y43" s="22">
        <f t="shared" si="13"/>
        <v>3022332.6999999993</v>
      </c>
      <c r="Z43" s="25">
        <f t="shared" si="5"/>
        <v>10732581.67</v>
      </c>
      <c r="AA43" s="22">
        <f t="shared" si="13"/>
        <v>3152408.4799999991</v>
      </c>
      <c r="AB43" s="26">
        <f t="shared" ref="AB43" si="14">SUM(AB7:AB42)</f>
        <v>3101318.7000000007</v>
      </c>
      <c r="AC43" s="22">
        <v>3094210.1100000008</v>
      </c>
      <c r="AD43" s="22">
        <v>4046251.9</v>
      </c>
      <c r="AE43" s="24">
        <f t="shared" si="6"/>
        <v>13394189.190000001</v>
      </c>
      <c r="AF43" s="24">
        <f>SUM(AF7:AF42)</f>
        <v>4163084.2399999998</v>
      </c>
      <c r="AG43" s="24">
        <f>SUM(AG7:AG42)</f>
        <v>3410135.8899999997</v>
      </c>
      <c r="AH43" s="22">
        <f>SUM(AH7:AH42)</f>
        <v>3222641.8699999996</v>
      </c>
      <c r="AI43" s="24">
        <f>SUM(AI7:AI42)</f>
        <v>3793070.18</v>
      </c>
      <c r="AJ43" s="24">
        <f t="shared" si="0"/>
        <v>14588932.179999998</v>
      </c>
      <c r="AK43" s="24">
        <f t="shared" ref="AK43:AT43" si="15">SUM(AK7:AK42)</f>
        <v>3936076.1699999995</v>
      </c>
      <c r="AL43" s="24">
        <f t="shared" si="15"/>
        <v>3855284.8400000003</v>
      </c>
      <c r="AM43" s="24">
        <f t="shared" si="15"/>
        <v>3622872.7899999996</v>
      </c>
      <c r="AN43" s="24">
        <f t="shared" si="15"/>
        <v>3712965.1000000006</v>
      </c>
      <c r="AO43" s="24">
        <f t="shared" si="15"/>
        <v>15127198.9</v>
      </c>
      <c r="AP43" s="24">
        <f t="shared" si="15"/>
        <v>3564937.8400000003</v>
      </c>
      <c r="AQ43" s="24">
        <f>SUM(AQ7:AQ42)</f>
        <v>3704508.8</v>
      </c>
      <c r="AR43" s="24">
        <f>SUM(AR7:AR42)</f>
        <v>3361816.1200000006</v>
      </c>
      <c r="AS43" s="24">
        <f>SUM(AS7:AS42)</f>
        <v>5393141.0499999998</v>
      </c>
      <c r="AT43" s="24">
        <f t="shared" si="15"/>
        <v>16024403.810000001</v>
      </c>
      <c r="AU43" s="24">
        <f>SUM(AU7:AU42)</f>
        <v>9701771.0699999984</v>
      </c>
      <c r="AV43" s="24">
        <f>SUM(AV7:AV42)</f>
        <v>9241898.0900000017</v>
      </c>
      <c r="AW43" s="24">
        <f>SUM(AW7:AW42)</f>
        <v>8275878.8400000017</v>
      </c>
      <c r="AX43" s="24">
        <f>SUM(AX7:AX42)</f>
        <v>9875819.4099999983</v>
      </c>
      <c r="AY43" s="24">
        <f>SUM(AY7:AY42)</f>
        <v>37095367.410000004</v>
      </c>
      <c r="AZ43" s="24">
        <f t="shared" ref="AZ43:BD43" si="16">SUM(AZ7:AZ42)</f>
        <v>11214405.659999996</v>
      </c>
      <c r="BA43" s="24">
        <f t="shared" si="16"/>
        <v>12319186.159999998</v>
      </c>
      <c r="BB43" s="24">
        <f t="shared" si="16"/>
        <v>0</v>
      </c>
      <c r="BC43" s="24">
        <f t="shared" si="16"/>
        <v>0</v>
      </c>
      <c r="BD43" s="24">
        <f t="shared" si="16"/>
        <v>23533591.82</v>
      </c>
      <c r="BE43" s="10">
        <f>F43+K43+P43+U43+Z43+AE43+AJ43+AO43+AT43+AY43+BD43</f>
        <v>171474885.20000002</v>
      </c>
      <c r="BG43" s="38"/>
    </row>
    <row r="45" spans="1:59" x14ac:dyDescent="0.2">
      <c r="BE45" s="27"/>
    </row>
    <row r="46" spans="1:59" x14ac:dyDescent="0.2">
      <c r="BE46" s="28"/>
    </row>
  </sheetData>
  <mergeCells count="1">
    <mergeCell ref="A1:BE1"/>
  </mergeCells>
  <pageMargins left="0.7" right="0.7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03CB1D3362646A7523176B2BF5083" ma:contentTypeVersion="2" ma:contentTypeDescription="Create a new document." ma:contentTypeScope="" ma:versionID="7d57c8ac0e884e58cfef4279e828b5f8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E85351-224F-4D38-B9DB-3180E0582AF7}"/>
</file>

<file path=customXml/itemProps2.xml><?xml version="1.0" encoding="utf-8"?>
<ds:datastoreItem xmlns:ds="http://schemas.openxmlformats.org/officeDocument/2006/customXml" ds:itemID="{77E6DBCE-2D70-4DCD-AE89-BE9E8606D44C}"/>
</file>

<file path=customXml/itemProps3.xml><?xml version="1.0" encoding="utf-8"?>
<ds:datastoreItem xmlns:ds="http://schemas.openxmlformats.org/officeDocument/2006/customXml" ds:itemID="{6E6EB105-6F6D-4CB6-83D0-8ACB1D5A1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</vt:lpstr>
      <vt:lpstr>Sheet3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DRF-03-31-2020-Document-Recording-Fee-Receipts</dc:title>
  <dc:creator>Caleb Yant</dc:creator>
  <cp:keywords/>
  <cp:lastModifiedBy>Angelia Sousa</cp:lastModifiedBy>
  <cp:lastPrinted>2020-05-13T19:29:54Z</cp:lastPrinted>
  <dcterms:created xsi:type="dcterms:W3CDTF">2015-01-05T16:47:38Z</dcterms:created>
  <dcterms:modified xsi:type="dcterms:W3CDTF">2020-05-13T19:38:25Z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0x0101009C103CB1D3362646A7523176B2BF5083</vt:lpwstr>
  </property>
</Properties>
</file>