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8460" windowHeight="4248" tabRatio="701" activeTab="0"/>
  </bookViews>
  <sheets>
    <sheet name="Main Data " sheetId="1" r:id="rId1"/>
    <sheet name="Circulation" sheetId="2" r:id="rId2"/>
    <sheet name="E-items" sheetId="3" r:id="rId3"/>
    <sheet name="Hours" sheetId="4" r:id="rId4"/>
    <sheet name="ILL's" sheetId="5" r:id="rId5"/>
    <sheet name="Salary" sheetId="6" r:id="rId6"/>
    <sheet name="Fines &amp; Fees" sheetId="7" r:id="rId7"/>
    <sheet name="Director" sheetId="8" r:id="rId8"/>
  </sheets>
  <definedNames/>
  <calcPr fullCalcOnLoad="1"/>
</workbook>
</file>

<file path=xl/sharedStrings.xml><?xml version="1.0" encoding="utf-8"?>
<sst xmlns="http://schemas.openxmlformats.org/spreadsheetml/2006/main" count="6557" uniqueCount="1116">
  <si>
    <t>Population served</t>
  </si>
  <si>
    <t>(503) 786-7584</t>
  </si>
  <si>
    <t>Annual number of users of public internet computers</t>
  </si>
  <si>
    <t>Number of internet terminals used by general public</t>
  </si>
  <si>
    <t>Type of Internet connection (main library)</t>
  </si>
  <si>
    <t>Wireless</t>
  </si>
  <si>
    <t>Satellite</t>
  </si>
  <si>
    <t>Fiber Optic</t>
  </si>
  <si>
    <t>Frame Relay</t>
  </si>
  <si>
    <t>DSL</t>
  </si>
  <si>
    <t>Other</t>
  </si>
  <si>
    <t>Cable</t>
  </si>
  <si>
    <t>Leased Line</t>
  </si>
  <si>
    <t>Municipal Networks</t>
  </si>
  <si>
    <t>ISDN</t>
  </si>
  <si>
    <t>School District/ESD</t>
  </si>
  <si>
    <t>Internet connection speed  (main library)</t>
  </si>
  <si>
    <t>6.1M-10Mbps</t>
  </si>
  <si>
    <t>769Kbps-1.4 Mbps</t>
  </si>
  <si>
    <t>11M-100Mbps</t>
  </si>
  <si>
    <t>1.5Mbps</t>
  </si>
  <si>
    <t>1.6M-3.0Mbps</t>
  </si>
  <si>
    <t>3.1M-6.0Mbps</t>
  </si>
  <si>
    <t>512K-768Kbps</t>
  </si>
  <si>
    <t>Greater than 201Mbps</t>
  </si>
  <si>
    <t>57-128K</t>
  </si>
  <si>
    <t>129-256K</t>
  </si>
  <si>
    <t>101M-200Mbps</t>
  </si>
  <si>
    <t>257-512K</t>
  </si>
  <si>
    <t>56K or less</t>
  </si>
  <si>
    <t>All facilities have minimum connectivity</t>
  </si>
  <si>
    <t>Evergreen</t>
  </si>
  <si>
    <t>The Library Corporation (TLC)</t>
  </si>
  <si>
    <t>Innovative Interfaces (III)</t>
  </si>
  <si>
    <t>Polaris</t>
  </si>
  <si>
    <t>Follett</t>
  </si>
  <si>
    <t>Sirsi/Dynix</t>
  </si>
  <si>
    <t>Koha</t>
  </si>
  <si>
    <t>Library World</t>
  </si>
  <si>
    <t>Library Concepts</t>
  </si>
  <si>
    <t>Sage</t>
  </si>
  <si>
    <t>Curry County Library Network</t>
  </si>
  <si>
    <t>None</t>
  </si>
  <si>
    <t>Coos County LSD</t>
  </si>
  <si>
    <t>Lane Council of Libraries</t>
  </si>
  <si>
    <t>Chinook Library Network</t>
  </si>
  <si>
    <t>Linn Libraries Consortium</t>
  </si>
  <si>
    <t>Square footage of main library</t>
  </si>
  <si>
    <t>Total square feet of all facilities</t>
  </si>
  <si>
    <t>Williams</t>
  </si>
  <si>
    <t>Grolbert</t>
  </si>
  <si>
    <t>Hansen</t>
  </si>
  <si>
    <t>Martin</t>
  </si>
  <si>
    <t>Pierson</t>
  </si>
  <si>
    <t>Nielsen</t>
  </si>
  <si>
    <t>Scott</t>
  </si>
  <si>
    <t>Katie</t>
  </si>
  <si>
    <t>Linda</t>
  </si>
  <si>
    <t>John</t>
  </si>
  <si>
    <t>Doris</t>
  </si>
  <si>
    <t>Carol</t>
  </si>
  <si>
    <t>Elizabeth</t>
  </si>
  <si>
    <t>Pete</t>
  </si>
  <si>
    <t>Jill</t>
  </si>
  <si>
    <t>Amy</t>
  </si>
  <si>
    <t>Patrick</t>
  </si>
  <si>
    <t>Jan</t>
  </si>
  <si>
    <t>Kim</t>
  </si>
  <si>
    <t>Sarah</t>
  </si>
  <si>
    <t>Karen</t>
  </si>
  <si>
    <t>Debbie</t>
  </si>
  <si>
    <t>Norma</t>
  </si>
  <si>
    <t>Jane</t>
  </si>
  <si>
    <t>Library Director last name</t>
  </si>
  <si>
    <t>Davison</t>
  </si>
  <si>
    <t>Stutzman-Fry</t>
  </si>
  <si>
    <t>Gallagher</t>
  </si>
  <si>
    <t>Wicks</t>
  </si>
  <si>
    <t>Mitchell</t>
  </si>
  <si>
    <t>Tucker</t>
  </si>
  <si>
    <t>Bremer</t>
  </si>
  <si>
    <t>Stokes</t>
  </si>
  <si>
    <t>Krumper</t>
  </si>
  <si>
    <t>Holmes</t>
  </si>
  <si>
    <t>Elder</t>
  </si>
  <si>
    <t>Lemhouse</t>
  </si>
  <si>
    <t>Kelly</t>
  </si>
  <si>
    <t>Leonard</t>
  </si>
  <si>
    <t>Goodyear</t>
  </si>
  <si>
    <t>Fernandez</t>
  </si>
  <si>
    <t>Kruse</t>
  </si>
  <si>
    <t>Fowler</t>
  </si>
  <si>
    <t>Conner</t>
  </si>
  <si>
    <t>Hill</t>
  </si>
  <si>
    <t>Rawles</t>
  </si>
  <si>
    <t>Barrell</t>
  </si>
  <si>
    <t>Wood</t>
  </si>
  <si>
    <t>Skinner</t>
  </si>
  <si>
    <t>Greenhalgh-Johnson</t>
  </si>
  <si>
    <t>Dunkelberg</t>
  </si>
  <si>
    <t>Vaughn</t>
  </si>
  <si>
    <t>Hayes</t>
  </si>
  <si>
    <t>Brodbeck-Kenney</t>
  </si>
  <si>
    <t>Walkowiak</t>
  </si>
  <si>
    <t>Berry</t>
  </si>
  <si>
    <t>Chandler</t>
  </si>
  <si>
    <t>Bennett</t>
  </si>
  <si>
    <t>Rautenstrauch</t>
  </si>
  <si>
    <t>Kinnamon</t>
  </si>
  <si>
    <t>Connie</t>
  </si>
  <si>
    <t>Rea</t>
  </si>
  <si>
    <t>Caffey</t>
  </si>
  <si>
    <t>Winters</t>
  </si>
  <si>
    <t>Ankney</t>
  </si>
  <si>
    <t>Worthey</t>
  </si>
  <si>
    <t>Reser</t>
  </si>
  <si>
    <t>Green</t>
  </si>
  <si>
    <t>Waters</t>
  </si>
  <si>
    <t>Hancock</t>
  </si>
  <si>
    <t>Spangler</t>
  </si>
  <si>
    <t>Bedwell</t>
  </si>
  <si>
    <t>Herbert</t>
  </si>
  <si>
    <t>Baldo</t>
  </si>
  <si>
    <t>Chase</t>
  </si>
  <si>
    <t>Puccetti</t>
  </si>
  <si>
    <t>Walker</t>
  </si>
  <si>
    <t>Wolfe</t>
  </si>
  <si>
    <t>Hall</t>
  </si>
  <si>
    <t>Hauser</t>
  </si>
  <si>
    <t>Kingsford</t>
  </si>
  <si>
    <t>Lasky</t>
  </si>
  <si>
    <t>Frost</t>
  </si>
  <si>
    <t>Davis</t>
  </si>
  <si>
    <t>Washburn</t>
  </si>
  <si>
    <t>Hutchinson</t>
  </si>
  <si>
    <t>Baars</t>
  </si>
  <si>
    <t>Young</t>
  </si>
  <si>
    <t>Liudahl</t>
  </si>
  <si>
    <t>Smith</t>
  </si>
  <si>
    <t>Dinges</t>
  </si>
  <si>
    <t>Newell</t>
  </si>
  <si>
    <t>Conkling</t>
  </si>
  <si>
    <t>Osgood</t>
  </si>
  <si>
    <t>Harris</t>
  </si>
  <si>
    <t>Lien</t>
  </si>
  <si>
    <t>Berg</t>
  </si>
  <si>
    <t>Jones</t>
  </si>
  <si>
    <t>Hadley</t>
  </si>
  <si>
    <t>Obrist</t>
  </si>
  <si>
    <t>Decock</t>
  </si>
  <si>
    <t>Oehlke</t>
  </si>
  <si>
    <t>Griffith</t>
  </si>
  <si>
    <t>Sharp</t>
  </si>
  <si>
    <t>Brodie</t>
  </si>
  <si>
    <t>Dixon</t>
  </si>
  <si>
    <t>Rose</t>
  </si>
  <si>
    <t>Johnson</t>
  </si>
  <si>
    <t>Cole</t>
  </si>
  <si>
    <t>Richmond</t>
  </si>
  <si>
    <t>Finney</t>
  </si>
  <si>
    <t>Hilliard</t>
  </si>
  <si>
    <t>Porter</t>
  </si>
  <si>
    <t>Stanley</t>
  </si>
  <si>
    <t>Toewe</t>
  </si>
  <si>
    <t>McIntyre</t>
  </si>
  <si>
    <t>White</t>
  </si>
  <si>
    <t>Murray</t>
  </si>
  <si>
    <t>Moberg</t>
  </si>
  <si>
    <t xml:space="preserve">Toepel </t>
  </si>
  <si>
    <t>North</t>
  </si>
  <si>
    <t>Swalboski</t>
  </si>
  <si>
    <t>Spencer</t>
  </si>
  <si>
    <t>Stephenson</t>
  </si>
  <si>
    <t>Bolton</t>
  </si>
  <si>
    <t>Everett</t>
  </si>
  <si>
    <t>Jeffries</t>
  </si>
  <si>
    <t>Longhorn</t>
  </si>
  <si>
    <t>Bryk</t>
  </si>
  <si>
    <t>Peda</t>
  </si>
  <si>
    <t>Dooley</t>
  </si>
  <si>
    <t>Barnes</t>
  </si>
  <si>
    <t>charlton</t>
  </si>
  <si>
    <t>Trusty</t>
  </si>
  <si>
    <t>Jerianne</t>
  </si>
  <si>
    <t>Contreras</t>
  </si>
  <si>
    <t xml:space="preserve">Nixon </t>
  </si>
  <si>
    <t>Lamoreaux</t>
  </si>
  <si>
    <t>Shelden</t>
  </si>
  <si>
    <t>Ward</t>
  </si>
  <si>
    <t>Hake</t>
  </si>
  <si>
    <t>Tierce</t>
  </si>
  <si>
    <t>Polumsky</t>
  </si>
  <si>
    <t>Lind</t>
  </si>
  <si>
    <t>Calog</t>
  </si>
  <si>
    <t>Calcagno</t>
  </si>
  <si>
    <t>Mercer</t>
  </si>
  <si>
    <t>Schmidtgall</t>
  </si>
  <si>
    <t>Duke</t>
  </si>
  <si>
    <t>Hunter</t>
  </si>
  <si>
    <t>Hickam</t>
  </si>
  <si>
    <t>Library Director first name</t>
  </si>
  <si>
    <t>Jennifer</t>
  </si>
  <si>
    <t>Jhanna</t>
  </si>
  <si>
    <t>Edward</t>
  </si>
  <si>
    <t>Alice</t>
  </si>
  <si>
    <t>Mary</t>
  </si>
  <si>
    <t>Carrie (Carolyn)</t>
  </si>
  <si>
    <t>Perry</t>
  </si>
  <si>
    <t>Deirdre</t>
  </si>
  <si>
    <t>Denise</t>
  </si>
  <si>
    <t>Abigail</t>
  </si>
  <si>
    <t>Sherri</t>
  </si>
  <si>
    <t>Melissa</t>
  </si>
  <si>
    <t>Peter</t>
  </si>
  <si>
    <t>Susana</t>
  </si>
  <si>
    <t>Samantha</t>
  </si>
  <si>
    <t>Anne</t>
  </si>
  <si>
    <t>Carolyn</t>
  </si>
  <si>
    <t>Camille</t>
  </si>
  <si>
    <t>Jeremy</t>
  </si>
  <si>
    <t>Mark</t>
  </si>
  <si>
    <t>Todd</t>
  </si>
  <si>
    <t>Betty</t>
  </si>
  <si>
    <t>Harold</t>
  </si>
  <si>
    <t>Kirsten</t>
  </si>
  <si>
    <t>Louise</t>
  </si>
  <si>
    <t>Diane</t>
  </si>
  <si>
    <t>Theresa</t>
  </si>
  <si>
    <t>Janeille</t>
  </si>
  <si>
    <t>Denine</t>
  </si>
  <si>
    <t>Michele</t>
  </si>
  <si>
    <t>Colin</t>
  </si>
  <si>
    <t>Barbara</t>
  </si>
  <si>
    <t>Colleen</t>
  </si>
  <si>
    <t>Sylvia</t>
  </si>
  <si>
    <t>Will</t>
  </si>
  <si>
    <t>Irene</t>
  </si>
  <si>
    <t>Vicki</t>
  </si>
  <si>
    <t>Cheryl</t>
  </si>
  <si>
    <t>Joanie</t>
  </si>
  <si>
    <t>Darlene</t>
  </si>
  <si>
    <t>Marie</t>
  </si>
  <si>
    <t>Stephanie</t>
  </si>
  <si>
    <t>Buzzy</t>
  </si>
  <si>
    <t>Robin</t>
  </si>
  <si>
    <t>DeRese</t>
  </si>
  <si>
    <t>Valerie</t>
  </si>
  <si>
    <t>Genene</t>
  </si>
  <si>
    <t>Kate</t>
  </si>
  <si>
    <t>Lynn</t>
  </si>
  <si>
    <t>Christy</t>
  </si>
  <si>
    <t>Terri</t>
  </si>
  <si>
    <t>William</t>
  </si>
  <si>
    <t>Su</t>
  </si>
  <si>
    <t>Greg</t>
  </si>
  <si>
    <t>Diedre</t>
  </si>
  <si>
    <t>Maggie</t>
  </si>
  <si>
    <t>Brenda</t>
  </si>
  <si>
    <t>Debra</t>
  </si>
  <si>
    <t>Jenny</t>
  </si>
  <si>
    <t>Robert</t>
  </si>
  <si>
    <t>Diana</t>
  </si>
  <si>
    <t>Krist</t>
  </si>
  <si>
    <t>Collette</t>
  </si>
  <si>
    <t>Vailey</t>
  </si>
  <si>
    <t xml:space="preserve">Leah </t>
  </si>
  <si>
    <t>Ted</t>
  </si>
  <si>
    <t>Gary</t>
  </si>
  <si>
    <t>Faith</t>
  </si>
  <si>
    <t>Tina</t>
  </si>
  <si>
    <t>Darlyne</t>
  </si>
  <si>
    <t>Maureen</t>
  </si>
  <si>
    <t>Marsha</t>
  </si>
  <si>
    <t>Susan</t>
  </si>
  <si>
    <t>Tobe</t>
  </si>
  <si>
    <t>Patricia</t>
  </si>
  <si>
    <t>BJ</t>
  </si>
  <si>
    <t>Dan</t>
  </si>
  <si>
    <t>LaVonne</t>
  </si>
  <si>
    <t>Esther</t>
  </si>
  <si>
    <t>Penny</t>
  </si>
  <si>
    <t>Marylou</t>
  </si>
  <si>
    <t>Pam</t>
  </si>
  <si>
    <t>Marlys</t>
  </si>
  <si>
    <t xml:space="preserve">Megan </t>
  </si>
  <si>
    <t>Margaret</t>
  </si>
  <si>
    <t>Cecili</t>
  </si>
  <si>
    <t>Katinka</t>
  </si>
  <si>
    <t>Sheila</t>
  </si>
  <si>
    <t>sara</t>
  </si>
  <si>
    <t>Deborah</t>
  </si>
  <si>
    <t>Thompson</t>
  </si>
  <si>
    <t>Kellie</t>
  </si>
  <si>
    <t>Nettie-Lee</t>
  </si>
  <si>
    <t>Eva</t>
  </si>
  <si>
    <t>Holly</t>
  </si>
  <si>
    <t>Kathleen</t>
  </si>
  <si>
    <t>Janet</t>
  </si>
  <si>
    <t>Director's telephone number</t>
  </si>
  <si>
    <t>(541) 917-7589</t>
  </si>
  <si>
    <t>(541) 347-3022</t>
  </si>
  <si>
    <t>(503) 526-3705</t>
  </si>
  <si>
    <t>(503) 266-0655</t>
  </si>
  <si>
    <t>(503) 315-4584</t>
  </si>
  <si>
    <t>(503) 992-5307</t>
  </si>
  <si>
    <t>(541) 766-6910</t>
  </si>
  <si>
    <t>(541) 767-4147</t>
  </si>
  <si>
    <t>(541) 247-3452</t>
  </si>
  <si>
    <t>(503) 623-3841</t>
  </si>
  <si>
    <t>(541) 312-1021</t>
  </si>
  <si>
    <t>(541) 996-1251</t>
  </si>
  <si>
    <t>(541) 682-5363</t>
  </si>
  <si>
    <t>(503) 992-3246</t>
  </si>
  <si>
    <t>(503) 557-2779</t>
  </si>
  <si>
    <t>(541) 387-7062</t>
  </si>
  <si>
    <t>(541) 882-8896</t>
  </si>
  <si>
    <t>(541) 962-1335</t>
  </si>
  <si>
    <t>(503) 697-6584</t>
  </si>
  <si>
    <t>(541) 258-4232</t>
  </si>
  <si>
    <t>(503) 723-4889</t>
  </si>
  <si>
    <t>(541) 938-8246</t>
  </si>
  <si>
    <t>(503) 759-0250</t>
  </si>
  <si>
    <t>(503) 988-5403</t>
  </si>
  <si>
    <t>(541) 574-0600</t>
  </si>
  <si>
    <t>(541) 756-5442</t>
  </si>
  <si>
    <t>(541) 709-1045</t>
  </si>
  <si>
    <t>(541) 966-0385</t>
  </si>
  <si>
    <t>(503) 588-6084</t>
  </si>
  <si>
    <t>(503) 489-2168</t>
  </si>
  <si>
    <t>(503) 873-5770</t>
  </si>
  <si>
    <t>(541) 726-3756</t>
  </si>
  <si>
    <t>(541) 506-2042</t>
  </si>
  <si>
    <t>(503) 861-0320</t>
  </si>
  <si>
    <t>(503) 846-3233</t>
  </si>
  <si>
    <t>(503) 570-1590</t>
  </si>
  <si>
    <t>(503) 982-5259</t>
  </si>
  <si>
    <t>Director's telephone extension</t>
  </si>
  <si>
    <t>0025</t>
  </si>
  <si>
    <t>Director's email address</t>
  </si>
  <si>
    <t>ed.gallagher@cityofalbany.net</t>
  </si>
  <si>
    <t>alicewcks@yahoo.com</t>
  </si>
  <si>
    <t>jtucker@astoria.or.us</t>
  </si>
  <si>
    <t>director@bakerlib.org</t>
  </si>
  <si>
    <t>dkrumper@cclsd.org</t>
  </si>
  <si>
    <t>deniseh@wccls.org</t>
  </si>
  <si>
    <t>aelder@beavertonoregon.gov</t>
  </si>
  <si>
    <t>kellym@ci.canby.or.us</t>
  </si>
  <si>
    <t>peterl@wccls.org</t>
  </si>
  <si>
    <t>jgoodyear@ccrls.org</t>
  </si>
  <si>
    <t>spierson@cclsd.org</t>
  </si>
  <si>
    <t>nfowler@cclsd.org</t>
  </si>
  <si>
    <t>karenh@wccls.org</t>
  </si>
  <si>
    <t>carolyn.rawles@corvallisoregon.gov</t>
  </si>
  <si>
    <t>communityservices@cottagegrove.org</t>
  </si>
  <si>
    <t>cwood@crooklib.org</t>
  </si>
  <si>
    <t>jeremy@cplib.net</t>
  </si>
  <si>
    <t>mark@ccrls.org</t>
  </si>
  <si>
    <t>toddd@deschuteslibrary.org</t>
  </si>
  <si>
    <t>bvaughn@cclsd.org</t>
  </si>
  <si>
    <t>hahayes@co.douglas.or.us</t>
  </si>
  <si>
    <t>kbrodbeck-kenney@lincolncity.org</t>
  </si>
  <si>
    <t>lwalk@dufur.k12.or.us</t>
  </si>
  <si>
    <t>valepubliclibrary@YAHOO.COM</t>
  </si>
  <si>
    <t>michelek@lincc.org</t>
  </si>
  <si>
    <t>connie.j.bennett@ci.eugene.or.us</t>
  </si>
  <si>
    <t>bcaffey@cclsd.org</t>
  </si>
  <si>
    <t>winters@wccls.org</t>
  </si>
  <si>
    <t>libraryfossil44@gmail.com</t>
  </si>
  <si>
    <t>willw@wccls.org</t>
  </si>
  <si>
    <t>mary.reser@co.gilliam.or.us</t>
  </si>
  <si>
    <t>green@ci.gladstone.or.us</t>
  </si>
  <si>
    <t>grantcounty.library.director@centurytel.net</t>
  </si>
  <si>
    <t>cheryl@harneycountylibrary.org</t>
  </si>
  <si>
    <t>jbedwell@cclsd.org</t>
  </si>
  <si>
    <t>mbaldo@hermiston.or.us</t>
  </si>
  <si>
    <t>Stephanie.Chase@hillsboro-oregon.gov</t>
  </si>
  <si>
    <t>buzzy@hoodriverlibrary.org</t>
  </si>
  <si>
    <t>kwolfe@jcls.org</t>
  </si>
  <si>
    <t>derese@jcld.org</t>
  </si>
  <si>
    <t>vhauser@ccrls.org</t>
  </si>
  <si>
    <t>josephpl@eoni.com</t>
  </si>
  <si>
    <t>klasky@josephinelibrary.org</t>
  </si>
  <si>
    <t>cdavis@klamathlibrary.org</t>
  </si>
  <si>
    <t>libdirector@cityoflagrande.org</t>
  </si>
  <si>
    <t>ahutchinson@co.lake.or.us</t>
  </si>
  <si>
    <t>bbaars@ci.oswego.or.us</t>
  </si>
  <si>
    <t>director.su@creswell-library.org</t>
  </si>
  <si>
    <t>scott.alan.smith@langloislibrary.net</t>
  </si>
  <si>
    <t>cdinges@ci.lebanon.or.us</t>
  </si>
  <si>
    <t>newellk@milwaukieoregon.gov</t>
  </si>
  <si>
    <t>gwilliams@lincc.org</t>
  </si>
  <si>
    <t>diedre@lincolncolibrarydist.org</t>
  </si>
  <si>
    <t>jenny.berg@ci.mcminnville.or.us</t>
  </si>
  <si>
    <t>bob.jones@milton-freewater-or.gov</t>
  </si>
  <si>
    <t>dhadley@lincc.org</t>
  </si>
  <si>
    <t>kobrist@ci.monmouth.or.us</t>
  </si>
  <si>
    <t>vaileyo@multcolib.org</t>
  </si>
  <si>
    <t>leah.griffith@newbergoregon.gov</t>
  </si>
  <si>
    <t>t.smith@newportlibrary.org</t>
  </si>
  <si>
    <t>gsharp@cclsd.org</t>
  </si>
  <si>
    <t>dbrodie@wccls.org</t>
  </si>
  <si>
    <t>otlddirector@centurylink.net</t>
  </si>
  <si>
    <t>mary.finney@ci.pendleton.or.us</t>
  </si>
  <si>
    <t>bjtoewe@cityofsalem.net</t>
  </si>
  <si>
    <t>smcintyre@ci.sandy.or.us</t>
  </si>
  <si>
    <t>dwhite@scappooselibrary.org</t>
  </si>
  <si>
    <t>pennyt@ccrls.org</t>
  </si>
  <si>
    <t>mmartin2@sherman.k12.or.us</t>
  </si>
  <si>
    <t>pamn@wccls.org</t>
  </si>
  <si>
    <t>marlyss@ccrls.org</t>
  </si>
  <si>
    <t>mspencer@siuslaw.lib.or.us</t>
  </si>
  <si>
    <t>SWCLibrary@centurytel.net</t>
  </si>
  <si>
    <t>reverett@springfield-or.gov</t>
  </si>
  <si>
    <t>margaretj@ci.st-helens.or.us</t>
  </si>
  <si>
    <t>librarydirector@cityofstanfield.com.com</t>
  </si>
  <si>
    <t>katinka@ccrls.org</t>
  </si>
  <si>
    <t>rpeda@ci.sweet-home.or.us</t>
  </si>
  <si>
    <t>sdooley@ci.the-dalles.or.us</t>
  </si>
  <si>
    <t>margaret@tigard-or.gov</t>
  </si>
  <si>
    <t>charlton@co.tillamook.or.us</t>
  </si>
  <si>
    <t>jthompson@ci.tualatin.or.us</t>
  </si>
  <si>
    <t>mary@ucsld.org</t>
  </si>
  <si>
    <t>maryh@ccrls.org</t>
  </si>
  <si>
    <t>jtierce@waldport.org</t>
  </si>
  <si>
    <t>calcagno@wccls.org</t>
  </si>
  <si>
    <t>hmercer@westlinnoregon.gov</t>
  </si>
  <si>
    <t>melissah@ccrls.org</t>
  </si>
  <si>
    <t>duke@wilsonvillelibrary.org</t>
  </si>
  <si>
    <t>john.hunter@ci.woodburn.or.us</t>
  </si>
  <si>
    <t>Total number of programs</t>
  </si>
  <si>
    <t>Total program attendance</t>
  </si>
  <si>
    <t>Summer Reading Program provided</t>
  </si>
  <si>
    <t>Outreach to children &amp; families provided</t>
  </si>
  <si>
    <t>Early literacy training provided</t>
  </si>
  <si>
    <t>ILLs made to libraries in own resource sharing system</t>
  </si>
  <si>
    <t>04,627</t>
  </si>
  <si>
    <t>ILLs made to all other libraries</t>
  </si>
  <si>
    <t>Total ILLs loaned</t>
  </si>
  <si>
    <t>ILLs borrowed from other libraries using own resource sharing system</t>
  </si>
  <si>
    <t>ILLs borrowed from all other libraries</t>
  </si>
  <si>
    <t>Total ILLs borrowed</t>
  </si>
  <si>
    <t>Total number of volunteers</t>
  </si>
  <si>
    <t>Total volunteer hours</t>
  </si>
  <si>
    <t>Director hourly salary low</t>
  </si>
  <si>
    <t>Director hourly salary high</t>
  </si>
  <si>
    <t>Director hourly salary fixed</t>
  </si>
  <si>
    <t>Assistant Director hourly salary low</t>
  </si>
  <si>
    <t>Assistant Director hourly salary high</t>
  </si>
  <si>
    <t>Assistant Director hourly salary fixed</t>
  </si>
  <si>
    <t>Department head hourly salary low</t>
  </si>
  <si>
    <t>Department head hourly salary high</t>
  </si>
  <si>
    <t>Department head hourly salary fixed</t>
  </si>
  <si>
    <t>Senior librarian hourly salary low</t>
  </si>
  <si>
    <t>Senior Librarian hourly salary high</t>
  </si>
  <si>
    <t>Senior librarian hourly salary fixed</t>
  </si>
  <si>
    <t>Entry-level librarian hourly salary low</t>
  </si>
  <si>
    <t>Entry-level librarian hourly salary high</t>
  </si>
  <si>
    <t>Entry-level librarian hourly salary fixed</t>
  </si>
  <si>
    <t>Library assistant hourly salary low</t>
  </si>
  <si>
    <t>Library assistant hourly salary high</t>
  </si>
  <si>
    <t>Library assistant hourly salary fixed</t>
  </si>
  <si>
    <t>Library clerk hourly salary low</t>
  </si>
  <si>
    <t>Library clerk hourly salary high</t>
  </si>
  <si>
    <t>Library clerk hourly salary fixed</t>
  </si>
  <si>
    <t>Overdue book fine</t>
  </si>
  <si>
    <t>Time period for overdue book fine</t>
  </si>
  <si>
    <t>day</t>
  </si>
  <si>
    <t>week+</t>
  </si>
  <si>
    <t>month+</t>
  </si>
  <si>
    <t>Overdue video fine</t>
  </si>
  <si>
    <t>Time period for overdue video fine</t>
  </si>
  <si>
    <t>Type of other overdue material</t>
  </si>
  <si>
    <t>audio</t>
  </si>
  <si>
    <t xml:space="preserve">other </t>
  </si>
  <si>
    <t>periodical</t>
  </si>
  <si>
    <t>childrens' materials</t>
  </si>
  <si>
    <t>new or rental book</t>
  </si>
  <si>
    <t>Equipment</t>
  </si>
  <si>
    <t>CD-ROM</t>
  </si>
  <si>
    <t>Fine for other overdue material</t>
  </si>
  <si>
    <t>Time period for other overdue material fine</t>
  </si>
  <si>
    <t>Charge for interlibrary loans</t>
  </si>
  <si>
    <t>as charged by other library / OCLC cost</t>
  </si>
  <si>
    <t>return postage</t>
  </si>
  <si>
    <t>Charge for non-resident borrowing individuals</t>
  </si>
  <si>
    <t>Charge for non-resident borrowing families</t>
  </si>
  <si>
    <t>Number of circulations made without charge to non-residents</t>
  </si>
  <si>
    <t>(503) 794-3881</t>
  </si>
  <si>
    <t>(541) 440-4311</t>
  </si>
  <si>
    <t>(541) 995-6949</t>
  </si>
  <si>
    <t>(541) 895-3053</t>
  </si>
  <si>
    <t>(503) 537-1256</t>
  </si>
  <si>
    <t>(503) 691-3063</t>
  </si>
  <si>
    <t>dorisgro@clackamas.us</t>
  </si>
  <si>
    <t>aconner@cclsd.org</t>
  </si>
  <si>
    <t>crea@fernridgelibrary.org</t>
  </si>
  <si>
    <t>cyoung@cclsd.org</t>
  </si>
  <si>
    <t>collette@ccrls.org</t>
  </si>
  <si>
    <t>(503) 435-5550</t>
  </si>
  <si>
    <t>E-books</t>
  </si>
  <si>
    <t>E-books added</t>
  </si>
  <si>
    <t>Local e-books</t>
  </si>
  <si>
    <t>Local e-books added</t>
  </si>
  <si>
    <t>Total e-books</t>
  </si>
  <si>
    <t>Total e-books added</t>
  </si>
  <si>
    <t>Downloadable audio units</t>
  </si>
  <si>
    <t>Downloadable audio units added</t>
  </si>
  <si>
    <t>Total downloadable audio units</t>
  </si>
  <si>
    <t>Total downloadable audio units added</t>
  </si>
  <si>
    <t>Downloadable video units</t>
  </si>
  <si>
    <t>Downloadable video units added</t>
  </si>
  <si>
    <t>Local downloadable video units</t>
  </si>
  <si>
    <t>Local downloadable video units added</t>
  </si>
  <si>
    <t>Total downloadable video units</t>
  </si>
  <si>
    <t>Total downloadable video units added</t>
  </si>
  <si>
    <t>Statewide licensed databases</t>
  </si>
  <si>
    <t>Statewide licensed databases added</t>
  </si>
  <si>
    <t>Cooperative or locally licensed databases</t>
  </si>
  <si>
    <t>Cooperative or locally licensed databases added</t>
  </si>
  <si>
    <t>Total licensed databases</t>
  </si>
  <si>
    <t>Total licensed databases added</t>
  </si>
  <si>
    <t>Total downloadable units</t>
  </si>
  <si>
    <t>Total downloadable units added</t>
  </si>
  <si>
    <t>Total physical and downloadable units</t>
  </si>
  <si>
    <t>Total physical and downloadable units added</t>
  </si>
  <si>
    <t>Monday open</t>
  </si>
  <si>
    <t>closed</t>
  </si>
  <si>
    <t>10:00 A.M.</t>
  </si>
  <si>
    <t>1:00 P.M.</t>
  </si>
  <si>
    <t>12:00 P.M.</t>
  </si>
  <si>
    <t>9:00 A.M.</t>
  </si>
  <si>
    <t>11:00 A.M.</t>
  </si>
  <si>
    <t>10:30 A.M.</t>
  </si>
  <si>
    <t>8:00 A.M.</t>
  </si>
  <si>
    <t>12:30 P.M.</t>
  </si>
  <si>
    <t>3:00 P.M.</t>
  </si>
  <si>
    <t>Closed</t>
  </si>
  <si>
    <t>9:30 A.M.</t>
  </si>
  <si>
    <t>8:30 A.M.</t>
  </si>
  <si>
    <t>2:00 P.M.</t>
  </si>
  <si>
    <t>7:30 A.M.</t>
  </si>
  <si>
    <t>Monday Close</t>
  </si>
  <si>
    <t>5:00 P.M.</t>
  </si>
  <si>
    <t>8:00 P.M.</t>
  </si>
  <si>
    <t>4:00 P.M.</t>
  </si>
  <si>
    <t>7:00 P.M.</t>
  </si>
  <si>
    <t>9:00 P.M.</t>
  </si>
  <si>
    <t>6:00 P.M.</t>
  </si>
  <si>
    <t>4:30 P.M.</t>
  </si>
  <si>
    <t>5:30 P.M.</t>
  </si>
  <si>
    <t>8:30 P.M.</t>
  </si>
  <si>
    <t>6:30 P.M.</t>
  </si>
  <si>
    <t>7:30 P.M.</t>
  </si>
  <si>
    <t>Total hours open</t>
  </si>
  <si>
    <t>Tuesday</t>
  </si>
  <si>
    <t>1:30 P.M.</t>
  </si>
  <si>
    <t>Wednesday</t>
  </si>
  <si>
    <t>Thursday open</t>
  </si>
  <si>
    <t>Thursday Close</t>
  </si>
  <si>
    <t>Friday Open</t>
  </si>
  <si>
    <t>9:30 P.M.</t>
  </si>
  <si>
    <t>11:00 P.M.</t>
  </si>
  <si>
    <t>Friday Close</t>
  </si>
  <si>
    <t>3:30 P.M.</t>
  </si>
  <si>
    <t>Saturday Open</t>
  </si>
  <si>
    <t>Saturday Close</t>
  </si>
  <si>
    <t>Sunday Open</t>
  </si>
  <si>
    <t>Sunday Close</t>
  </si>
  <si>
    <t>Total main library hours in a typical week</t>
  </si>
  <si>
    <t>Annual public service hours for main library</t>
  </si>
  <si>
    <t>Weeks main library was open</t>
  </si>
  <si>
    <t>Total annual public service hours</t>
  </si>
  <si>
    <t>Total library visits</t>
  </si>
  <si>
    <t>First-time circulation of adult materials</t>
  </si>
  <si>
    <t>Renewals of adult materials</t>
  </si>
  <si>
    <t>First-time circulation of children's materials</t>
  </si>
  <si>
    <t>Renewals of children's materials</t>
  </si>
  <si>
    <t>First-time circulation not separated into adult or children's materials</t>
  </si>
  <si>
    <t>Renewals not separated into adult or children's materials</t>
  </si>
  <si>
    <t>Total first-time circulation</t>
  </si>
  <si>
    <t>Total renewals</t>
  </si>
  <si>
    <t>Total circulation of adult materials</t>
  </si>
  <si>
    <t>Total circulation of children's materials</t>
  </si>
  <si>
    <t>Total circulation not separated into adult and children's materials</t>
  </si>
  <si>
    <t>Total circulation</t>
  </si>
  <si>
    <t>Total reference questions</t>
  </si>
  <si>
    <t>Number of children's programs</t>
  </si>
  <si>
    <t>Children's programs attendance</t>
  </si>
  <si>
    <t>Number of adult programs</t>
  </si>
  <si>
    <t>State government revenue</t>
  </si>
  <si>
    <t>LSTA grants</t>
  </si>
  <si>
    <t>E-rate discount</t>
  </si>
  <si>
    <t>Other federal funds</t>
  </si>
  <si>
    <t>Total Federal government revenue</t>
  </si>
  <si>
    <t>Other revenue</t>
  </si>
  <si>
    <t>Total library revenue</t>
  </si>
  <si>
    <t>Local capital revenue</t>
  </si>
  <si>
    <t>State capital revenue</t>
  </si>
  <si>
    <t>Federal capital revenue</t>
  </si>
  <si>
    <t>Other capital revenue</t>
  </si>
  <si>
    <t>Total capital revenue</t>
  </si>
  <si>
    <t>Salaries and wages</t>
  </si>
  <si>
    <t>Employee benefits</t>
  </si>
  <si>
    <t>Total staff expenditure</t>
  </si>
  <si>
    <t>Books and other print materials</t>
  </si>
  <si>
    <t>Periodicals</t>
  </si>
  <si>
    <t>Total expenditure on print materials</t>
  </si>
  <si>
    <t>Total electronic materials expenditure</t>
  </si>
  <si>
    <t>Other materials</t>
  </si>
  <si>
    <t>Total expenditures on collection</t>
  </si>
  <si>
    <t>All other operating expenditures</t>
  </si>
  <si>
    <t>Total library expenditures</t>
  </si>
  <si>
    <t>Library construction expenditures</t>
  </si>
  <si>
    <t>Capital equipment expenditures</t>
  </si>
  <si>
    <t>Other capital outlay</t>
  </si>
  <si>
    <t>Total capital outlay</t>
  </si>
  <si>
    <t>Print items</t>
  </si>
  <si>
    <t>Print items added</t>
  </si>
  <si>
    <t>Physical audio items</t>
  </si>
  <si>
    <t>Physical Audio items added</t>
  </si>
  <si>
    <t>Physical Video items</t>
  </si>
  <si>
    <t>Video items added</t>
  </si>
  <si>
    <t>Print serial subscriptions</t>
  </si>
  <si>
    <t>Print serial subscriptions added</t>
  </si>
  <si>
    <t>Other library materials</t>
  </si>
  <si>
    <t>Other library materials added</t>
  </si>
  <si>
    <t>Total physical items</t>
  </si>
  <si>
    <t xml:space="preserve">Total physical items added </t>
  </si>
  <si>
    <t>Adams Public Library</t>
  </si>
  <si>
    <t>Agness Community Library District</t>
  </si>
  <si>
    <t>Albany Public Library</t>
  </si>
  <si>
    <t>Amity Public Library</t>
  </si>
  <si>
    <t>Arlington Public Library</t>
  </si>
  <si>
    <t>Astoria Public Library</t>
  </si>
  <si>
    <t>Athena Public Library</t>
  </si>
  <si>
    <t>Baker County Library District</t>
  </si>
  <si>
    <t xml:space="preserve">Bandon Public Library </t>
  </si>
  <si>
    <t xml:space="preserve">Banks Public Library </t>
  </si>
  <si>
    <t xml:space="preserve">Beaverton City Library </t>
  </si>
  <si>
    <t xml:space="preserve">Brownsville Community Library </t>
  </si>
  <si>
    <t>Canby Public Library</t>
  </si>
  <si>
    <t xml:space="preserve">Cedar Mill Community Library  </t>
  </si>
  <si>
    <t>Chemeketa Cooperative Regional Library Service</t>
  </si>
  <si>
    <t>Chetco Community Public Library</t>
  </si>
  <si>
    <t xml:space="preserve">Clackamas County Library </t>
  </si>
  <si>
    <t>Clatskanie Library District</t>
  </si>
  <si>
    <t>Coos Bay Public Library</t>
  </si>
  <si>
    <t>Coos County Library Service District</t>
  </si>
  <si>
    <t>Coquille Public Library</t>
  </si>
  <si>
    <t>Cornelius Public Library</t>
  </si>
  <si>
    <t>Corvallis-Benton County Public Library</t>
  </si>
  <si>
    <t>Cottage Grove Public Library</t>
  </si>
  <si>
    <t>Crook County Library</t>
  </si>
  <si>
    <t>Curry Public Library District</t>
  </si>
  <si>
    <t xml:space="preserve">Dallas Public Library  </t>
  </si>
  <si>
    <t>Deschutes Public Library District</t>
  </si>
  <si>
    <t xml:space="preserve">Dora Public Library </t>
  </si>
  <si>
    <t>Douglas County Library System</t>
  </si>
  <si>
    <t>Driftwood Public Library</t>
  </si>
  <si>
    <t xml:space="preserve">Dufur School/Community Library </t>
  </si>
  <si>
    <t>Echo Public Library</t>
  </si>
  <si>
    <t>Elgin Public Library</t>
  </si>
  <si>
    <t>Emma Humphrey Library</t>
  </si>
  <si>
    <t>Enterprise City Library</t>
  </si>
  <si>
    <t xml:space="preserve">Estacada Public Library  </t>
  </si>
  <si>
    <t>Eugene Public Library</t>
  </si>
  <si>
    <t>Fern Ridge Library District</t>
  </si>
  <si>
    <t xml:space="preserve">Flora M. Laird Memorial Library  </t>
  </si>
  <si>
    <t>Forest Grove City Library</t>
  </si>
  <si>
    <t xml:space="preserve">Fossil Public Library </t>
  </si>
  <si>
    <t>Garden Home Community Library</t>
  </si>
  <si>
    <t>Gilliam County Library</t>
  </si>
  <si>
    <t xml:space="preserve"> Gladstone Public Library</t>
  </si>
  <si>
    <t>Grant County Library</t>
  </si>
  <si>
    <t>Harney County Library</t>
  </si>
  <si>
    <t xml:space="preserve">Harrisburg Public Library </t>
  </si>
  <si>
    <t>Hazel M. Lewis Library</t>
  </si>
  <si>
    <t>Helix Public Library</t>
  </si>
  <si>
    <t>Hermiston Public Library</t>
  </si>
  <si>
    <t>Hillsboro Public Library</t>
  </si>
  <si>
    <t>Hood River County Library District</t>
  </si>
  <si>
    <t>Independence Public Library</t>
  </si>
  <si>
    <t>Ione Library District</t>
  </si>
  <si>
    <t>Jackson County Library Services</t>
  </si>
  <si>
    <t xml:space="preserve">Jefferson County Library District </t>
  </si>
  <si>
    <t>Jefferson Public Library</t>
  </si>
  <si>
    <t>Joseph City Library</t>
  </si>
  <si>
    <t>Josephine County Library System</t>
  </si>
  <si>
    <t>Junction City Public Library</t>
  </si>
  <si>
    <t>Klamath County Library Service District</t>
  </si>
  <si>
    <t>La Grande Public Library</t>
  </si>
  <si>
    <t>Lake County Library District</t>
  </si>
  <si>
    <t>Lake Oswego Public Library</t>
  </si>
  <si>
    <t>Lakeside Public Library</t>
  </si>
  <si>
    <t>Lane Library District</t>
  </si>
  <si>
    <t>Langlois Library District</t>
  </si>
  <si>
    <t>Lebanon Public Library</t>
  </si>
  <si>
    <t>Ledding Library</t>
  </si>
  <si>
    <t>Lincoln County Library District</t>
  </si>
  <si>
    <t>Lowell Public Library</t>
  </si>
  <si>
    <t>Lyons Public Library</t>
  </si>
  <si>
    <t>Mary Gilkey Public Library</t>
  </si>
  <si>
    <t>McMinnville Public Library</t>
  </si>
  <si>
    <t xml:space="preserve">Milton-Freewater Public Library  </t>
  </si>
  <si>
    <t xml:space="preserve">Molalla Public Library </t>
  </si>
  <si>
    <t>Monmouth Public Library</t>
  </si>
  <si>
    <t>Mt. Angel Public Library</t>
  </si>
  <si>
    <t>Multnomah County Library</t>
  </si>
  <si>
    <t>Newberg Public Library</t>
  </si>
  <si>
    <t xml:space="preserve">Newport Public Library </t>
  </si>
  <si>
    <t>North Bend Public Library</t>
  </si>
  <si>
    <t>North Plains Public Library</t>
  </si>
  <si>
    <t>North Powder City Library</t>
  </si>
  <si>
    <t>Nyssa Public Library</t>
  </si>
  <si>
    <t>Oakridge Public Library</t>
  </si>
  <si>
    <t>Ontario Library District</t>
  </si>
  <si>
    <t xml:space="preserve">Oregon City Public Library </t>
  </si>
  <si>
    <t>Oregon Trail Library District</t>
  </si>
  <si>
    <t>Pendleton Public Library</t>
  </si>
  <si>
    <t>Pilot Rock Public Library</t>
  </si>
  <si>
    <t>Port Orford Public Library</t>
  </si>
  <si>
    <t xml:space="preserve">Rainier City Library </t>
  </si>
  <si>
    <t>Salem Public Library</t>
  </si>
  <si>
    <t xml:space="preserve">Sandy Public Library  </t>
  </si>
  <si>
    <t>Scappoose Public Library</t>
  </si>
  <si>
    <t>Scio Public Library</t>
  </si>
  <si>
    <t xml:space="preserve">Seaside Public Library </t>
  </si>
  <si>
    <t xml:space="preserve">Sheridan Public Library </t>
  </si>
  <si>
    <t>Sherman County Public/School Library</t>
  </si>
  <si>
    <t xml:space="preserve">Sherwood Public Library  </t>
  </si>
  <si>
    <t>Silver Falls Library District</t>
  </si>
  <si>
    <t xml:space="preserve">Siuslaw Public Library District </t>
  </si>
  <si>
    <t>Southern Wasco County Library</t>
  </si>
  <si>
    <t>Spray Public/School Library</t>
  </si>
  <si>
    <t xml:space="preserve">Springfield Public Library </t>
  </si>
  <si>
    <t>St. Helens Public LIbrary</t>
  </si>
  <si>
    <t>Stanfield Public Library</t>
  </si>
  <si>
    <t>Stayton Public Library</t>
  </si>
  <si>
    <t xml:space="preserve">Sweet Home Public Library </t>
  </si>
  <si>
    <t>The Dalles-Wasco County Library</t>
  </si>
  <si>
    <t>Tigard Public Library</t>
  </si>
  <si>
    <t xml:space="preserve">Tillamook County Library </t>
  </si>
  <si>
    <t>Toledo Public Library</t>
  </si>
  <si>
    <t xml:space="preserve">Tualatin Public Library  </t>
  </si>
  <si>
    <t>Ukiah Public Library</t>
  </si>
  <si>
    <t>Umatilla County Special Library District</t>
  </si>
  <si>
    <t>Umatilla Public Library</t>
  </si>
  <si>
    <t xml:space="preserve">Union Carnegie Public Library </t>
  </si>
  <si>
    <t>Vernonia Public Library</t>
  </si>
  <si>
    <t>Wagner Community Library</t>
  </si>
  <si>
    <t>Waldport Public Library</t>
  </si>
  <si>
    <t>Wallowa County Library</t>
  </si>
  <si>
    <t>Wallowa Public Library</t>
  </si>
  <si>
    <t>Warrenton Community Library</t>
  </si>
  <si>
    <t>Wasco County Library Service District</t>
  </si>
  <si>
    <t>Washington County Cooperative Library Services</t>
  </si>
  <si>
    <t xml:space="preserve">West Linn Public Library </t>
  </si>
  <si>
    <t>Weston Public Library</t>
  </si>
  <si>
    <t xml:space="preserve">Willamina Public Library </t>
  </si>
  <si>
    <t>Wilsonville Public Library</t>
  </si>
  <si>
    <t>Woodburn Public Library</t>
  </si>
  <si>
    <t xml:space="preserve">Yachats Public Library </t>
  </si>
  <si>
    <t>City</t>
  </si>
  <si>
    <t>Adams</t>
  </si>
  <si>
    <t>Agness</t>
  </si>
  <si>
    <t>Albany</t>
  </si>
  <si>
    <t>Amity</t>
  </si>
  <si>
    <t>Arlington</t>
  </si>
  <si>
    <t>Astoria</t>
  </si>
  <si>
    <t>Athena</t>
  </si>
  <si>
    <t>Baker City</t>
  </si>
  <si>
    <t xml:space="preserve">Bandon </t>
  </si>
  <si>
    <t xml:space="preserve">Banks  </t>
  </si>
  <si>
    <t xml:space="preserve">Beaverton  </t>
  </si>
  <si>
    <t>Brownsville</t>
  </si>
  <si>
    <t>Canby</t>
  </si>
  <si>
    <t xml:space="preserve">Portland </t>
  </si>
  <si>
    <t>Salem</t>
  </si>
  <si>
    <t>Brookings</t>
  </si>
  <si>
    <t>Clackamas</t>
  </si>
  <si>
    <t>Clatskanie</t>
  </si>
  <si>
    <t>Coos Bay</t>
  </si>
  <si>
    <t>Coquille</t>
  </si>
  <si>
    <t>Cornelius</t>
  </si>
  <si>
    <t>Corvallis</t>
  </si>
  <si>
    <t>Cottage Grove</t>
  </si>
  <si>
    <t>Prineville</t>
  </si>
  <si>
    <t>Gold Beach</t>
  </si>
  <si>
    <t>Dallas</t>
  </si>
  <si>
    <t xml:space="preserve">Bend </t>
  </si>
  <si>
    <t xml:space="preserve">Myrtle Point </t>
  </si>
  <si>
    <t>Roseburg</t>
  </si>
  <si>
    <t>Lincoln City</t>
  </si>
  <si>
    <t xml:space="preserve">Dufur  </t>
  </si>
  <si>
    <t>Echo</t>
  </si>
  <si>
    <t>Elgin</t>
  </si>
  <si>
    <t>Vale</t>
  </si>
  <si>
    <t>Enterprise</t>
  </si>
  <si>
    <t xml:space="preserve">Estacada  </t>
  </si>
  <si>
    <t>Eugene</t>
  </si>
  <si>
    <t>Veneta</t>
  </si>
  <si>
    <t xml:space="preserve">Myrtle Point  </t>
  </si>
  <si>
    <t>Forest Grove</t>
  </si>
  <si>
    <t xml:space="preserve">Fossil </t>
  </si>
  <si>
    <t>Portland</t>
  </si>
  <si>
    <t>Condon</t>
  </si>
  <si>
    <t>Gladstone</t>
  </si>
  <si>
    <t xml:space="preserve">John Day </t>
  </si>
  <si>
    <t>Burns</t>
  </si>
  <si>
    <t xml:space="preserve">Harrisburg </t>
  </si>
  <si>
    <t>Powers</t>
  </si>
  <si>
    <t>Helix</t>
  </si>
  <si>
    <t>Hermiston</t>
  </si>
  <si>
    <t>Hillsboro</t>
  </si>
  <si>
    <t xml:space="preserve">Hood River </t>
  </si>
  <si>
    <t>Independence</t>
  </si>
  <si>
    <t>Ione</t>
  </si>
  <si>
    <t>Medford</t>
  </si>
  <si>
    <t xml:space="preserve">Madras  </t>
  </si>
  <si>
    <t>Jefferson</t>
  </si>
  <si>
    <t>Joseph</t>
  </si>
  <si>
    <t>Grants Pass</t>
  </si>
  <si>
    <t>Junction City</t>
  </si>
  <si>
    <t xml:space="preserve">Klamath Falls </t>
  </si>
  <si>
    <t>La Grande</t>
  </si>
  <si>
    <t>Lakeview</t>
  </si>
  <si>
    <t xml:space="preserve">Lake Oswego  </t>
  </si>
  <si>
    <t>Lakeside</t>
  </si>
  <si>
    <t>Creswell</t>
  </si>
  <si>
    <t>Langlois</t>
  </si>
  <si>
    <t>Lebanon</t>
  </si>
  <si>
    <t>Milwaukie</t>
  </si>
  <si>
    <t>Oak Grove</t>
  </si>
  <si>
    <t>Newport</t>
  </si>
  <si>
    <t>Lowell</t>
  </si>
  <si>
    <t>Lyons</t>
  </si>
  <si>
    <t>Dayton</t>
  </si>
  <si>
    <t>McMinnville</t>
  </si>
  <si>
    <t xml:space="preserve">Milton-Freewater </t>
  </si>
  <si>
    <t xml:space="preserve">Molalla </t>
  </si>
  <si>
    <t>Monmouth</t>
  </si>
  <si>
    <t>Mount  Angel</t>
  </si>
  <si>
    <t>Newberg</t>
  </si>
  <si>
    <t xml:space="preserve">Newport </t>
  </si>
  <si>
    <t xml:space="preserve">North Bend </t>
  </si>
  <si>
    <t>North Plains</t>
  </si>
  <si>
    <t>North Powder</t>
  </si>
  <si>
    <t>Nyssa</t>
  </si>
  <si>
    <t>Oakridge</t>
  </si>
  <si>
    <t xml:space="preserve">Ontario  </t>
  </si>
  <si>
    <t xml:space="preserve">Oregon City </t>
  </si>
  <si>
    <t>Boardman</t>
  </si>
  <si>
    <t>Pendleton</t>
  </si>
  <si>
    <t>Pilot Rock</t>
  </si>
  <si>
    <t>Port Orford</t>
  </si>
  <si>
    <t>Rainier</t>
  </si>
  <si>
    <t xml:space="preserve">Sandy </t>
  </si>
  <si>
    <t>Scappoose</t>
  </si>
  <si>
    <t>Scio</t>
  </si>
  <si>
    <t xml:space="preserve">Seaside </t>
  </si>
  <si>
    <t>Sheridan</t>
  </si>
  <si>
    <t>Moro</t>
  </si>
  <si>
    <t xml:space="preserve">Sherwood  </t>
  </si>
  <si>
    <t>Silverton</t>
  </si>
  <si>
    <t xml:space="preserve">Florence </t>
  </si>
  <si>
    <t>Maupin</t>
  </si>
  <si>
    <t>Spray</t>
  </si>
  <si>
    <t xml:space="preserve">Springfield </t>
  </si>
  <si>
    <t>St. Helens</t>
  </si>
  <si>
    <t xml:space="preserve">Stanfield </t>
  </si>
  <si>
    <t>Stayton</t>
  </si>
  <si>
    <t xml:space="preserve">Sweet Home </t>
  </si>
  <si>
    <t>The Dalles</t>
  </si>
  <si>
    <t>Tigard</t>
  </si>
  <si>
    <t xml:space="preserve">Tillamook </t>
  </si>
  <si>
    <t>Toledo</t>
  </si>
  <si>
    <t xml:space="preserve">Tualatin  </t>
  </si>
  <si>
    <t>Ukiah</t>
  </si>
  <si>
    <t>Umatilla</t>
  </si>
  <si>
    <t xml:space="preserve">Union </t>
  </si>
  <si>
    <t>Vernonia</t>
  </si>
  <si>
    <t>Falls City</t>
  </si>
  <si>
    <t>Waldport</t>
  </si>
  <si>
    <t>Wallowa</t>
  </si>
  <si>
    <t>Warrenton</t>
  </si>
  <si>
    <t>West Linn</t>
  </si>
  <si>
    <t>Weston</t>
  </si>
  <si>
    <t xml:space="preserve">Willamina </t>
  </si>
  <si>
    <t>Wilsonville</t>
  </si>
  <si>
    <t>Woodburn</t>
  </si>
  <si>
    <t xml:space="preserve">Yachats </t>
  </si>
  <si>
    <t>Hood River</t>
  </si>
  <si>
    <t>Union</t>
  </si>
  <si>
    <t>County</t>
  </si>
  <si>
    <t>Curry</t>
  </si>
  <si>
    <t>Linn</t>
  </si>
  <si>
    <t>Yamhill</t>
  </si>
  <si>
    <t>Gilliam</t>
  </si>
  <si>
    <t>Clatsop</t>
  </si>
  <si>
    <t>Baker</t>
  </si>
  <si>
    <t>Coos</t>
  </si>
  <si>
    <t>Washington</t>
  </si>
  <si>
    <t>Marion</t>
  </si>
  <si>
    <t>Columbia</t>
  </si>
  <si>
    <t>Benton</t>
  </si>
  <si>
    <t>Lane</t>
  </si>
  <si>
    <t>Crook</t>
  </si>
  <si>
    <t>Polk</t>
  </si>
  <si>
    <t>Deschutes</t>
  </si>
  <si>
    <t>Douglas</t>
  </si>
  <si>
    <t>Lincoln</t>
  </si>
  <si>
    <t>Wasco</t>
  </si>
  <si>
    <t>Malheur</t>
  </si>
  <si>
    <t>Wheeler</t>
  </si>
  <si>
    <t>Grant</t>
  </si>
  <si>
    <t>Harney</t>
  </si>
  <si>
    <t>Morrow</t>
  </si>
  <si>
    <t>Jackson</t>
  </si>
  <si>
    <t>Josephine</t>
  </si>
  <si>
    <t>Klamath</t>
  </si>
  <si>
    <t>Lake</t>
  </si>
  <si>
    <t>Multnomah</t>
  </si>
  <si>
    <t>Sherman</t>
  </si>
  <si>
    <t>(541) 566-3038</t>
  </si>
  <si>
    <t>(541) 247-6323</t>
  </si>
  <si>
    <t>(503) 835-8181</t>
  </si>
  <si>
    <t>(541) 454-2444</t>
  </si>
  <si>
    <t>(503) 325-7323</t>
  </si>
  <si>
    <t>(541) 566-2470</t>
  </si>
  <si>
    <t>(541) 523-6419</t>
  </si>
  <si>
    <t>(503) 324-1382</t>
  </si>
  <si>
    <t>(541) 466-5454</t>
  </si>
  <si>
    <t>(503) 644-0043</t>
  </si>
  <si>
    <t>(541) 469-7738</t>
  </si>
  <si>
    <t>(503) 728-3732</t>
  </si>
  <si>
    <t>(541) 269-1101</t>
  </si>
  <si>
    <t>(541) 396-2166</t>
  </si>
  <si>
    <t>(541) 447-7978</t>
  </si>
  <si>
    <t>(541) 572-6009</t>
  </si>
  <si>
    <t>(541) 467-2509</t>
  </si>
  <si>
    <t>(541) 376-8411</t>
  </si>
  <si>
    <t>(541) 437-2860</t>
  </si>
  <si>
    <t>(541) 473-3902</t>
  </si>
  <si>
    <t>(541) 426-3906</t>
  </si>
  <si>
    <t>(503) 630-8273</t>
  </si>
  <si>
    <t>(541) 935-7512</t>
  </si>
  <si>
    <t>(541) 572-2591</t>
  </si>
  <si>
    <t>(541) 763-2046</t>
  </si>
  <si>
    <t>(503) 245-9932</t>
  </si>
  <si>
    <t>(541) 384-6052</t>
  </si>
  <si>
    <t>(541) 575-1992</t>
  </si>
  <si>
    <t>(541) 573-6670</t>
  </si>
  <si>
    <t>(541) 439-5311</t>
  </si>
  <si>
    <t>(541) 457-6130</t>
  </si>
  <si>
    <t>(541) 567-2882</t>
  </si>
  <si>
    <t>(503) 615-6500</t>
  </si>
  <si>
    <t>(503) 838-1811</t>
  </si>
  <si>
    <t>(541) 561-9828</t>
  </si>
  <si>
    <t>(541) 774-8673</t>
  </si>
  <si>
    <t>(541) 475-3351</t>
  </si>
  <si>
    <t>(541) 327-3826</t>
  </si>
  <si>
    <t>(541) 432-0141</t>
  </si>
  <si>
    <t>(541) 476-0571</t>
  </si>
  <si>
    <t>(541) 998-8942</t>
  </si>
  <si>
    <t>(541) 947-6019</t>
  </si>
  <si>
    <t>(541) 759-4432</t>
  </si>
  <si>
    <t>(541) 348-2066</t>
  </si>
  <si>
    <t>(541) 265-3066</t>
  </si>
  <si>
    <t>(541) 937-2157</t>
  </si>
  <si>
    <t>(503) 859-2366</t>
  </si>
  <si>
    <t>(503) 864-2221</t>
  </si>
  <si>
    <t>(503) 838-1932</t>
  </si>
  <si>
    <t>(503) 845-6401</t>
  </si>
  <si>
    <t>(503) 647-5051</t>
  </si>
  <si>
    <t>(541) 372-2978</t>
  </si>
  <si>
    <t>(541) 782-2258</t>
  </si>
  <si>
    <t>(541) 889-6371</t>
  </si>
  <si>
    <t>(503) 657-8269</t>
  </si>
  <si>
    <t>(541) 481-3365</t>
  </si>
  <si>
    <t>(541) 443-3285</t>
  </si>
  <si>
    <t>(541) 332-5622</t>
  </si>
  <si>
    <t>(503) 556-7301</t>
  </si>
  <si>
    <t>(503) 543-7123</t>
  </si>
  <si>
    <t>(503) 394-3342</t>
  </si>
  <si>
    <t>(503) 738-6742</t>
  </si>
  <si>
    <t>(503) 843-3420</t>
  </si>
  <si>
    <t>(541) 565-3279</t>
  </si>
  <si>
    <t>(503) 625-6688</t>
  </si>
  <si>
    <t>(541) 997-3132</t>
  </si>
  <si>
    <t>(541) 395-2208</t>
  </si>
  <si>
    <t>(541) 468-2226</t>
  </si>
  <si>
    <t>(503) 397-4544</t>
  </si>
  <si>
    <t>(541) 449-1254</t>
  </si>
  <si>
    <t>(503) 769-3313</t>
  </si>
  <si>
    <t>(541) 367-5007</t>
  </si>
  <si>
    <t>(503) 684-6537</t>
  </si>
  <si>
    <t>(503) 842-4792</t>
  </si>
  <si>
    <t>(541) 336-3132</t>
  </si>
  <si>
    <t>(541) 427-3735</t>
  </si>
  <si>
    <t>(541) 276-6449</t>
  </si>
  <si>
    <t>(541) 922-5704</t>
  </si>
  <si>
    <t>(541) 562-5811</t>
  </si>
  <si>
    <t>(503) 429-1818</t>
  </si>
  <si>
    <t>(503) 787-3521</t>
  </si>
  <si>
    <t>(541) 563-5880</t>
  </si>
  <si>
    <t>(541) 426-3969</t>
  </si>
  <si>
    <t>(541) 886-4265</t>
  </si>
  <si>
    <t>(503) 656-7853</t>
  </si>
  <si>
    <t>(541) 566-2378</t>
  </si>
  <si>
    <t>(503) 876-6182</t>
  </si>
  <si>
    <t>(541) 547-3741</t>
  </si>
  <si>
    <t>adamspl@wtechlink.us</t>
  </si>
  <si>
    <t>agnesslibrary@hughes.net</t>
  </si>
  <si>
    <t>aplib97812@centurylink.net</t>
  </si>
  <si>
    <t>athenalibrary@cityofathena.com</t>
  </si>
  <si>
    <t>library@ci.brownsville.or.us</t>
  </si>
  <si>
    <t>chetcolibrary@gmail.com</t>
  </si>
  <si>
    <t>clpublic@clatskanie.com</t>
  </si>
  <si>
    <t>ecpl@centurytel.net</t>
  </si>
  <si>
    <t>publiclibrary@cityofelginor.org</t>
  </si>
  <si>
    <t>enterpl@eoni.com</t>
  </si>
  <si>
    <t>cspangler@ci.harrisburg.or.us</t>
  </si>
  <si>
    <t>helixlibrary@helixtel.com</t>
  </si>
  <si>
    <t>robinp@ccrls.org</t>
  </si>
  <si>
    <t>ionelibrary@gmail.com</t>
  </si>
  <si>
    <t>lfrost@ci.junction-city.or.us</t>
  </si>
  <si>
    <t>COLLibrary@lowell-or.gov</t>
  </si>
  <si>
    <t>lyonspl@ccrls.org</t>
  </si>
  <si>
    <t>debralien@ci.dayton.or.us</t>
  </si>
  <si>
    <t>npcitylibrary@gmail.com</t>
  </si>
  <si>
    <t>nyssalibrary@nyssacity.org</t>
  </si>
  <si>
    <t>oakridgelibrary@ci.oakridge.or.us</t>
  </si>
  <si>
    <t>ontariolibrarydirector@gmail.com</t>
  </si>
  <si>
    <t>mcole@orcity.org</t>
  </si>
  <si>
    <t>pilotrockpl@centurytel.net</t>
  </si>
  <si>
    <t>polibrary2012@gmail.com</t>
  </si>
  <si>
    <t>pstanley@cityofrainier.com</t>
  </si>
  <si>
    <t>slibrary@smt-net.com</t>
  </si>
  <si>
    <t>emoberg@cityofseaside.us</t>
  </si>
  <si>
    <t>jbolton@spray.k12.or.us</t>
  </si>
  <si>
    <t>librarydirector@cityoftoledo.org</t>
  </si>
  <si>
    <t>scontreras37@live.com</t>
  </si>
  <si>
    <t>library@umatilla-city.org</t>
  </si>
  <si>
    <t>library@cityofunion.com</t>
  </si>
  <si>
    <t>library@vernonia-or.gov</t>
  </si>
  <si>
    <t>wclib@eoni.com</t>
  </si>
  <si>
    <t>wallowapubliclibrary@gmail.com</t>
  </si>
  <si>
    <t>nlcwcl@yahoo.com</t>
  </si>
  <si>
    <t>wcolibrary@qwestoffice.net</t>
  </si>
  <si>
    <t>yachatspl@actionnet.net</t>
  </si>
  <si>
    <t>System affiliation</t>
  </si>
  <si>
    <t>UCSLD</t>
  </si>
  <si>
    <t>NONE</t>
  </si>
  <si>
    <t>CCRLS</t>
  </si>
  <si>
    <t>CCLSD</t>
  </si>
  <si>
    <t>WCCLS</t>
  </si>
  <si>
    <t>LINCC</t>
  </si>
  <si>
    <t>LCLD</t>
  </si>
  <si>
    <t>WCLSD</t>
  </si>
  <si>
    <t>Boundary change</t>
  </si>
  <si>
    <t>No</t>
  </si>
  <si>
    <t>Yes</t>
  </si>
  <si>
    <t xml:space="preserve">Congressional district </t>
  </si>
  <si>
    <t>Central library</t>
  </si>
  <si>
    <t>Branches</t>
  </si>
  <si>
    <t>Bookmobiles</t>
  </si>
  <si>
    <t>Other outlets</t>
  </si>
  <si>
    <t>Registered borrowers</t>
  </si>
  <si>
    <t>n.c.</t>
  </si>
  <si>
    <t>Librarians with ALA/MLS</t>
  </si>
  <si>
    <t>Other librarians</t>
  </si>
  <si>
    <t>Total librarians</t>
  </si>
  <si>
    <t>Other paid staff</t>
  </si>
  <si>
    <t>Total paid staff</t>
  </si>
  <si>
    <t>City revenue</t>
  </si>
  <si>
    <t>County revenue</t>
  </si>
  <si>
    <t>District revenue</t>
  </si>
  <si>
    <t>Total local government revenue</t>
  </si>
  <si>
    <t>% of operating expenditures on collection</t>
  </si>
  <si>
    <t>Total library expenditures per capita</t>
  </si>
  <si>
    <t>Total circulation per capita</t>
  </si>
  <si>
    <t>Total reference per capita</t>
  </si>
  <si>
    <t>Total square feet for all facilities per capita</t>
  </si>
  <si>
    <t>Total paid staff per 1000 pop. served</t>
  </si>
  <si>
    <t>Total program attendance per 100 pop. served</t>
  </si>
  <si>
    <t>Number of circulations of electronic materials</t>
  </si>
  <si>
    <t>Total circulation of young adult materials</t>
  </si>
  <si>
    <t>Number of wireless sessions provided by library annually</t>
  </si>
  <si>
    <t>Oregon public library data for 2013-2014 as of December 8, 2014</t>
  </si>
  <si>
    <t>Oregon public library data for FY 2013-2014 - salaries for forthcoming year FY 2015-2016 as of July 1, 2014</t>
  </si>
  <si>
    <t>Oregon public library data for FY 2013-2014 -Circulation as of December 8, 2014</t>
  </si>
  <si>
    <t>Oregon public library data for FY 2013-2014 -E-items as of December 8, 2014</t>
  </si>
  <si>
    <t>Oregon public library data for FY 2013-2014 -Hours as of December 8, 2014</t>
  </si>
  <si>
    <t>Oregon public library data for FY 2013-2014 -ILLs as of December 8, 2014</t>
  </si>
  <si>
    <t>Oregon public library data for FY 2013-2014 - Fines &amp; Fees as of December 8, 2014</t>
  </si>
  <si>
    <t>Oregon public library data for FY 2013-2014 -Director as of December 8, 2014</t>
  </si>
  <si>
    <t>state total</t>
  </si>
  <si>
    <t>state median or per capita</t>
  </si>
  <si>
    <t>state average</t>
  </si>
  <si>
    <t>n.c. = data was not collected, or for any reason, was not reported.  Calculations will be reported as n.c. if a necessary element of the calculation was n.c.</t>
  </si>
  <si>
    <t>blank= represents a suppressed figure.  Suppression is applied to data fields where the calculation would be misleading.</t>
  </si>
  <si>
    <t xml:space="preserve"> </t>
  </si>
  <si>
    <t xml:space="preserve"> n.c.</t>
  </si>
  <si>
    <t>Local downloadable audio units added</t>
  </si>
  <si>
    <t>Local downloadable audio units</t>
  </si>
  <si>
    <t>Total physical and downloadable units per capita</t>
  </si>
  <si>
    <t>Total downloadable units per capita</t>
  </si>
  <si>
    <t>Adult programs attendance</t>
  </si>
  <si>
    <t>Young adult programs attendance</t>
  </si>
  <si>
    <t>Number of Young adult programs</t>
  </si>
  <si>
    <t>Vendor of automation system</t>
  </si>
  <si>
    <t>Automation system consortia</t>
  </si>
  <si>
    <t>Number of first-time circulation of young adult materials</t>
  </si>
  <si>
    <t>Renewals of young adult materials</t>
  </si>
  <si>
    <t>Items per capita</t>
  </si>
  <si>
    <t>Library Information Network of Clackamas County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</si>
</sst>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0"/>
    <numFmt numFmtId="166" formatCode="&quot;$&quot;#,##0.00"/>
    <numFmt numFmtId="167" formatCode="0.0"/>
    <numFmt numFmtId="168" formatCode="#,##0.0"/>
    <numFmt numFmtId="169" formatCode="&quot;$&quot;#,##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0"/>
      <name val="Geneva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9" applyNumberFormat="0" applyFill="0" applyProtection="0">
      <alignment horizontal="left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Alignment="0" applyProtection="0"/>
    <xf numFmtId="0" fontId="7" fillId="0" borderId="9" applyNumberFormat="0" applyFill="0" applyProtection="0">
      <alignment horizontal="left"/>
    </xf>
    <xf numFmtId="0" fontId="8" fillId="0" borderId="9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wrapText="1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right"/>
    </xf>
    <xf numFmtId="0" fontId="3" fillId="0" borderId="11" xfId="0" applyFont="1" applyBorder="1" applyAlignment="1">
      <alignment horizontal="right" wrapText="1"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3" fontId="3" fillId="0" borderId="11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11" xfId="0" applyBorder="1" applyAlignment="1">
      <alignment wrapText="1"/>
    </xf>
    <xf numFmtId="3" fontId="3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3" fontId="4" fillId="0" borderId="0" xfId="0" applyNumberFormat="1" applyFont="1" applyAlignment="1">
      <alignment/>
    </xf>
    <xf numFmtId="0" fontId="3" fillId="10" borderId="11" xfId="0" applyFont="1" applyFill="1" applyBorder="1" applyAlignment="1">
      <alignment horizontal="right" wrapText="1"/>
    </xf>
    <xf numFmtId="0" fontId="3" fillId="3" borderId="11" xfId="0" applyFont="1" applyFill="1" applyBorder="1" applyAlignment="1">
      <alignment horizontal="left" wrapText="1"/>
    </xf>
    <xf numFmtId="0" fontId="3" fillId="3" borderId="11" xfId="0" applyFont="1" applyFill="1" applyBorder="1" applyAlignment="1">
      <alignment horizontal="right" wrapText="1"/>
    </xf>
    <xf numFmtId="0" fontId="3" fillId="18" borderId="11" xfId="0" applyFont="1" applyFill="1" applyBorder="1" applyAlignment="1">
      <alignment horizontal="right" wrapText="1"/>
    </xf>
    <xf numFmtId="0" fontId="3" fillId="5" borderId="11" xfId="0" applyFont="1" applyFill="1" applyBorder="1" applyAlignment="1">
      <alignment horizontal="right" wrapText="1"/>
    </xf>
    <xf numFmtId="0" fontId="3" fillId="13" borderId="11" xfId="0" applyFont="1" applyFill="1" applyBorder="1" applyAlignment="1">
      <alignment horizontal="right" wrapText="1"/>
    </xf>
    <xf numFmtId="0" fontId="3" fillId="32" borderId="11" xfId="0" applyFont="1" applyFill="1" applyBorder="1" applyAlignment="1">
      <alignment horizontal="right" wrapText="1"/>
    </xf>
    <xf numFmtId="0" fontId="3" fillId="32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6" borderId="11" xfId="0" applyFont="1" applyFill="1" applyBorder="1" applyAlignment="1">
      <alignment horizontal="right" wrapText="1"/>
    </xf>
    <xf numFmtId="0" fontId="3" fillId="13" borderId="11" xfId="0" applyFont="1" applyFill="1" applyBorder="1" applyAlignment="1">
      <alignment horizontal="left" wrapText="1"/>
    </xf>
    <xf numFmtId="3" fontId="3" fillId="10" borderId="0" xfId="58" applyNumberFormat="1" applyFont="1" applyFill="1">
      <alignment/>
      <protection/>
    </xf>
    <xf numFmtId="3" fontId="3" fillId="13" borderId="0" xfId="58" applyNumberFormat="1" applyFont="1" applyFill="1">
      <alignment/>
      <protection/>
    </xf>
    <xf numFmtId="3" fontId="3" fillId="11" borderId="0" xfId="58" applyNumberFormat="1" applyFont="1" applyFill="1">
      <alignment/>
      <protection/>
    </xf>
    <xf numFmtId="0" fontId="4" fillId="34" borderId="11" xfId="58" applyFont="1" applyFill="1" applyBorder="1" applyAlignment="1">
      <alignment wrapText="1"/>
      <protection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 applyFill="1" applyAlignment="1">
      <alignment horizontal="right"/>
    </xf>
    <xf numFmtId="164" fontId="3" fillId="3" borderId="11" xfId="0" applyNumberFormat="1" applyFont="1" applyFill="1" applyBorder="1" applyAlignment="1">
      <alignment horizontal="right" wrapText="1"/>
    </xf>
    <xf numFmtId="10" fontId="4" fillId="0" borderId="0" xfId="69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3" fontId="3" fillId="32" borderId="11" xfId="0" applyNumberFormat="1" applyFont="1" applyFill="1" applyBorder="1" applyAlignment="1">
      <alignment horizontal="right" wrapText="1"/>
    </xf>
    <xf numFmtId="3" fontId="3" fillId="13" borderId="11" xfId="0" applyNumberFormat="1" applyFont="1" applyFill="1" applyBorder="1" applyAlignment="1">
      <alignment horizontal="right" wrapText="1"/>
    </xf>
    <xf numFmtId="3" fontId="0" fillId="10" borderId="0" xfId="0" applyNumberFormat="1" applyFill="1" applyAlignment="1">
      <alignment/>
    </xf>
    <xf numFmtId="3" fontId="0" fillId="11" borderId="0" xfId="0" applyNumberFormat="1" applyFill="1" applyAlignment="1">
      <alignment/>
    </xf>
    <xf numFmtId="3" fontId="4" fillId="10" borderId="0" xfId="0" applyNumberFormat="1" applyFont="1" applyFill="1" applyAlignment="1">
      <alignment/>
    </xf>
    <xf numFmtId="3" fontId="4" fillId="13" borderId="0" xfId="0" applyNumberFormat="1" applyFont="1" applyFill="1" applyAlignment="1">
      <alignment/>
    </xf>
    <xf numFmtId="3" fontId="4" fillId="11" borderId="0" xfId="0" applyNumberFormat="1" applyFont="1" applyFill="1" applyAlignment="1">
      <alignment/>
    </xf>
    <xf numFmtId="4" fontId="4" fillId="13" borderId="0" xfId="0" applyNumberFormat="1" applyFont="1" applyFill="1" applyAlignment="1">
      <alignment/>
    </xf>
    <xf numFmtId="3" fontId="3" fillId="10" borderId="0" xfId="0" applyNumberFormat="1" applyFont="1" applyFill="1" applyAlignment="1">
      <alignment horizontal="right"/>
    </xf>
    <xf numFmtId="3" fontId="3" fillId="10" borderId="0" xfId="0" applyNumberFormat="1" applyFont="1" applyFill="1" applyAlignment="1">
      <alignment horizontal="left"/>
    </xf>
    <xf numFmtId="2" fontId="3" fillId="10" borderId="0" xfId="0" applyNumberFormat="1" applyFont="1" applyFill="1" applyAlignment="1">
      <alignment horizontal="right"/>
    </xf>
    <xf numFmtId="4" fontId="3" fillId="10" borderId="0" xfId="0" applyNumberFormat="1" applyFont="1" applyFill="1" applyAlignment="1">
      <alignment horizontal="right"/>
    </xf>
    <xf numFmtId="164" fontId="3" fillId="10" borderId="0" xfId="0" applyNumberFormat="1" applyFont="1" applyFill="1" applyAlignment="1">
      <alignment horizontal="right"/>
    </xf>
    <xf numFmtId="3" fontId="3" fillId="13" borderId="0" xfId="0" applyNumberFormat="1" applyFont="1" applyFill="1" applyAlignment="1">
      <alignment horizontal="right"/>
    </xf>
    <xf numFmtId="2" fontId="3" fillId="13" borderId="0" xfId="0" applyNumberFormat="1" applyFont="1" applyFill="1" applyAlignment="1">
      <alignment horizontal="right"/>
    </xf>
    <xf numFmtId="4" fontId="3" fillId="13" borderId="0" xfId="0" applyNumberFormat="1" applyFont="1" applyFill="1" applyAlignment="1">
      <alignment horizontal="right"/>
    </xf>
    <xf numFmtId="164" fontId="3" fillId="13" borderId="0" xfId="0" applyNumberFormat="1" applyFont="1" applyFill="1" applyAlignment="1">
      <alignment horizontal="right"/>
    </xf>
    <xf numFmtId="10" fontId="3" fillId="13" borderId="0" xfId="69" applyNumberFormat="1" applyFont="1" applyFill="1" applyAlignment="1">
      <alignment horizontal="right"/>
    </xf>
    <xf numFmtId="166" fontId="3" fillId="13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3" fillId="11" borderId="0" xfId="0" applyNumberFormat="1" applyFont="1" applyFill="1" applyAlignment="1">
      <alignment horizontal="right"/>
    </xf>
    <xf numFmtId="2" fontId="3" fillId="11" borderId="0" xfId="0" applyNumberFormat="1" applyFont="1" applyFill="1" applyAlignment="1">
      <alignment horizontal="right"/>
    </xf>
    <xf numFmtId="164" fontId="3" fillId="11" borderId="0" xfId="0" applyNumberFormat="1" applyFont="1" applyFill="1" applyAlignment="1">
      <alignment horizontal="right"/>
    </xf>
    <xf numFmtId="164" fontId="3" fillId="6" borderId="11" xfId="0" applyNumberFormat="1" applyFont="1" applyFill="1" applyBorder="1" applyAlignment="1">
      <alignment horizontal="right" wrapText="1"/>
    </xf>
    <xf numFmtId="0" fontId="0" fillId="0" borderId="0" xfId="66">
      <alignment/>
      <protection/>
    </xf>
    <xf numFmtId="1" fontId="4" fillId="0" borderId="0" xfId="66" applyNumberFormat="1" applyFont="1" applyAlignment="1">
      <alignment horizontal="right"/>
      <protection/>
    </xf>
    <xf numFmtId="3" fontId="4" fillId="0" borderId="0" xfId="66" applyNumberFormat="1" applyFont="1" applyAlignment="1">
      <alignment horizontal="right"/>
      <protection/>
    </xf>
    <xf numFmtId="0" fontId="3" fillId="5" borderId="11" xfId="66" applyFont="1" applyFill="1" applyBorder="1" applyAlignment="1">
      <alignment horizontal="right" wrapText="1"/>
      <protection/>
    </xf>
    <xf numFmtId="3" fontId="3" fillId="10" borderId="0" xfId="66" applyNumberFormat="1" applyFont="1" applyFill="1">
      <alignment/>
      <protection/>
    </xf>
    <xf numFmtId="3" fontId="3" fillId="13" borderId="0" xfId="66" applyNumberFormat="1" applyFont="1" applyFill="1">
      <alignment/>
      <protection/>
    </xf>
    <xf numFmtId="3" fontId="3" fillId="11" borderId="0" xfId="66" applyNumberFormat="1" applyFont="1" applyFill="1">
      <alignment/>
      <protection/>
    </xf>
    <xf numFmtId="3" fontId="3" fillId="10" borderId="0" xfId="0" applyNumberFormat="1" applyFont="1" applyFill="1" applyAlignment="1">
      <alignment/>
    </xf>
    <xf numFmtId="3" fontId="3" fillId="13" borderId="0" xfId="0" applyNumberFormat="1" applyFont="1" applyFill="1" applyAlignment="1">
      <alignment/>
    </xf>
    <xf numFmtId="3" fontId="3" fillId="11" borderId="0" xfId="0" applyNumberFormat="1" applyFont="1" applyFill="1" applyAlignment="1">
      <alignment/>
    </xf>
    <xf numFmtId="4" fontId="3" fillId="13" borderId="0" xfId="0" applyNumberFormat="1" applyFont="1" applyFill="1" applyAlignment="1">
      <alignment/>
    </xf>
    <xf numFmtId="0" fontId="2" fillId="0" borderId="0" xfId="0" applyFont="1" applyAlignment="1">
      <alignment/>
    </xf>
    <xf numFmtId="3" fontId="2" fillId="10" borderId="0" xfId="0" applyNumberFormat="1" applyFont="1" applyFill="1" applyAlignment="1">
      <alignment/>
    </xf>
    <xf numFmtId="3" fontId="2" fillId="11" borderId="0" xfId="0" applyNumberFormat="1" applyFont="1" applyFill="1" applyAlignment="1">
      <alignment/>
    </xf>
    <xf numFmtId="0" fontId="3" fillId="35" borderId="11" xfId="0" applyFont="1" applyFill="1" applyBorder="1" applyAlignment="1">
      <alignment wrapText="1"/>
    </xf>
    <xf numFmtId="3" fontId="3" fillId="35" borderId="11" xfId="0" applyNumberFormat="1" applyFont="1" applyFill="1" applyBorder="1" applyAlignment="1">
      <alignment horizontal="right" wrapText="1"/>
    </xf>
    <xf numFmtId="0" fontId="3" fillId="35" borderId="11" xfId="0" applyFont="1" applyFill="1" applyBorder="1" applyAlignment="1">
      <alignment horizontal="right" wrapText="1"/>
    </xf>
    <xf numFmtId="3" fontId="3" fillId="33" borderId="11" xfId="0" applyNumberFormat="1" applyFont="1" applyFill="1" applyBorder="1" applyAlignment="1">
      <alignment horizontal="right" wrapText="1"/>
    </xf>
    <xf numFmtId="0" fontId="3" fillId="32" borderId="0" xfId="0" applyFont="1" applyFill="1" applyAlignment="1">
      <alignment wrapText="1"/>
    </xf>
    <xf numFmtId="0" fontId="3" fillId="5" borderId="11" xfId="0" applyFont="1" applyFill="1" applyBorder="1" applyAlignment="1">
      <alignment wrapText="1"/>
    </xf>
    <xf numFmtId="3" fontId="3" fillId="5" borderId="11" xfId="0" applyNumberFormat="1" applyFont="1" applyFill="1" applyBorder="1" applyAlignment="1">
      <alignment horizontal="right" wrapText="1"/>
    </xf>
    <xf numFmtId="0" fontId="3" fillId="33" borderId="11" xfId="0" applyFont="1" applyFill="1" applyBorder="1" applyAlignment="1">
      <alignment wrapText="1"/>
    </xf>
    <xf numFmtId="0" fontId="3" fillId="18" borderId="0" xfId="0" applyFont="1" applyFill="1" applyAlignment="1">
      <alignment wrapText="1"/>
    </xf>
    <xf numFmtId="3" fontId="3" fillId="18" borderId="11" xfId="0" applyNumberFormat="1" applyFont="1" applyFill="1" applyBorder="1" applyAlignment="1">
      <alignment horizontal="right" wrapText="1"/>
    </xf>
    <xf numFmtId="0" fontId="3" fillId="36" borderId="0" xfId="0" applyFont="1" applyFill="1" applyAlignment="1">
      <alignment wrapText="1"/>
    </xf>
    <xf numFmtId="3" fontId="3" fillId="36" borderId="11" xfId="0" applyNumberFormat="1" applyFont="1" applyFill="1" applyBorder="1" applyAlignment="1">
      <alignment horizontal="right" wrapText="1"/>
    </xf>
    <xf numFmtId="0" fontId="3" fillId="36" borderId="11" xfId="0" applyFont="1" applyFill="1" applyBorder="1" applyAlignment="1">
      <alignment horizontal="left" wrapText="1"/>
    </xf>
    <xf numFmtId="0" fontId="3" fillId="36" borderId="11" xfId="0" applyFont="1" applyFill="1" applyBorder="1" applyAlignment="1">
      <alignment horizontal="right" wrapText="1"/>
    </xf>
    <xf numFmtId="0" fontId="2" fillId="36" borderId="0" xfId="0" applyFont="1" applyFill="1" applyAlignment="1">
      <alignment wrapText="1"/>
    </xf>
    <xf numFmtId="1" fontId="4" fillId="0" borderId="0" xfId="0" applyNumberFormat="1" applyFont="1" applyAlignment="1">
      <alignment horizontal="right" wrapText="1"/>
    </xf>
    <xf numFmtId="166" fontId="4" fillId="0" borderId="0" xfId="0" applyNumberFormat="1" applyFont="1" applyAlignment="1">
      <alignment horizontal="right" wrapText="1"/>
    </xf>
    <xf numFmtId="0" fontId="4" fillId="0" borderId="0" xfId="0" applyFont="1" applyFill="1" applyAlignment="1">
      <alignment horizontal="right" wrapText="1"/>
    </xf>
    <xf numFmtId="166" fontId="4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" xfId="61"/>
    <cellStyle name="Normal 3 2" xfId="62"/>
    <cellStyle name="Normal 3 3" xfId="63"/>
    <cellStyle name="Normal 4" xfId="64"/>
    <cellStyle name="Normal 4 2" xfId="65"/>
    <cellStyle name="Normal 5" xfId="66"/>
    <cellStyle name="Note" xfId="67"/>
    <cellStyle name="Output" xfId="68"/>
    <cellStyle name="Percent" xfId="69"/>
    <cellStyle name="Percent 2" xfId="70"/>
    <cellStyle name="Percent 3" xfId="71"/>
    <cellStyle name="Percent 4" xfId="72"/>
    <cellStyle name="Percent 5" xfId="73"/>
    <cellStyle name="Style 82" xfId="74"/>
    <cellStyle name="Style 83" xfId="75"/>
    <cellStyle name="Style 84" xfId="76"/>
    <cellStyle name="Style 85" xfId="77"/>
    <cellStyle name="Style 86" xfId="78"/>
    <cellStyle name="Title" xfId="79"/>
    <cellStyle name="Total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H14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0" sqref="A10"/>
    </sheetView>
  </sheetViews>
  <sheetFormatPr defaultColWidth="9.140625" defaultRowHeight="12.75"/>
  <cols>
    <col min="1" max="1" width="52.140625" style="8" bestFit="1" customWidth="1"/>
    <col min="2" max="2" width="14.28125" style="5" customWidth="1"/>
    <col min="3" max="3" width="18.8515625" style="8" bestFit="1" customWidth="1"/>
    <col min="4" max="4" width="13.00390625" style="8" bestFit="1" customWidth="1"/>
    <col min="5" max="5" width="11.00390625" style="8" customWidth="1"/>
    <col min="6" max="6" width="12.140625" style="8" customWidth="1"/>
    <col min="7" max="7" width="16.28125" style="2" bestFit="1" customWidth="1"/>
    <col min="8" max="8" width="9.140625" style="2" bestFit="1" customWidth="1"/>
    <col min="9" max="9" width="11.57421875" style="2" customWidth="1"/>
    <col min="10" max="10" width="14.7109375" style="2" bestFit="1" customWidth="1"/>
    <col min="11" max="11" width="8.28125" style="2" bestFit="1" customWidth="1"/>
    <col min="12" max="12" width="12.28125" style="2" bestFit="1" customWidth="1"/>
    <col min="13" max="13" width="15.421875" style="2" customWidth="1"/>
    <col min="14" max="14" width="12.7109375" style="2" customWidth="1"/>
    <col min="15" max="15" width="11.57421875" style="2" customWidth="1"/>
    <col min="16" max="17" width="11.28125" style="2" customWidth="1"/>
    <col min="18" max="18" width="10.7109375" style="2" customWidth="1"/>
    <col min="19" max="19" width="14.7109375" style="4" customWidth="1"/>
    <col min="20" max="20" width="14.28125" style="4" customWidth="1"/>
    <col min="21" max="21" width="15.7109375" style="4" customWidth="1"/>
    <col min="22" max="22" width="16.28125" style="4" customWidth="1"/>
    <col min="23" max="23" width="15.421875" style="4" customWidth="1"/>
    <col min="24" max="25" width="11.00390625" style="4" bestFit="1" customWidth="1"/>
    <col min="26" max="26" width="10.00390625" style="4" customWidth="1"/>
    <col min="27" max="27" width="14.57421875" style="4" customWidth="1"/>
    <col min="28" max="28" width="14.421875" style="4" customWidth="1"/>
    <col min="29" max="29" width="15.7109375" style="4" customWidth="1"/>
    <col min="30" max="30" width="13.7109375" style="4" customWidth="1"/>
    <col min="31" max="31" width="11.00390625" style="4" customWidth="1"/>
    <col min="32" max="32" width="11.28125" style="4" customWidth="1"/>
    <col min="33" max="33" width="13.7109375" style="4" customWidth="1"/>
    <col min="34" max="34" width="13.57421875" style="4" customWidth="1"/>
    <col min="35" max="36" width="14.28125" style="4" bestFit="1" customWidth="1"/>
    <col min="37" max="37" width="16.140625" style="4" customWidth="1"/>
    <col min="38" max="38" width="13.28125" style="4" customWidth="1"/>
    <col min="39" max="39" width="13.57421875" style="4" customWidth="1"/>
    <col min="40" max="40" width="14.57421875" style="4" customWidth="1"/>
    <col min="41" max="41" width="14.8515625" style="4" customWidth="1"/>
    <col min="42" max="42" width="14.28125" style="4" customWidth="1"/>
    <col min="43" max="43" width="15.28125" style="4" customWidth="1"/>
    <col min="44" max="44" width="15.28125" style="2" customWidth="1"/>
    <col min="45" max="45" width="16.7109375" style="4" customWidth="1"/>
    <col min="46" max="46" width="17.57421875" style="4" customWidth="1"/>
    <col min="47" max="47" width="17.00390625" style="2" customWidth="1"/>
    <col min="48" max="48" width="16.57421875" style="4" customWidth="1"/>
    <col min="49" max="49" width="17.00390625" style="4" customWidth="1"/>
    <col min="50" max="50" width="13.421875" style="4" customWidth="1"/>
    <col min="51" max="51" width="14.421875" style="4" customWidth="1"/>
    <col min="52" max="52" width="11.421875" style="2" bestFit="1" customWidth="1"/>
    <col min="53" max="53" width="9.57421875" style="2" bestFit="1" customWidth="1"/>
    <col min="54" max="54" width="11.421875" style="2" customWidth="1"/>
    <col min="55" max="55" width="11.7109375" style="2" customWidth="1"/>
    <col min="56" max="56" width="12.00390625" style="2" customWidth="1"/>
    <col min="57" max="57" width="11.140625" style="2" customWidth="1"/>
    <col min="58" max="58" width="17.57421875" style="2" customWidth="1"/>
    <col min="59" max="59" width="15.421875" style="2" bestFit="1" customWidth="1"/>
    <col min="60" max="60" width="12.421875" style="2" customWidth="1"/>
    <col min="61" max="61" width="13.421875" style="2" customWidth="1"/>
    <col min="62" max="62" width="13.7109375" style="2" customWidth="1"/>
    <col min="63" max="63" width="12.140625" style="2" customWidth="1"/>
    <col min="64" max="64" width="11.8515625" style="2" customWidth="1"/>
    <col min="65" max="65" width="11.7109375" style="2" customWidth="1"/>
    <col min="66" max="66" width="10.7109375" style="2" customWidth="1"/>
    <col min="67" max="67" width="17.421875" style="2" customWidth="1"/>
    <col min="68" max="68" width="17.28125" style="2" customWidth="1"/>
    <col min="69" max="69" width="17.7109375" style="2" customWidth="1"/>
    <col min="70" max="70" width="17.28125" style="2" customWidth="1"/>
    <col min="71" max="71" width="17.140625" style="2" customWidth="1"/>
    <col min="72" max="72" width="17.8515625" style="2" customWidth="1"/>
    <col min="73" max="73" width="17.140625" style="2" customWidth="1"/>
    <col min="74" max="74" width="9.7109375" style="2" customWidth="1"/>
    <col min="75" max="75" width="10.7109375" style="2" customWidth="1"/>
    <col min="76" max="76" width="8.57421875" style="2" bestFit="1" customWidth="1"/>
    <col min="77" max="77" width="10.8515625" style="2" customWidth="1"/>
    <col min="78" max="78" width="13.7109375" style="2" customWidth="1"/>
    <col min="79" max="79" width="16.00390625" style="2" bestFit="1" customWidth="1"/>
    <col min="80" max="80" width="12.7109375" style="2" bestFit="1" customWidth="1"/>
    <col min="81" max="81" width="14.7109375" style="2" bestFit="1" customWidth="1"/>
    <col min="82" max="82" width="16.00390625" style="2" bestFit="1" customWidth="1"/>
    <col min="83" max="83" width="12.57421875" style="2" customWidth="1"/>
    <col min="84" max="84" width="12.421875" style="2" customWidth="1"/>
    <col min="85" max="85" width="12.8515625" style="2" customWidth="1"/>
    <col min="86" max="86" width="12.00390625" style="2" customWidth="1"/>
    <col min="87" max="87" width="13.57421875" style="2" customWidth="1"/>
    <col min="88" max="88" width="12.28125" style="2" customWidth="1"/>
    <col min="89" max="89" width="13.140625" style="2" customWidth="1"/>
    <col min="90" max="90" width="12.421875" style="2" customWidth="1"/>
    <col min="91" max="91" width="13.140625" style="2" customWidth="1"/>
    <col min="92" max="92" width="13.8515625" style="2" customWidth="1"/>
    <col min="93" max="93" width="13.140625" style="2" customWidth="1"/>
    <col min="94" max="94" width="14.57421875" style="2" customWidth="1"/>
    <col min="95" max="96" width="12.7109375" style="8" customWidth="1"/>
    <col min="97" max="97" width="11.00390625" style="8" customWidth="1"/>
    <col min="98" max="98" width="12.7109375" style="13" bestFit="1" customWidth="1"/>
    <col min="99" max="99" width="12.7109375" style="5" bestFit="1" customWidth="1"/>
    <col min="100" max="100" width="13.140625" style="2" customWidth="1"/>
    <col min="101" max="101" width="10.8515625" style="2" bestFit="1" customWidth="1"/>
    <col min="102" max="102" width="12.7109375" style="2" customWidth="1"/>
    <col min="103" max="103" width="11.7109375" style="2" customWidth="1"/>
    <col min="104" max="104" width="13.57421875" style="5" bestFit="1" customWidth="1"/>
    <col min="105" max="105" width="20.28125" style="8" bestFit="1" customWidth="1"/>
    <col min="106" max="106" width="24.00390625" style="2" bestFit="1" customWidth="1"/>
    <col min="107" max="107" width="14.57421875" style="2" customWidth="1"/>
    <col min="108" max="108" width="31.00390625" style="8" customWidth="1"/>
    <col min="109" max="109" width="30.28125" style="8" customWidth="1"/>
    <col min="110" max="110" width="12.140625" style="2" customWidth="1"/>
    <col min="111" max="111" width="12.28125" style="2" customWidth="1"/>
    <col min="112" max="112" width="10.28125" style="2" customWidth="1"/>
    <col min="113" max="16384" width="9.140625" style="2" customWidth="1"/>
  </cols>
  <sheetData>
    <row r="1" spans="1:112" s="16" customFormat="1" ht="108.75">
      <c r="A1" s="17" t="s">
        <v>1088</v>
      </c>
      <c r="B1" s="21" t="s">
        <v>0</v>
      </c>
      <c r="C1" s="31" t="s">
        <v>762</v>
      </c>
      <c r="D1" s="31" t="s">
        <v>893</v>
      </c>
      <c r="E1" s="31" t="s">
        <v>1050</v>
      </c>
      <c r="F1" s="31" t="s">
        <v>1059</v>
      </c>
      <c r="G1" s="32" t="s">
        <v>1062</v>
      </c>
      <c r="H1" s="32" t="s">
        <v>1063</v>
      </c>
      <c r="I1" s="32" t="s">
        <v>1064</v>
      </c>
      <c r="J1" s="32" t="s">
        <v>1065</v>
      </c>
      <c r="K1" s="32" t="s">
        <v>1066</v>
      </c>
      <c r="L1" s="32" t="s">
        <v>1067</v>
      </c>
      <c r="M1" s="30" t="s">
        <v>1069</v>
      </c>
      <c r="N1" s="30" t="s">
        <v>1070</v>
      </c>
      <c r="O1" s="30" t="s">
        <v>1071</v>
      </c>
      <c r="P1" s="30" t="s">
        <v>1072</v>
      </c>
      <c r="Q1" s="30" t="s">
        <v>1073</v>
      </c>
      <c r="R1" s="30" t="s">
        <v>1083</v>
      </c>
      <c r="S1" s="47" t="s">
        <v>1074</v>
      </c>
      <c r="T1" s="47" t="s">
        <v>1075</v>
      </c>
      <c r="U1" s="47" t="s">
        <v>1076</v>
      </c>
      <c r="V1" s="47" t="s">
        <v>1077</v>
      </c>
      <c r="W1" s="47" t="s">
        <v>589</v>
      </c>
      <c r="X1" s="47" t="s">
        <v>590</v>
      </c>
      <c r="Y1" s="47" t="s">
        <v>591</v>
      </c>
      <c r="Z1" s="47" t="s">
        <v>592</v>
      </c>
      <c r="AA1" s="47" t="s">
        <v>593</v>
      </c>
      <c r="AB1" s="47" t="s">
        <v>594</v>
      </c>
      <c r="AC1" s="47" t="s">
        <v>595</v>
      </c>
      <c r="AD1" s="47" t="s">
        <v>596</v>
      </c>
      <c r="AE1" s="47" t="s">
        <v>597</v>
      </c>
      <c r="AF1" s="47" t="s">
        <v>598</v>
      </c>
      <c r="AG1" s="47" t="s">
        <v>599</v>
      </c>
      <c r="AH1" s="47" t="s">
        <v>600</v>
      </c>
      <c r="AI1" s="73" t="s">
        <v>601</v>
      </c>
      <c r="AJ1" s="73" t="s">
        <v>602</v>
      </c>
      <c r="AK1" s="73" t="s">
        <v>603</v>
      </c>
      <c r="AL1" s="73" t="s">
        <v>604</v>
      </c>
      <c r="AM1" s="73" t="s">
        <v>605</v>
      </c>
      <c r="AN1" s="73" t="s">
        <v>606</v>
      </c>
      <c r="AO1" s="73" t="s">
        <v>607</v>
      </c>
      <c r="AP1" s="73" t="s">
        <v>608</v>
      </c>
      <c r="AQ1" s="73" t="s">
        <v>609</v>
      </c>
      <c r="AR1" s="39" t="s">
        <v>1078</v>
      </c>
      <c r="AS1" s="73" t="s">
        <v>610</v>
      </c>
      <c r="AT1" s="73" t="s">
        <v>611</v>
      </c>
      <c r="AU1" s="39" t="s">
        <v>1079</v>
      </c>
      <c r="AV1" s="73" t="s">
        <v>612</v>
      </c>
      <c r="AW1" s="73" t="s">
        <v>613</v>
      </c>
      <c r="AX1" s="73" t="s">
        <v>614</v>
      </c>
      <c r="AY1" s="73" t="s">
        <v>615</v>
      </c>
      <c r="AZ1" s="34" t="s">
        <v>616</v>
      </c>
      <c r="BA1" s="34" t="s">
        <v>617</v>
      </c>
      <c r="BB1" s="34" t="s">
        <v>618</v>
      </c>
      <c r="BC1" s="34" t="s">
        <v>619</v>
      </c>
      <c r="BD1" s="34" t="s">
        <v>620</v>
      </c>
      <c r="BE1" s="34" t="s">
        <v>621</v>
      </c>
      <c r="BF1" s="34" t="s">
        <v>622</v>
      </c>
      <c r="BG1" s="34" t="s">
        <v>623</v>
      </c>
      <c r="BH1" s="34" t="s">
        <v>624</v>
      </c>
      <c r="BI1" s="34" t="s">
        <v>625</v>
      </c>
      <c r="BJ1" s="34" t="s">
        <v>626</v>
      </c>
      <c r="BK1" s="34" t="s">
        <v>1114</v>
      </c>
      <c r="BL1" s="34" t="s">
        <v>627</v>
      </c>
      <c r="BM1" s="34" t="s">
        <v>503</v>
      </c>
      <c r="BN1" s="34" t="s">
        <v>504</v>
      </c>
      <c r="BO1" s="34" t="s">
        <v>507</v>
      </c>
      <c r="BP1" s="34" t="s">
        <v>508</v>
      </c>
      <c r="BQ1" s="77" t="s">
        <v>513</v>
      </c>
      <c r="BR1" s="77" t="s">
        <v>514</v>
      </c>
      <c r="BS1" s="34" t="s">
        <v>523</v>
      </c>
      <c r="BT1" s="34" t="s">
        <v>524</v>
      </c>
      <c r="BU1" s="34" t="s">
        <v>1105</v>
      </c>
      <c r="BV1" s="36" t="s">
        <v>568</v>
      </c>
      <c r="BW1" s="36" t="s">
        <v>569</v>
      </c>
      <c r="BX1" s="36" t="s">
        <v>570</v>
      </c>
      <c r="BY1" s="36" t="s">
        <v>571</v>
      </c>
      <c r="BZ1" s="36" t="s">
        <v>572</v>
      </c>
      <c r="CA1" s="36" t="s">
        <v>581</v>
      </c>
      <c r="CB1" s="36" t="s">
        <v>1086</v>
      </c>
      <c r="CC1" s="36" t="s">
        <v>582</v>
      </c>
      <c r="CD1" s="36" t="s">
        <v>584</v>
      </c>
      <c r="CE1" s="36" t="s">
        <v>1080</v>
      </c>
      <c r="CF1" s="36" t="s">
        <v>585</v>
      </c>
      <c r="CG1" s="36" t="s">
        <v>1081</v>
      </c>
      <c r="CH1" s="36" t="s">
        <v>586</v>
      </c>
      <c r="CI1" s="36" t="s">
        <v>587</v>
      </c>
      <c r="CJ1" s="36" t="s">
        <v>1109</v>
      </c>
      <c r="CK1" s="36" t="s">
        <v>1108</v>
      </c>
      <c r="CL1" s="36" t="s">
        <v>588</v>
      </c>
      <c r="CM1" s="36" t="s">
        <v>1107</v>
      </c>
      <c r="CN1" s="36" t="s">
        <v>429</v>
      </c>
      <c r="CO1" s="36" t="s">
        <v>430</v>
      </c>
      <c r="CP1" s="36" t="s">
        <v>1084</v>
      </c>
      <c r="CQ1" s="37" t="s">
        <v>431</v>
      </c>
      <c r="CR1" s="37" t="s">
        <v>432</v>
      </c>
      <c r="CS1" s="37" t="s">
        <v>433</v>
      </c>
      <c r="CT1" s="50" t="s">
        <v>437</v>
      </c>
      <c r="CU1" s="50" t="s">
        <v>440</v>
      </c>
      <c r="CV1" s="36" t="s">
        <v>441</v>
      </c>
      <c r="CW1" s="36" t="s">
        <v>442</v>
      </c>
      <c r="CX1" s="35" t="s">
        <v>2</v>
      </c>
      <c r="CY1" s="35" t="s">
        <v>3</v>
      </c>
      <c r="CZ1" s="51" t="s">
        <v>1087</v>
      </c>
      <c r="DA1" s="40" t="s">
        <v>4</v>
      </c>
      <c r="DB1" s="35" t="s">
        <v>16</v>
      </c>
      <c r="DC1" s="35" t="s">
        <v>30</v>
      </c>
      <c r="DD1" s="40" t="s">
        <v>1110</v>
      </c>
      <c r="DE1" s="40" t="s">
        <v>1111</v>
      </c>
      <c r="DF1" s="30" t="s">
        <v>47</v>
      </c>
      <c r="DG1" s="30" t="s">
        <v>48</v>
      </c>
      <c r="DH1" s="30" t="s">
        <v>1082</v>
      </c>
    </row>
    <row r="2" spans="1:112" ht="15">
      <c r="A2" s="8" t="s">
        <v>642</v>
      </c>
      <c r="B2" s="5">
        <v>0</v>
      </c>
      <c r="C2" s="8" t="s">
        <v>777</v>
      </c>
      <c r="D2" s="8" t="s">
        <v>902</v>
      </c>
      <c r="E2" s="8" t="s">
        <v>1053</v>
      </c>
      <c r="F2" s="8" t="s">
        <v>1060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45">
        <v>2.3</v>
      </c>
      <c r="N2" s="45">
        <v>0</v>
      </c>
      <c r="O2" s="45">
        <v>2.3</v>
      </c>
      <c r="P2" s="45">
        <v>5.5</v>
      </c>
      <c r="Q2" s="45">
        <v>7.8</v>
      </c>
      <c r="R2" s="45" t="s">
        <v>1101</v>
      </c>
      <c r="S2" s="4">
        <v>7136</v>
      </c>
      <c r="T2" s="4">
        <v>0</v>
      </c>
      <c r="U2" s="4">
        <v>1109493</v>
      </c>
      <c r="V2" s="4">
        <v>1116629</v>
      </c>
      <c r="W2" s="4">
        <v>31865</v>
      </c>
      <c r="X2" s="4">
        <v>0</v>
      </c>
      <c r="Y2" s="4">
        <v>120962</v>
      </c>
      <c r="Z2" s="4">
        <v>0</v>
      </c>
      <c r="AA2" s="4">
        <v>120962</v>
      </c>
      <c r="AB2" s="4">
        <v>128476</v>
      </c>
      <c r="AC2" s="4">
        <v>1397932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415049</v>
      </c>
      <c r="AJ2" s="4">
        <v>220656</v>
      </c>
      <c r="AK2" s="4">
        <v>635705</v>
      </c>
      <c r="AL2" s="4">
        <v>8694</v>
      </c>
      <c r="AM2" s="4">
        <v>0</v>
      </c>
      <c r="AN2" s="4">
        <v>8694</v>
      </c>
      <c r="AO2" s="4">
        <v>111463</v>
      </c>
      <c r="AP2" s="4">
        <v>28193</v>
      </c>
      <c r="AQ2" s="4">
        <v>148350</v>
      </c>
      <c r="AR2" s="48">
        <f>AQ2/AT2</f>
        <v>0.11256091833320309</v>
      </c>
      <c r="AS2" s="4">
        <v>533898</v>
      </c>
      <c r="AT2" s="4">
        <v>1317953</v>
      </c>
      <c r="AU2" s="49" t="s">
        <v>1101</v>
      </c>
      <c r="AV2" s="4">
        <v>0</v>
      </c>
      <c r="AW2" s="4">
        <v>0</v>
      </c>
      <c r="AX2" s="4">
        <v>0</v>
      </c>
      <c r="AY2" s="4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3">
        <v>0</v>
      </c>
      <c r="BM2" s="3">
        <v>0</v>
      </c>
      <c r="BN2" s="3">
        <v>0</v>
      </c>
      <c r="BO2" s="3">
        <v>0</v>
      </c>
      <c r="BP2" s="3">
        <v>0</v>
      </c>
      <c r="BQ2" s="75">
        <v>0</v>
      </c>
      <c r="BR2" s="75">
        <v>0</v>
      </c>
      <c r="BS2" s="3">
        <v>38</v>
      </c>
      <c r="BT2" s="3">
        <v>1</v>
      </c>
      <c r="BU2" s="45"/>
      <c r="BV2" s="3">
        <v>0</v>
      </c>
      <c r="BW2" s="3">
        <v>0</v>
      </c>
      <c r="BX2" s="3">
        <v>0</v>
      </c>
      <c r="BY2" s="3">
        <v>0</v>
      </c>
      <c r="BZ2" s="3">
        <v>0</v>
      </c>
      <c r="CA2" s="3" t="s">
        <v>1068</v>
      </c>
      <c r="CB2" s="3" t="s">
        <v>1068</v>
      </c>
      <c r="CC2" s="3" t="s">
        <v>1068</v>
      </c>
      <c r="CD2" s="3">
        <v>0</v>
      </c>
      <c r="CE2" s="45">
        <v>0</v>
      </c>
      <c r="CF2" s="3">
        <v>87</v>
      </c>
      <c r="CG2" s="3" t="s">
        <v>1101</v>
      </c>
      <c r="CH2" s="3">
        <v>85</v>
      </c>
      <c r="CI2" s="5">
        <v>10322</v>
      </c>
      <c r="CJ2" s="3">
        <v>0</v>
      </c>
      <c r="CK2" s="3">
        <v>0</v>
      </c>
      <c r="CL2" s="3">
        <v>0</v>
      </c>
      <c r="CM2" s="3">
        <v>0</v>
      </c>
      <c r="CN2" s="3">
        <v>85</v>
      </c>
      <c r="CO2" s="5">
        <v>10322</v>
      </c>
      <c r="CP2" s="5" t="s">
        <v>1101</v>
      </c>
      <c r="CQ2" s="8" t="s">
        <v>1060</v>
      </c>
      <c r="CR2" s="8" t="s">
        <v>1060</v>
      </c>
      <c r="CS2" s="8" t="s">
        <v>1060</v>
      </c>
      <c r="CT2" s="13">
        <v>0</v>
      </c>
      <c r="CU2" s="5">
        <v>0</v>
      </c>
      <c r="CV2" s="3">
        <v>0</v>
      </c>
      <c r="CW2" s="3">
        <v>0</v>
      </c>
      <c r="CX2" s="3">
        <v>0</v>
      </c>
      <c r="CY2" s="3">
        <v>0</v>
      </c>
      <c r="CZ2" s="5">
        <v>0</v>
      </c>
      <c r="DA2" s="8" t="s">
        <v>7</v>
      </c>
      <c r="DB2" s="2" t="s">
        <v>19</v>
      </c>
      <c r="DC2" s="2" t="s">
        <v>1061</v>
      </c>
      <c r="DD2" s="8" t="s">
        <v>33</v>
      </c>
      <c r="DE2" s="8" t="s">
        <v>1053</v>
      </c>
      <c r="DF2" s="3">
        <v>0</v>
      </c>
      <c r="DG2" s="3">
        <v>0</v>
      </c>
      <c r="DH2" s="45">
        <v>0</v>
      </c>
    </row>
    <row r="3" spans="1:112" ht="15">
      <c r="A3" s="8" t="s">
        <v>1115</v>
      </c>
      <c r="B3" s="5">
        <v>0</v>
      </c>
      <c r="C3" s="8" t="s">
        <v>832</v>
      </c>
      <c r="D3" s="8" t="s">
        <v>779</v>
      </c>
      <c r="E3" s="8" t="s">
        <v>1056</v>
      </c>
      <c r="F3" s="8" t="s">
        <v>1060</v>
      </c>
      <c r="G3" s="3">
        <v>5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45">
        <v>2</v>
      </c>
      <c r="N3" s="45">
        <v>0</v>
      </c>
      <c r="O3" s="45">
        <v>2</v>
      </c>
      <c r="P3" s="45">
        <v>8.95</v>
      </c>
      <c r="Q3" s="45">
        <v>10.95</v>
      </c>
      <c r="R3" s="45" t="s">
        <v>1101</v>
      </c>
      <c r="S3" s="4">
        <v>0</v>
      </c>
      <c r="T3" s="4">
        <v>0</v>
      </c>
      <c r="U3" s="4">
        <v>1832577</v>
      </c>
      <c r="V3" s="4">
        <v>1832577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1832577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683543</v>
      </c>
      <c r="AJ3" s="4">
        <v>372480</v>
      </c>
      <c r="AK3" s="4">
        <v>1056023</v>
      </c>
      <c r="AL3" s="4">
        <v>0</v>
      </c>
      <c r="AM3" s="4">
        <v>0</v>
      </c>
      <c r="AN3" s="4">
        <v>0</v>
      </c>
      <c r="AO3" s="4">
        <v>37264</v>
      </c>
      <c r="AP3" s="4">
        <v>0</v>
      </c>
      <c r="AQ3" s="4">
        <v>37264</v>
      </c>
      <c r="AR3" s="48">
        <f aca="true" t="shared" si="0" ref="AR3:AR66">AQ3/AT3</f>
        <v>0.01917508638411407</v>
      </c>
      <c r="AS3" s="4">
        <v>850068</v>
      </c>
      <c r="AT3" s="4">
        <v>1943355</v>
      </c>
      <c r="AU3" s="49" t="s">
        <v>1101</v>
      </c>
      <c r="AV3" s="4">
        <v>0</v>
      </c>
      <c r="AW3" s="4">
        <v>128274</v>
      </c>
      <c r="AX3" s="4">
        <v>46992</v>
      </c>
      <c r="AY3" s="4">
        <v>175266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45">
        <v>0</v>
      </c>
      <c r="BL3" s="3" t="s">
        <v>1101</v>
      </c>
      <c r="BM3" s="3">
        <v>0</v>
      </c>
      <c r="BN3" s="3">
        <v>0</v>
      </c>
      <c r="BO3" s="3">
        <v>0</v>
      </c>
      <c r="BP3" s="3">
        <v>0</v>
      </c>
      <c r="BQ3" s="75">
        <v>0</v>
      </c>
      <c r="BR3" s="75">
        <v>0</v>
      </c>
      <c r="BS3" s="3">
        <v>24</v>
      </c>
      <c r="BT3" s="3">
        <v>0</v>
      </c>
      <c r="BU3" s="45"/>
      <c r="BV3" s="3">
        <v>0</v>
      </c>
      <c r="BW3" s="3">
        <v>0</v>
      </c>
      <c r="BX3" s="3">
        <v>0</v>
      </c>
      <c r="BY3" s="3">
        <v>0</v>
      </c>
      <c r="BZ3" s="3">
        <v>0</v>
      </c>
      <c r="CA3" s="3">
        <v>0</v>
      </c>
      <c r="CB3" s="3">
        <v>0</v>
      </c>
      <c r="CC3" s="3">
        <v>0</v>
      </c>
      <c r="CD3" s="3">
        <v>0</v>
      </c>
      <c r="CE3" s="45">
        <v>0</v>
      </c>
      <c r="CF3" s="3">
        <v>0</v>
      </c>
      <c r="CG3" s="3">
        <v>0</v>
      </c>
      <c r="CH3" s="3">
        <v>0</v>
      </c>
      <c r="CI3" s="3">
        <v>0</v>
      </c>
      <c r="CJ3" s="3">
        <v>0</v>
      </c>
      <c r="CK3" s="3">
        <v>0</v>
      </c>
      <c r="CL3" s="3">
        <v>0</v>
      </c>
      <c r="CM3" s="3">
        <v>0</v>
      </c>
      <c r="CN3" s="3">
        <v>0</v>
      </c>
      <c r="CO3" s="3">
        <v>0</v>
      </c>
      <c r="CP3" s="7">
        <v>0</v>
      </c>
      <c r="CQ3" s="8" t="s">
        <v>1060</v>
      </c>
      <c r="CR3" s="8" t="s">
        <v>1060</v>
      </c>
      <c r="CS3" s="8" t="s">
        <v>1060</v>
      </c>
      <c r="CT3" s="13">
        <v>0</v>
      </c>
      <c r="CU3" s="5">
        <v>0</v>
      </c>
      <c r="CV3" s="3">
        <v>0</v>
      </c>
      <c r="CW3" s="3">
        <v>0</v>
      </c>
      <c r="CX3" s="3">
        <v>0</v>
      </c>
      <c r="CY3" s="3">
        <v>0</v>
      </c>
      <c r="CZ3" s="5">
        <v>0</v>
      </c>
      <c r="DA3" s="8" t="s">
        <v>7</v>
      </c>
      <c r="DB3" s="2" t="s">
        <v>19</v>
      </c>
      <c r="DC3" s="2" t="s">
        <v>1061</v>
      </c>
      <c r="DD3" s="8" t="s">
        <v>36</v>
      </c>
      <c r="DE3" s="8" t="s">
        <v>1056</v>
      </c>
      <c r="DF3" s="3">
        <v>0</v>
      </c>
      <c r="DG3" s="3">
        <v>0</v>
      </c>
      <c r="DH3" s="45">
        <v>0</v>
      </c>
    </row>
    <row r="4" spans="1:112" ht="15">
      <c r="A4" s="8" t="s">
        <v>745</v>
      </c>
      <c r="B4" s="5">
        <v>0</v>
      </c>
      <c r="C4" s="8" t="s">
        <v>852</v>
      </c>
      <c r="D4" s="8" t="s">
        <v>878</v>
      </c>
      <c r="E4" s="8" t="s">
        <v>1051</v>
      </c>
      <c r="F4" s="8" t="s">
        <v>1060</v>
      </c>
      <c r="G4" s="3">
        <v>2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45">
        <v>1</v>
      </c>
      <c r="N4" s="45">
        <v>0</v>
      </c>
      <c r="O4" s="45">
        <v>1</v>
      </c>
      <c r="P4" s="45">
        <v>2</v>
      </c>
      <c r="Q4" s="45">
        <v>3</v>
      </c>
      <c r="R4" s="45" t="s">
        <v>1101</v>
      </c>
      <c r="S4" s="4">
        <v>0</v>
      </c>
      <c r="T4" s="4">
        <v>0</v>
      </c>
      <c r="U4" s="4">
        <v>286633</v>
      </c>
      <c r="V4" s="4">
        <v>286633</v>
      </c>
      <c r="W4" s="4">
        <v>7750</v>
      </c>
      <c r="X4" s="4">
        <v>0</v>
      </c>
      <c r="Y4" s="4">
        <v>0</v>
      </c>
      <c r="Z4" s="4">
        <v>0</v>
      </c>
      <c r="AA4" s="4">
        <v>0</v>
      </c>
      <c r="AB4" s="4">
        <v>151543</v>
      </c>
      <c r="AC4" s="4">
        <v>445926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131434</v>
      </c>
      <c r="AJ4" s="4">
        <v>42471</v>
      </c>
      <c r="AK4" s="4">
        <v>173905</v>
      </c>
      <c r="AL4" s="4">
        <v>3824</v>
      </c>
      <c r="AM4" s="4">
        <v>0</v>
      </c>
      <c r="AN4" s="4">
        <v>3824</v>
      </c>
      <c r="AO4" s="4">
        <v>20750</v>
      </c>
      <c r="AP4" s="4">
        <v>0</v>
      </c>
      <c r="AQ4" s="4">
        <v>24574</v>
      </c>
      <c r="AR4" s="48">
        <f t="shared" si="0"/>
        <v>0.07621286506905182</v>
      </c>
      <c r="AS4" s="4">
        <v>123960</v>
      </c>
      <c r="AT4" s="4">
        <v>322439</v>
      </c>
      <c r="AU4" s="49" t="s">
        <v>1101</v>
      </c>
      <c r="AV4" s="4">
        <v>0</v>
      </c>
      <c r="AW4" s="4">
        <v>0</v>
      </c>
      <c r="AX4" s="4">
        <v>6845</v>
      </c>
      <c r="AY4" s="4">
        <v>6845</v>
      </c>
      <c r="AZ4" s="2" t="s">
        <v>1068</v>
      </c>
      <c r="BA4" s="2" t="s">
        <v>1068</v>
      </c>
      <c r="BB4" s="2" t="s">
        <v>1068</v>
      </c>
      <c r="BC4" s="2" t="s">
        <v>1068</v>
      </c>
      <c r="BD4" s="2" t="s">
        <v>1068</v>
      </c>
      <c r="BE4" s="2" t="s">
        <v>1068</v>
      </c>
      <c r="BF4" s="2" t="s">
        <v>1068</v>
      </c>
      <c r="BG4" s="2" t="s">
        <v>1068</v>
      </c>
      <c r="BH4" s="2" t="s">
        <v>1068</v>
      </c>
      <c r="BI4" s="2" t="s">
        <v>1068</v>
      </c>
      <c r="BJ4" s="3" t="s">
        <v>1101</v>
      </c>
      <c r="BK4" s="45" t="s">
        <v>1101</v>
      </c>
      <c r="BL4" s="3" t="s">
        <v>1101</v>
      </c>
      <c r="BM4" s="2" t="s">
        <v>1068</v>
      </c>
      <c r="BN4" s="2" t="s">
        <v>1068</v>
      </c>
      <c r="BO4" s="2" t="s">
        <v>1068</v>
      </c>
      <c r="BP4" s="2" t="s">
        <v>1068</v>
      </c>
      <c r="BQ4" s="75">
        <v>0</v>
      </c>
      <c r="BR4" s="75">
        <v>0</v>
      </c>
      <c r="BS4" s="3">
        <v>28</v>
      </c>
      <c r="BT4" s="3">
        <v>4</v>
      </c>
      <c r="BU4" s="45"/>
      <c r="BV4" s="3">
        <v>0</v>
      </c>
      <c r="BW4" s="3">
        <v>0</v>
      </c>
      <c r="BX4" s="3">
        <v>0</v>
      </c>
      <c r="BY4" s="3">
        <v>0</v>
      </c>
      <c r="BZ4" s="3">
        <v>0</v>
      </c>
      <c r="CA4" s="5" t="s">
        <v>1102</v>
      </c>
      <c r="CB4" s="5" t="s">
        <v>1102</v>
      </c>
      <c r="CC4" s="5">
        <v>14055</v>
      </c>
      <c r="CD4" s="5">
        <v>14055</v>
      </c>
      <c r="CE4" s="45" t="s">
        <v>1101</v>
      </c>
      <c r="CF4" s="2">
        <v>0</v>
      </c>
      <c r="CG4" s="3">
        <v>0</v>
      </c>
      <c r="CH4" s="3">
        <v>81</v>
      </c>
      <c r="CI4" s="5">
        <v>1700</v>
      </c>
      <c r="CJ4" s="3">
        <v>0</v>
      </c>
      <c r="CK4" s="3">
        <v>0</v>
      </c>
      <c r="CL4" s="3">
        <v>8</v>
      </c>
      <c r="CM4" s="3">
        <v>450</v>
      </c>
      <c r="CN4" s="3">
        <v>89</v>
      </c>
      <c r="CO4" s="5">
        <v>2150</v>
      </c>
      <c r="CP4" s="7" t="s">
        <v>1101</v>
      </c>
      <c r="CQ4" s="8" t="s">
        <v>1060</v>
      </c>
      <c r="CR4" s="8" t="s">
        <v>1061</v>
      </c>
      <c r="CS4" s="8" t="s">
        <v>1061</v>
      </c>
      <c r="CT4" s="13">
        <v>0</v>
      </c>
      <c r="CU4" s="5">
        <v>0</v>
      </c>
      <c r="CV4" s="3">
        <v>0</v>
      </c>
      <c r="CW4" s="3">
        <v>0</v>
      </c>
      <c r="CX4" s="3">
        <v>0</v>
      </c>
      <c r="CY4" s="3">
        <v>0</v>
      </c>
      <c r="CZ4" s="5">
        <v>0</v>
      </c>
      <c r="DA4" s="8" t="s">
        <v>5</v>
      </c>
      <c r="DB4" s="2" t="s">
        <v>21</v>
      </c>
      <c r="DC4" s="2" t="s">
        <v>1061</v>
      </c>
      <c r="DD4" s="8" t="s">
        <v>31</v>
      </c>
      <c r="DE4" s="8" t="s">
        <v>40</v>
      </c>
      <c r="DF4" s="3">
        <v>0</v>
      </c>
      <c r="DG4" s="3">
        <v>0</v>
      </c>
      <c r="DH4" s="45">
        <v>0</v>
      </c>
    </row>
    <row r="5" spans="1:112" ht="15">
      <c r="A5" s="8" t="s">
        <v>754</v>
      </c>
      <c r="B5" s="5">
        <v>0</v>
      </c>
      <c r="C5" s="8" t="s">
        <v>872</v>
      </c>
      <c r="D5" s="8" t="s">
        <v>911</v>
      </c>
      <c r="E5" s="8" t="s">
        <v>1058</v>
      </c>
      <c r="F5" s="8" t="s">
        <v>1060</v>
      </c>
      <c r="G5" s="3">
        <v>2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45">
        <v>0</v>
      </c>
      <c r="N5" s="45">
        <v>0</v>
      </c>
      <c r="O5" s="45">
        <v>0</v>
      </c>
      <c r="P5" s="45">
        <v>0</v>
      </c>
      <c r="Q5" s="45">
        <v>0</v>
      </c>
      <c r="R5" s="45">
        <v>0</v>
      </c>
      <c r="S5" s="4">
        <v>0</v>
      </c>
      <c r="T5" s="4">
        <v>0</v>
      </c>
      <c r="U5" s="4">
        <v>126925</v>
      </c>
      <c r="V5" s="4">
        <v>126925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126925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48">
        <f t="shared" si="0"/>
        <v>0</v>
      </c>
      <c r="AS5" s="4">
        <v>3932</v>
      </c>
      <c r="AT5" s="4">
        <v>3932</v>
      </c>
      <c r="AU5" s="49" t="s">
        <v>1101</v>
      </c>
      <c r="AV5" s="4">
        <v>0</v>
      </c>
      <c r="AW5" s="4">
        <v>0</v>
      </c>
      <c r="AX5" s="4">
        <v>0</v>
      </c>
      <c r="AY5" s="4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45">
        <v>0</v>
      </c>
      <c r="BL5" s="3">
        <v>0</v>
      </c>
      <c r="BM5" s="3">
        <v>0</v>
      </c>
      <c r="BN5" s="3">
        <v>0</v>
      </c>
      <c r="BO5" s="3">
        <v>0</v>
      </c>
      <c r="BP5" s="3">
        <v>0</v>
      </c>
      <c r="BQ5" s="75">
        <v>0</v>
      </c>
      <c r="BR5" s="75">
        <v>0</v>
      </c>
      <c r="BS5" s="3">
        <v>24</v>
      </c>
      <c r="BT5" s="3">
        <v>0</v>
      </c>
      <c r="BU5" s="45"/>
      <c r="BV5" s="3">
        <v>0</v>
      </c>
      <c r="BW5" s="3">
        <v>0</v>
      </c>
      <c r="BX5" s="3">
        <v>0</v>
      </c>
      <c r="BY5" s="3">
        <v>0</v>
      </c>
      <c r="BZ5" s="3">
        <v>0</v>
      </c>
      <c r="CA5" s="3">
        <v>0</v>
      </c>
      <c r="CB5" s="3">
        <v>0</v>
      </c>
      <c r="CC5" s="5">
        <v>0</v>
      </c>
      <c r="CD5" s="5">
        <v>0</v>
      </c>
      <c r="CE5" s="45">
        <v>0</v>
      </c>
      <c r="CF5" s="3">
        <v>0</v>
      </c>
      <c r="CG5" s="3">
        <v>0</v>
      </c>
      <c r="CH5" s="3">
        <v>0</v>
      </c>
      <c r="CI5" s="3">
        <v>0</v>
      </c>
      <c r="CJ5" s="3">
        <v>0</v>
      </c>
      <c r="CK5" s="3">
        <v>0</v>
      </c>
      <c r="CL5" s="3">
        <v>0</v>
      </c>
      <c r="CM5" s="3">
        <v>0</v>
      </c>
      <c r="CN5" s="3">
        <v>0</v>
      </c>
      <c r="CO5" s="3">
        <v>0</v>
      </c>
      <c r="CP5" s="7">
        <v>0</v>
      </c>
      <c r="CQ5" s="8" t="s">
        <v>1060</v>
      </c>
      <c r="CR5" s="8" t="s">
        <v>1060</v>
      </c>
      <c r="CS5" s="8" t="s">
        <v>1060</v>
      </c>
      <c r="CT5" s="13">
        <v>0</v>
      </c>
      <c r="CU5" s="5">
        <v>0</v>
      </c>
      <c r="CV5" s="3">
        <v>0</v>
      </c>
      <c r="CW5" s="3">
        <v>0</v>
      </c>
      <c r="CX5" s="3">
        <v>0</v>
      </c>
      <c r="CY5" s="3">
        <v>0</v>
      </c>
      <c r="CZ5" s="5">
        <v>0</v>
      </c>
      <c r="DA5" s="8" t="s">
        <v>10</v>
      </c>
      <c r="DB5" s="2" t="s">
        <v>29</v>
      </c>
      <c r="DC5" s="2" t="s">
        <v>1060</v>
      </c>
      <c r="DD5" s="8" t="s">
        <v>10</v>
      </c>
      <c r="DE5" s="8" t="s">
        <v>42</v>
      </c>
      <c r="DF5" s="3">
        <v>0</v>
      </c>
      <c r="DG5" s="3">
        <v>0</v>
      </c>
      <c r="DH5" s="45">
        <v>0</v>
      </c>
    </row>
    <row r="6" spans="1:112" ht="15">
      <c r="A6" s="8" t="s">
        <v>629</v>
      </c>
      <c r="B6" s="5">
        <v>140</v>
      </c>
      <c r="C6" s="8" t="s">
        <v>764</v>
      </c>
      <c r="D6" s="8" t="s">
        <v>894</v>
      </c>
      <c r="E6" s="8" t="s">
        <v>1052</v>
      </c>
      <c r="F6" s="8" t="s">
        <v>1060</v>
      </c>
      <c r="G6" s="3">
        <v>4</v>
      </c>
      <c r="H6" s="3">
        <v>1</v>
      </c>
      <c r="I6" s="3">
        <v>0</v>
      </c>
      <c r="J6" s="3">
        <v>0</v>
      </c>
      <c r="K6" s="3">
        <v>0</v>
      </c>
      <c r="L6" s="3">
        <v>88</v>
      </c>
      <c r="M6" s="45">
        <v>0</v>
      </c>
      <c r="N6" s="45">
        <v>0.35</v>
      </c>
      <c r="O6" s="45">
        <v>0.35</v>
      </c>
      <c r="P6" s="45">
        <v>0.25</v>
      </c>
      <c r="Q6" s="45">
        <v>0.6</v>
      </c>
      <c r="R6" s="45">
        <f>Q6/(B6/1000)</f>
        <v>4.285714285714286</v>
      </c>
      <c r="S6" s="4">
        <v>0</v>
      </c>
      <c r="T6" s="4">
        <v>0</v>
      </c>
      <c r="U6" s="4">
        <v>16649</v>
      </c>
      <c r="V6" s="4">
        <v>16649</v>
      </c>
      <c r="W6" s="4">
        <v>1000</v>
      </c>
      <c r="X6" s="4">
        <v>0</v>
      </c>
      <c r="Y6" s="4">
        <v>0</v>
      </c>
      <c r="Z6" s="4">
        <v>0</v>
      </c>
      <c r="AA6" s="4">
        <v>0</v>
      </c>
      <c r="AB6" s="4">
        <v>44</v>
      </c>
      <c r="AC6" s="4">
        <v>17693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6214</v>
      </c>
      <c r="AJ6" s="4">
        <v>2004</v>
      </c>
      <c r="AK6" s="4">
        <v>8218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48">
        <f t="shared" si="0"/>
        <v>0</v>
      </c>
      <c r="AS6" s="4">
        <v>8283</v>
      </c>
      <c r="AT6" s="4">
        <v>16501</v>
      </c>
      <c r="AU6" s="6">
        <f>AT6/B6</f>
        <v>117.86428571428571</v>
      </c>
      <c r="AV6" s="4">
        <v>0</v>
      </c>
      <c r="AW6" s="4">
        <v>0</v>
      </c>
      <c r="AX6" s="4">
        <v>0</v>
      </c>
      <c r="AY6" s="4">
        <v>0</v>
      </c>
      <c r="AZ6" s="5">
        <v>8066</v>
      </c>
      <c r="BA6" s="3">
        <v>19</v>
      </c>
      <c r="BB6" s="3">
        <v>150</v>
      </c>
      <c r="BC6" s="3">
        <v>0</v>
      </c>
      <c r="BD6" s="3">
        <v>500</v>
      </c>
      <c r="BE6" s="3">
        <v>0</v>
      </c>
      <c r="BF6" s="3">
        <v>3</v>
      </c>
      <c r="BG6" s="3">
        <v>0</v>
      </c>
      <c r="BH6" s="5">
        <v>2800</v>
      </c>
      <c r="BI6" s="3">
        <v>0</v>
      </c>
      <c r="BJ6" s="5">
        <v>11519</v>
      </c>
      <c r="BK6" s="7">
        <f aca="true" t="shared" si="1" ref="BK6:BK37">BJ6/B6</f>
        <v>82.27857142857142</v>
      </c>
      <c r="BL6" s="3">
        <v>19</v>
      </c>
      <c r="BM6" s="3">
        <v>0</v>
      </c>
      <c r="BN6" s="3">
        <v>0</v>
      </c>
      <c r="BO6" s="3">
        <v>0</v>
      </c>
      <c r="BP6" s="3">
        <v>0</v>
      </c>
      <c r="BQ6" s="75">
        <v>0</v>
      </c>
      <c r="BR6" s="75">
        <v>0</v>
      </c>
      <c r="BS6" s="5">
        <v>11544</v>
      </c>
      <c r="BT6" s="3">
        <v>19</v>
      </c>
      <c r="BU6" s="45">
        <f>BS6/B6</f>
        <v>82.45714285714286</v>
      </c>
      <c r="BV6" s="3">
        <v>14</v>
      </c>
      <c r="BW6" s="3">
        <v>679</v>
      </c>
      <c r="BX6" s="3">
        <v>52</v>
      </c>
      <c r="BY6" s="3">
        <v>679</v>
      </c>
      <c r="BZ6" s="3">
        <v>391</v>
      </c>
      <c r="CA6" s="3">
        <v>102</v>
      </c>
      <c r="CB6" s="3">
        <v>0</v>
      </c>
      <c r="CC6" s="5">
        <v>30</v>
      </c>
      <c r="CD6" s="5">
        <v>132</v>
      </c>
      <c r="CE6" s="45">
        <f aca="true" t="shared" si="2" ref="CE6:CE37">CD6/B6</f>
        <v>0.9428571428571428</v>
      </c>
      <c r="CF6" s="3">
        <v>12</v>
      </c>
      <c r="CG6" s="45">
        <f aca="true" t="shared" si="3" ref="CG6:CG25">CF6/B6</f>
        <v>0.08571428571428572</v>
      </c>
      <c r="CH6" s="3">
        <v>4</v>
      </c>
      <c r="CI6" s="3">
        <v>16</v>
      </c>
      <c r="CJ6" s="3">
        <v>1</v>
      </c>
      <c r="CK6" s="3">
        <v>4</v>
      </c>
      <c r="CL6" s="3">
        <v>1</v>
      </c>
      <c r="CM6" s="3">
        <v>53</v>
      </c>
      <c r="CN6" s="3">
        <v>6</v>
      </c>
      <c r="CO6" s="3">
        <v>73</v>
      </c>
      <c r="CP6" s="7">
        <f aca="true" t="shared" si="4" ref="CP6:CP14">CO6/(B6/100)</f>
        <v>52.142857142857146</v>
      </c>
      <c r="CQ6" s="8" t="s">
        <v>1061</v>
      </c>
      <c r="CR6" s="8" t="s">
        <v>1061</v>
      </c>
      <c r="CS6" s="8" t="s">
        <v>1060</v>
      </c>
      <c r="CT6" s="13">
        <v>10</v>
      </c>
      <c r="CU6" s="5">
        <v>4</v>
      </c>
      <c r="CV6" s="3">
        <v>10</v>
      </c>
      <c r="CW6" s="3">
        <v>53</v>
      </c>
      <c r="CX6" s="3">
        <v>143</v>
      </c>
      <c r="CY6" s="3">
        <v>3</v>
      </c>
      <c r="CZ6" s="5">
        <v>420</v>
      </c>
      <c r="DA6" s="8" t="s">
        <v>6</v>
      </c>
      <c r="DB6" s="2" t="s">
        <v>18</v>
      </c>
      <c r="DC6" s="2" t="s">
        <v>1060</v>
      </c>
      <c r="DD6" s="8" t="s">
        <v>32</v>
      </c>
      <c r="DE6" s="8" t="s">
        <v>41</v>
      </c>
      <c r="DF6" s="3">
        <v>865</v>
      </c>
      <c r="DG6" s="3">
        <v>865</v>
      </c>
      <c r="DH6" s="45">
        <f aca="true" t="shared" si="5" ref="DH6:DH37">DG6/B6</f>
        <v>6.178571428571429</v>
      </c>
    </row>
    <row r="7" spans="1:112" ht="15">
      <c r="A7" s="8" t="s">
        <v>647</v>
      </c>
      <c r="B7" s="5">
        <v>164</v>
      </c>
      <c r="C7" s="8" t="s">
        <v>781</v>
      </c>
      <c r="D7" s="8" t="s">
        <v>900</v>
      </c>
      <c r="E7" s="8" t="s">
        <v>1054</v>
      </c>
      <c r="F7" s="8" t="s">
        <v>1060</v>
      </c>
      <c r="G7" s="3">
        <v>4</v>
      </c>
      <c r="H7" s="3">
        <v>1</v>
      </c>
      <c r="I7" s="3">
        <v>0</v>
      </c>
      <c r="J7" s="3">
        <v>0</v>
      </c>
      <c r="K7" s="3">
        <v>4</v>
      </c>
      <c r="L7" s="3">
        <v>212</v>
      </c>
      <c r="M7" s="45">
        <v>1</v>
      </c>
      <c r="N7" s="45">
        <v>0</v>
      </c>
      <c r="O7" s="45">
        <v>1</v>
      </c>
      <c r="P7" s="45">
        <v>3.25</v>
      </c>
      <c r="Q7" s="45">
        <v>4.25</v>
      </c>
      <c r="R7" s="45" t="s">
        <v>1101</v>
      </c>
      <c r="S7" s="4">
        <v>0</v>
      </c>
      <c r="T7" s="4">
        <v>0</v>
      </c>
      <c r="U7" s="4">
        <v>456315</v>
      </c>
      <c r="V7" s="4">
        <v>456315</v>
      </c>
      <c r="W7" s="4">
        <v>5339</v>
      </c>
      <c r="X7" s="4">
        <v>0</v>
      </c>
      <c r="Y7" s="4">
        <v>0</v>
      </c>
      <c r="Z7" s="4">
        <v>0</v>
      </c>
      <c r="AA7" s="4">
        <v>0</v>
      </c>
      <c r="AB7" s="4">
        <v>4673</v>
      </c>
      <c r="AC7" s="4">
        <v>466327</v>
      </c>
      <c r="AD7" s="4">
        <v>2000</v>
      </c>
      <c r="AE7" s="4">
        <v>0</v>
      </c>
      <c r="AF7" s="4">
        <v>0</v>
      </c>
      <c r="AG7" s="4">
        <v>439</v>
      </c>
      <c r="AH7" s="4">
        <v>2439</v>
      </c>
      <c r="AI7" s="4">
        <v>170535</v>
      </c>
      <c r="AJ7" s="4">
        <v>79057</v>
      </c>
      <c r="AK7" s="4">
        <v>249592</v>
      </c>
      <c r="AL7" s="4">
        <v>1268</v>
      </c>
      <c r="AM7" s="4">
        <v>0</v>
      </c>
      <c r="AN7" s="4">
        <v>1268</v>
      </c>
      <c r="AO7" s="4">
        <v>24810</v>
      </c>
      <c r="AP7" s="4">
        <v>324</v>
      </c>
      <c r="AQ7" s="4">
        <v>26402</v>
      </c>
      <c r="AR7" s="48">
        <f t="shared" si="0"/>
        <v>0.058874555408132544</v>
      </c>
      <c r="AS7" s="4">
        <v>172451</v>
      </c>
      <c r="AT7" s="4">
        <v>448445</v>
      </c>
      <c r="AU7" s="6" t="s">
        <v>1101</v>
      </c>
      <c r="AV7" s="4">
        <v>0</v>
      </c>
      <c r="AW7" s="4">
        <v>0</v>
      </c>
      <c r="AX7" s="4">
        <v>0</v>
      </c>
      <c r="AY7" s="4">
        <v>0</v>
      </c>
      <c r="AZ7" s="5">
        <v>4709</v>
      </c>
      <c r="BA7" s="3">
        <v>0</v>
      </c>
      <c r="BB7" s="3">
        <v>978</v>
      </c>
      <c r="BC7" s="3">
        <v>0</v>
      </c>
      <c r="BD7" s="3">
        <v>899</v>
      </c>
      <c r="BE7" s="3">
        <v>0</v>
      </c>
      <c r="BF7" s="3">
        <v>0</v>
      </c>
      <c r="BG7" s="3">
        <v>0</v>
      </c>
      <c r="BH7" s="5">
        <v>10500</v>
      </c>
      <c r="BI7" s="3">
        <v>0</v>
      </c>
      <c r="BJ7" s="5">
        <v>17086</v>
      </c>
      <c r="BK7" s="7">
        <f t="shared" si="1"/>
        <v>104.1829268292683</v>
      </c>
      <c r="BL7" s="3">
        <v>0</v>
      </c>
      <c r="BM7" s="5">
        <v>30806</v>
      </c>
      <c r="BN7" s="5">
        <v>5045</v>
      </c>
      <c r="BO7" s="5">
        <v>21575</v>
      </c>
      <c r="BP7" s="5">
        <v>1468</v>
      </c>
      <c r="BQ7" s="76">
        <v>1288</v>
      </c>
      <c r="BR7" s="75">
        <v>0</v>
      </c>
      <c r="BS7" s="5">
        <v>70784</v>
      </c>
      <c r="BT7" s="5">
        <v>6513</v>
      </c>
      <c r="BU7" s="45" t="s">
        <v>1101</v>
      </c>
      <c r="BV7" s="3">
        <v>42.5</v>
      </c>
      <c r="BW7" s="5">
        <v>1530</v>
      </c>
      <c r="BX7" s="3">
        <v>52</v>
      </c>
      <c r="BY7" s="5">
        <v>1530</v>
      </c>
      <c r="BZ7" s="3">
        <v>0</v>
      </c>
      <c r="CA7" s="3">
        <v>0</v>
      </c>
      <c r="CB7" s="3">
        <v>0</v>
      </c>
      <c r="CC7" s="5">
        <v>0</v>
      </c>
      <c r="CD7" s="5">
        <v>2954</v>
      </c>
      <c r="CE7" s="45">
        <f t="shared" si="2"/>
        <v>18.01219512195122</v>
      </c>
      <c r="CF7" s="5">
        <v>3500</v>
      </c>
      <c r="CG7" s="45">
        <f t="shared" si="3"/>
        <v>21.341463414634145</v>
      </c>
      <c r="CH7" s="3">
        <v>1</v>
      </c>
      <c r="CI7" s="3">
        <v>750</v>
      </c>
      <c r="CJ7" s="3">
        <v>2</v>
      </c>
      <c r="CK7" s="3">
        <v>210</v>
      </c>
      <c r="CL7" s="3">
        <v>0</v>
      </c>
      <c r="CM7" s="3">
        <v>0</v>
      </c>
      <c r="CN7" s="3">
        <v>3</v>
      </c>
      <c r="CO7" s="3">
        <v>960</v>
      </c>
      <c r="CP7" s="7">
        <f t="shared" si="4"/>
        <v>585.3658536585366</v>
      </c>
      <c r="CQ7" s="8" t="s">
        <v>1060</v>
      </c>
      <c r="CR7" s="8" t="s">
        <v>1060</v>
      </c>
      <c r="CS7" s="8" t="s">
        <v>1060</v>
      </c>
      <c r="CT7" s="13">
        <v>1811</v>
      </c>
      <c r="CU7" s="5">
        <v>4051</v>
      </c>
      <c r="CV7" s="3">
        <v>0</v>
      </c>
      <c r="CW7" s="3">
        <v>0</v>
      </c>
      <c r="CX7" s="3">
        <v>0</v>
      </c>
      <c r="CY7" s="3">
        <v>0</v>
      </c>
      <c r="CZ7" s="5">
        <v>0</v>
      </c>
      <c r="DA7" s="8" t="s">
        <v>7</v>
      </c>
      <c r="DB7" s="2" t="s">
        <v>19</v>
      </c>
      <c r="DC7" s="2" t="s">
        <v>1061</v>
      </c>
      <c r="DD7" s="8" t="s">
        <v>37</v>
      </c>
      <c r="DE7" s="8" t="s">
        <v>43</v>
      </c>
      <c r="DF7" s="3">
        <v>230</v>
      </c>
      <c r="DG7" s="3">
        <v>230</v>
      </c>
      <c r="DH7" s="45">
        <f t="shared" si="5"/>
        <v>1.4024390243902438</v>
      </c>
    </row>
    <row r="8" spans="1:112" ht="15">
      <c r="A8" s="8" t="s">
        <v>656</v>
      </c>
      <c r="B8" s="5">
        <v>231</v>
      </c>
      <c r="C8" s="8" t="s">
        <v>790</v>
      </c>
      <c r="D8" s="8" t="s">
        <v>900</v>
      </c>
      <c r="E8" s="8" t="s">
        <v>1054</v>
      </c>
      <c r="F8" s="8" t="s">
        <v>1060</v>
      </c>
      <c r="G8" s="3">
        <v>4</v>
      </c>
      <c r="H8" s="3">
        <v>1</v>
      </c>
      <c r="I8" s="3">
        <v>0</v>
      </c>
      <c r="J8" s="3">
        <v>0</v>
      </c>
      <c r="K8" s="3">
        <v>0</v>
      </c>
      <c r="L8" s="2" t="s">
        <v>1068</v>
      </c>
      <c r="M8" s="45">
        <v>0</v>
      </c>
      <c r="N8" s="45">
        <v>0.74</v>
      </c>
      <c r="O8" s="45">
        <v>0.74</v>
      </c>
      <c r="P8" s="45">
        <v>0.36</v>
      </c>
      <c r="Q8" s="45">
        <v>1.1</v>
      </c>
      <c r="R8" s="45">
        <f aca="true" t="shared" si="6" ref="R8:R39">Q8/(B8/1000)</f>
        <v>4.761904761904762</v>
      </c>
      <c r="S8" s="4">
        <v>0</v>
      </c>
      <c r="T8" s="4">
        <v>0</v>
      </c>
      <c r="U8" s="4">
        <v>48169</v>
      </c>
      <c r="V8" s="4">
        <v>48169</v>
      </c>
      <c r="W8" s="4">
        <v>500</v>
      </c>
      <c r="X8" s="4">
        <v>0</v>
      </c>
      <c r="Y8" s="4">
        <v>1235</v>
      </c>
      <c r="Z8" s="4">
        <v>0</v>
      </c>
      <c r="AA8" s="4">
        <v>1235</v>
      </c>
      <c r="AB8" s="4">
        <v>4108</v>
      </c>
      <c r="AC8" s="4">
        <v>54012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31544</v>
      </c>
      <c r="AJ8" s="4">
        <v>3078</v>
      </c>
      <c r="AK8" s="4">
        <v>34622</v>
      </c>
      <c r="AL8" s="4">
        <v>5275</v>
      </c>
      <c r="AM8" s="4">
        <v>716</v>
      </c>
      <c r="AN8" s="4">
        <v>5991</v>
      </c>
      <c r="AO8" s="4">
        <v>0</v>
      </c>
      <c r="AP8" s="4">
        <v>1816</v>
      </c>
      <c r="AQ8" s="4">
        <v>7807</v>
      </c>
      <c r="AR8" s="48">
        <f t="shared" si="0"/>
        <v>0.14932481542404652</v>
      </c>
      <c r="AS8" s="4">
        <v>9853</v>
      </c>
      <c r="AT8" s="4">
        <v>52282</v>
      </c>
      <c r="AU8" s="6">
        <f aca="true" t="shared" si="7" ref="AU8:AU14">AT8/B8</f>
        <v>226.32900432900433</v>
      </c>
      <c r="AV8" s="4">
        <v>0</v>
      </c>
      <c r="AW8" s="4">
        <v>0</v>
      </c>
      <c r="AX8" s="4">
        <v>339</v>
      </c>
      <c r="AY8" s="4">
        <v>339</v>
      </c>
      <c r="AZ8" s="5">
        <v>12775</v>
      </c>
      <c r="BA8" s="3">
        <v>432</v>
      </c>
      <c r="BB8" s="5">
        <v>1052</v>
      </c>
      <c r="BC8" s="3">
        <v>150</v>
      </c>
      <c r="BD8" s="5">
        <v>1707</v>
      </c>
      <c r="BE8" s="3">
        <v>121</v>
      </c>
      <c r="BF8" s="3">
        <v>42</v>
      </c>
      <c r="BG8" s="3">
        <v>1</v>
      </c>
      <c r="BH8" s="3">
        <v>24</v>
      </c>
      <c r="BI8" s="3">
        <v>0</v>
      </c>
      <c r="BJ8" s="5">
        <v>15600</v>
      </c>
      <c r="BK8" s="7">
        <f t="shared" si="1"/>
        <v>67.53246753246754</v>
      </c>
      <c r="BL8" s="3">
        <v>704</v>
      </c>
      <c r="BM8" s="5">
        <v>30806</v>
      </c>
      <c r="BN8" s="5">
        <v>5045</v>
      </c>
      <c r="BO8" s="5">
        <v>21575</v>
      </c>
      <c r="BP8" s="5">
        <v>1468</v>
      </c>
      <c r="BQ8" s="76">
        <v>1288</v>
      </c>
      <c r="BR8" s="75">
        <v>0</v>
      </c>
      <c r="BS8" s="5">
        <v>69298</v>
      </c>
      <c r="BT8" s="5">
        <v>7217</v>
      </c>
      <c r="BU8" s="45">
        <f aca="true" t="shared" si="8" ref="BU8:BU14">BS8/B8</f>
        <v>299.991341991342</v>
      </c>
      <c r="BV8" s="3">
        <v>23</v>
      </c>
      <c r="BW8" s="5">
        <v>1134</v>
      </c>
      <c r="BX8" s="3">
        <v>52</v>
      </c>
      <c r="BY8" s="5">
        <v>1134</v>
      </c>
      <c r="BZ8" s="5">
        <v>3444</v>
      </c>
      <c r="CA8" s="3">
        <v>0</v>
      </c>
      <c r="CB8" s="3">
        <v>0</v>
      </c>
      <c r="CC8" s="5">
        <v>0</v>
      </c>
      <c r="CD8" s="5">
        <v>9520</v>
      </c>
      <c r="CE8" s="45">
        <f t="shared" si="2"/>
        <v>41.21212121212121</v>
      </c>
      <c r="CF8" s="3">
        <v>972</v>
      </c>
      <c r="CG8" s="45">
        <f t="shared" si="3"/>
        <v>4.207792207792208</v>
      </c>
      <c r="CH8" s="3">
        <v>18</v>
      </c>
      <c r="CI8" s="5">
        <v>1558</v>
      </c>
      <c r="CJ8" s="3">
        <v>0</v>
      </c>
      <c r="CK8" s="3">
        <v>0</v>
      </c>
      <c r="CL8" s="3">
        <v>23</v>
      </c>
      <c r="CM8" s="3">
        <v>213</v>
      </c>
      <c r="CN8" s="3">
        <v>41</v>
      </c>
      <c r="CO8" s="5">
        <v>1771</v>
      </c>
      <c r="CP8" s="7">
        <f t="shared" si="4"/>
        <v>766.6666666666666</v>
      </c>
      <c r="CQ8" s="8" t="s">
        <v>1061</v>
      </c>
      <c r="CR8" s="8" t="s">
        <v>1060</v>
      </c>
      <c r="CS8" s="8" t="s">
        <v>1060</v>
      </c>
      <c r="CT8" s="13">
        <v>6095</v>
      </c>
      <c r="CU8" s="5">
        <v>1167</v>
      </c>
      <c r="CV8" s="3">
        <v>17</v>
      </c>
      <c r="CW8" s="3">
        <v>401</v>
      </c>
      <c r="CX8" s="2" t="s">
        <v>1068</v>
      </c>
      <c r="CY8" s="3">
        <v>6</v>
      </c>
      <c r="CZ8" s="5">
        <v>84</v>
      </c>
      <c r="DA8" s="8" t="s">
        <v>6</v>
      </c>
      <c r="DB8" s="2" t="s">
        <v>25</v>
      </c>
      <c r="DC8" s="2" t="s">
        <v>1060</v>
      </c>
      <c r="DD8" s="8" t="s">
        <v>37</v>
      </c>
      <c r="DE8" s="8" t="s">
        <v>43</v>
      </c>
      <c r="DF8" s="5">
        <v>2420</v>
      </c>
      <c r="DG8" s="5">
        <v>2420</v>
      </c>
      <c r="DH8" s="45">
        <f t="shared" si="5"/>
        <v>10.476190476190476</v>
      </c>
    </row>
    <row r="9" spans="1:112" ht="15">
      <c r="A9" s="8" t="s">
        <v>677</v>
      </c>
      <c r="B9" s="5">
        <v>269</v>
      </c>
      <c r="C9" s="8" t="s">
        <v>811</v>
      </c>
      <c r="D9" s="8" t="s">
        <v>878</v>
      </c>
      <c r="E9" s="8" t="s">
        <v>1051</v>
      </c>
      <c r="F9" s="8" t="s">
        <v>1060</v>
      </c>
      <c r="G9" s="3">
        <v>2</v>
      </c>
      <c r="H9" s="3">
        <v>1</v>
      </c>
      <c r="I9" s="3">
        <v>0</v>
      </c>
      <c r="J9" s="3">
        <v>0</v>
      </c>
      <c r="K9" s="3">
        <v>0</v>
      </c>
      <c r="L9" s="3">
        <v>207</v>
      </c>
      <c r="M9" s="45">
        <v>0</v>
      </c>
      <c r="N9" s="45">
        <v>0.48</v>
      </c>
      <c r="O9" s="45">
        <v>0.48</v>
      </c>
      <c r="P9" s="45">
        <v>0</v>
      </c>
      <c r="Q9" s="45">
        <v>0.48</v>
      </c>
      <c r="R9" s="45">
        <f t="shared" si="6"/>
        <v>1.7843866171003715</v>
      </c>
      <c r="S9" s="4">
        <v>0</v>
      </c>
      <c r="T9" s="4">
        <v>0</v>
      </c>
      <c r="U9" s="4">
        <v>20864</v>
      </c>
      <c r="V9" s="4">
        <v>20864</v>
      </c>
      <c r="W9" s="4">
        <v>1000</v>
      </c>
      <c r="X9" s="4">
        <v>0</v>
      </c>
      <c r="Y9" s="4">
        <v>0</v>
      </c>
      <c r="Z9" s="4">
        <v>0</v>
      </c>
      <c r="AA9" s="4">
        <v>0</v>
      </c>
      <c r="AB9" s="4">
        <v>1002</v>
      </c>
      <c r="AC9" s="4">
        <v>22866</v>
      </c>
      <c r="AD9" s="4">
        <v>0</v>
      </c>
      <c r="AE9" s="4">
        <v>0</v>
      </c>
      <c r="AF9" s="4">
        <v>0</v>
      </c>
      <c r="AG9" s="4">
        <v>150</v>
      </c>
      <c r="AH9" s="4">
        <v>150</v>
      </c>
      <c r="AI9" s="4">
        <v>13292</v>
      </c>
      <c r="AJ9" s="4">
        <v>1327</v>
      </c>
      <c r="AK9" s="4">
        <v>14619</v>
      </c>
      <c r="AL9" s="4">
        <v>1035</v>
      </c>
      <c r="AM9" s="4">
        <v>70</v>
      </c>
      <c r="AN9" s="4">
        <v>1105</v>
      </c>
      <c r="AO9" s="4">
        <v>0</v>
      </c>
      <c r="AP9" s="4">
        <v>155</v>
      </c>
      <c r="AQ9" s="4">
        <v>1260</v>
      </c>
      <c r="AR9" s="48">
        <f t="shared" si="0"/>
        <v>0.05373134328358209</v>
      </c>
      <c r="AS9" s="4">
        <v>7571</v>
      </c>
      <c r="AT9" s="4">
        <v>23450</v>
      </c>
      <c r="AU9" s="6">
        <f t="shared" si="7"/>
        <v>87.17472118959108</v>
      </c>
      <c r="AV9" s="4">
        <v>0</v>
      </c>
      <c r="AW9" s="4">
        <v>0</v>
      </c>
      <c r="AX9" s="4">
        <v>150</v>
      </c>
      <c r="AY9" s="4">
        <v>150</v>
      </c>
      <c r="AZ9" s="5">
        <v>7343</v>
      </c>
      <c r="BA9" s="3">
        <v>288</v>
      </c>
      <c r="BB9" s="3">
        <v>196</v>
      </c>
      <c r="BC9" s="3">
        <v>1</v>
      </c>
      <c r="BD9" s="3">
        <v>421</v>
      </c>
      <c r="BE9" s="3">
        <v>39</v>
      </c>
      <c r="BF9" s="3">
        <v>7</v>
      </c>
      <c r="BG9" s="3">
        <v>0</v>
      </c>
      <c r="BH9" s="3">
        <v>0</v>
      </c>
      <c r="BI9" s="3">
        <v>0</v>
      </c>
      <c r="BJ9" s="5">
        <v>7967</v>
      </c>
      <c r="BK9" s="7">
        <f t="shared" si="1"/>
        <v>29.617100371747213</v>
      </c>
      <c r="BL9" s="3">
        <v>328</v>
      </c>
      <c r="BM9" s="5">
        <v>30806</v>
      </c>
      <c r="BN9" s="5">
        <v>5045</v>
      </c>
      <c r="BO9" s="5">
        <v>21575</v>
      </c>
      <c r="BP9" s="5">
        <v>1468</v>
      </c>
      <c r="BQ9" s="76">
        <v>1288</v>
      </c>
      <c r="BR9" s="75">
        <v>0</v>
      </c>
      <c r="BS9" s="5">
        <v>61659</v>
      </c>
      <c r="BT9" s="5">
        <v>6841</v>
      </c>
      <c r="BU9" s="45">
        <f t="shared" si="8"/>
        <v>229.21561338289962</v>
      </c>
      <c r="BV9" s="3">
        <v>18</v>
      </c>
      <c r="BW9" s="3">
        <v>936</v>
      </c>
      <c r="BX9" s="3">
        <v>52</v>
      </c>
      <c r="BY9" s="3">
        <v>936</v>
      </c>
      <c r="BZ9" s="5">
        <v>2409</v>
      </c>
      <c r="CA9" s="3">
        <v>725</v>
      </c>
      <c r="CB9" s="3">
        <v>72</v>
      </c>
      <c r="CC9" s="5">
        <v>1806</v>
      </c>
      <c r="CD9" s="5">
        <v>2861</v>
      </c>
      <c r="CE9" s="45">
        <f t="shared" si="2"/>
        <v>10.635687732342008</v>
      </c>
      <c r="CF9" s="3">
        <v>575</v>
      </c>
      <c r="CG9" s="45">
        <f t="shared" si="3"/>
        <v>2.137546468401487</v>
      </c>
      <c r="CH9" s="3">
        <v>46</v>
      </c>
      <c r="CI9" s="3">
        <v>557</v>
      </c>
      <c r="CJ9" s="3">
        <v>24</v>
      </c>
      <c r="CK9" s="3">
        <v>408</v>
      </c>
      <c r="CL9" s="3">
        <v>3</v>
      </c>
      <c r="CM9" s="3">
        <v>58</v>
      </c>
      <c r="CN9" s="3">
        <v>73</v>
      </c>
      <c r="CO9" s="5">
        <v>1023</v>
      </c>
      <c r="CP9" s="7">
        <f t="shared" si="4"/>
        <v>380.29739776951675</v>
      </c>
      <c r="CQ9" s="8" t="s">
        <v>1061</v>
      </c>
      <c r="CR9" s="8" t="s">
        <v>1060</v>
      </c>
      <c r="CS9" s="8" t="s">
        <v>1060</v>
      </c>
      <c r="CT9" s="13">
        <v>207</v>
      </c>
      <c r="CU9" s="5">
        <v>298</v>
      </c>
      <c r="CV9" s="3">
        <v>25</v>
      </c>
      <c r="CW9" s="3">
        <v>600</v>
      </c>
      <c r="CX9" s="3">
        <v>365</v>
      </c>
      <c r="CY9" s="3">
        <v>3</v>
      </c>
      <c r="CZ9" s="5">
        <v>880</v>
      </c>
      <c r="DA9" s="8" t="s">
        <v>9</v>
      </c>
      <c r="DB9" s="2" t="s">
        <v>21</v>
      </c>
      <c r="DC9" s="2" t="s">
        <v>1061</v>
      </c>
      <c r="DD9" s="8" t="s">
        <v>31</v>
      </c>
      <c r="DE9" s="8" t="s">
        <v>40</v>
      </c>
      <c r="DF9" s="5">
        <v>1020</v>
      </c>
      <c r="DG9" s="5">
        <v>1020</v>
      </c>
      <c r="DH9" s="45">
        <f t="shared" si="5"/>
        <v>3.79182156133829</v>
      </c>
    </row>
    <row r="10" spans="1:112" ht="15">
      <c r="A10" s="8" t="s">
        <v>733</v>
      </c>
      <c r="B10" s="5">
        <v>375</v>
      </c>
      <c r="C10" s="8" t="s">
        <v>866</v>
      </c>
      <c r="D10" s="8" t="s">
        <v>913</v>
      </c>
      <c r="E10" s="8" t="s">
        <v>1052</v>
      </c>
      <c r="F10" s="8" t="s">
        <v>1060</v>
      </c>
      <c r="G10" s="3">
        <v>2</v>
      </c>
      <c r="H10" s="3">
        <v>1</v>
      </c>
      <c r="I10" s="3">
        <v>0</v>
      </c>
      <c r="J10" s="3">
        <v>0</v>
      </c>
      <c r="K10" s="3">
        <v>0</v>
      </c>
      <c r="L10" s="3">
        <v>124</v>
      </c>
      <c r="M10" s="45">
        <v>0</v>
      </c>
      <c r="N10" s="45">
        <v>0.45</v>
      </c>
      <c r="O10" s="45">
        <v>0.45</v>
      </c>
      <c r="P10" s="45">
        <v>0.15</v>
      </c>
      <c r="Q10" s="45">
        <v>0.6</v>
      </c>
      <c r="R10" s="45">
        <f t="shared" si="6"/>
        <v>1.5999999999999999</v>
      </c>
      <c r="S10" s="4">
        <v>0</v>
      </c>
      <c r="T10" s="4">
        <v>0</v>
      </c>
      <c r="U10" s="4">
        <v>33071</v>
      </c>
      <c r="V10" s="4">
        <v>33071</v>
      </c>
      <c r="W10" s="4">
        <v>1000</v>
      </c>
      <c r="X10" s="4">
        <v>0</v>
      </c>
      <c r="Y10" s="4">
        <v>0</v>
      </c>
      <c r="Z10" s="4">
        <v>6000</v>
      </c>
      <c r="AA10" s="4">
        <v>6000</v>
      </c>
      <c r="AB10" s="4">
        <v>3840</v>
      </c>
      <c r="AC10" s="4">
        <v>43911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13808</v>
      </c>
      <c r="AJ10" s="4">
        <v>14175</v>
      </c>
      <c r="AK10" s="4">
        <v>27983</v>
      </c>
      <c r="AL10" s="4">
        <v>8000</v>
      </c>
      <c r="AM10" s="4">
        <v>397</v>
      </c>
      <c r="AN10" s="4">
        <v>8397</v>
      </c>
      <c r="AO10" s="4">
        <v>1579</v>
      </c>
      <c r="AP10" s="4">
        <v>0</v>
      </c>
      <c r="AQ10" s="4">
        <v>9976</v>
      </c>
      <c r="AR10" s="48">
        <f t="shared" si="0"/>
        <v>0.21153968489577812</v>
      </c>
      <c r="AS10" s="4">
        <v>9200</v>
      </c>
      <c r="AT10" s="4">
        <v>47159</v>
      </c>
      <c r="AU10" s="6">
        <f t="shared" si="7"/>
        <v>125.75733333333334</v>
      </c>
      <c r="AV10" s="4">
        <v>0</v>
      </c>
      <c r="AW10" s="4">
        <v>0</v>
      </c>
      <c r="AX10" s="4">
        <v>0</v>
      </c>
      <c r="AY10" s="4">
        <v>0</v>
      </c>
      <c r="AZ10" s="5">
        <v>13370</v>
      </c>
      <c r="BA10" s="3">
        <v>440</v>
      </c>
      <c r="BB10" s="3">
        <v>127</v>
      </c>
      <c r="BC10" s="3">
        <v>2</v>
      </c>
      <c r="BD10" s="3">
        <v>289</v>
      </c>
      <c r="BE10" s="3">
        <v>5</v>
      </c>
      <c r="BF10" s="3">
        <v>15</v>
      </c>
      <c r="BG10" s="3">
        <v>0</v>
      </c>
      <c r="BH10" s="3">
        <v>0</v>
      </c>
      <c r="BI10" s="3">
        <v>0</v>
      </c>
      <c r="BJ10" s="5">
        <v>13801</v>
      </c>
      <c r="BK10" s="7">
        <f t="shared" si="1"/>
        <v>36.80266666666667</v>
      </c>
      <c r="BL10" s="3">
        <v>447</v>
      </c>
      <c r="BM10" s="5">
        <v>30901</v>
      </c>
      <c r="BN10" s="5">
        <v>5125</v>
      </c>
      <c r="BO10" s="5">
        <v>21575</v>
      </c>
      <c r="BP10" s="5">
        <v>1468</v>
      </c>
      <c r="BQ10" s="76">
        <v>1288</v>
      </c>
      <c r="BR10" s="75">
        <v>0</v>
      </c>
      <c r="BS10" s="5">
        <v>67587</v>
      </c>
      <c r="BT10" s="5">
        <v>7040</v>
      </c>
      <c r="BU10" s="45">
        <f t="shared" si="8"/>
        <v>180.232</v>
      </c>
      <c r="BV10" s="3">
        <v>28.5</v>
      </c>
      <c r="BW10" s="3">
        <v>406</v>
      </c>
      <c r="BX10" s="3">
        <v>38</v>
      </c>
      <c r="BY10" s="3">
        <v>406</v>
      </c>
      <c r="BZ10" s="5">
        <v>5200</v>
      </c>
      <c r="CA10" s="5">
        <v>1288</v>
      </c>
      <c r="CB10" s="5">
        <v>0</v>
      </c>
      <c r="CC10" s="5">
        <v>0</v>
      </c>
      <c r="CD10" s="5">
        <v>1288</v>
      </c>
      <c r="CE10" s="45">
        <f t="shared" si="2"/>
        <v>3.4346666666666668</v>
      </c>
      <c r="CF10" s="3">
        <v>835</v>
      </c>
      <c r="CG10" s="45">
        <f t="shared" si="3"/>
        <v>2.2266666666666666</v>
      </c>
      <c r="CH10" s="3">
        <v>2</v>
      </c>
      <c r="CI10" s="3">
        <v>126</v>
      </c>
      <c r="CJ10" s="3">
        <v>2</v>
      </c>
      <c r="CK10" s="3">
        <v>26</v>
      </c>
      <c r="CL10" s="3">
        <v>1</v>
      </c>
      <c r="CM10" s="3">
        <v>58</v>
      </c>
      <c r="CN10" s="3">
        <v>5</v>
      </c>
      <c r="CO10" s="3">
        <v>210</v>
      </c>
      <c r="CP10" s="7">
        <f t="shared" si="4"/>
        <v>56</v>
      </c>
      <c r="CQ10" s="8" t="s">
        <v>1061</v>
      </c>
      <c r="CR10" s="8" t="s">
        <v>1060</v>
      </c>
      <c r="CS10" s="8" t="s">
        <v>1060</v>
      </c>
      <c r="CT10" s="13">
        <v>11</v>
      </c>
      <c r="CU10" s="5">
        <v>9</v>
      </c>
      <c r="CV10" s="3">
        <v>1</v>
      </c>
      <c r="CW10" s="3">
        <v>18</v>
      </c>
      <c r="CX10" s="5">
        <v>4800</v>
      </c>
      <c r="CY10" s="3">
        <v>10</v>
      </c>
      <c r="CZ10" s="5">
        <v>0</v>
      </c>
      <c r="DA10" s="8" t="s">
        <v>15</v>
      </c>
      <c r="DB10" s="2" t="s">
        <v>20</v>
      </c>
      <c r="DC10" s="2" t="s">
        <v>1061</v>
      </c>
      <c r="DD10" s="8" t="s">
        <v>35</v>
      </c>
      <c r="DE10" s="8" t="s">
        <v>42</v>
      </c>
      <c r="DF10" s="5">
        <v>1000</v>
      </c>
      <c r="DG10" s="5">
        <v>1000</v>
      </c>
      <c r="DH10" s="45">
        <f t="shared" si="5"/>
        <v>2.6666666666666665</v>
      </c>
    </row>
    <row r="11" spans="1:112" ht="15">
      <c r="A11" s="8" t="s">
        <v>732</v>
      </c>
      <c r="B11" s="5">
        <v>425</v>
      </c>
      <c r="C11" s="8" t="s">
        <v>865</v>
      </c>
      <c r="D11" s="8" t="s">
        <v>911</v>
      </c>
      <c r="E11" s="8" t="s">
        <v>1058</v>
      </c>
      <c r="F11" s="8" t="s">
        <v>1060</v>
      </c>
      <c r="G11" s="3">
        <v>2</v>
      </c>
      <c r="H11" s="3">
        <v>1</v>
      </c>
      <c r="I11" s="3">
        <v>0</v>
      </c>
      <c r="J11" s="3">
        <v>0</v>
      </c>
      <c r="K11" s="3">
        <v>0</v>
      </c>
      <c r="L11" s="3">
        <v>675</v>
      </c>
      <c r="M11" s="45">
        <v>0</v>
      </c>
      <c r="N11" s="45">
        <v>0.75</v>
      </c>
      <c r="O11" s="45">
        <v>0.75</v>
      </c>
      <c r="P11" s="45">
        <v>0</v>
      </c>
      <c r="Q11" s="45">
        <v>0.75</v>
      </c>
      <c r="R11" s="45">
        <f t="shared" si="6"/>
        <v>1.7647058823529411</v>
      </c>
      <c r="S11" s="4">
        <v>0</v>
      </c>
      <c r="T11" s="4">
        <v>0</v>
      </c>
      <c r="U11" s="4">
        <v>46055</v>
      </c>
      <c r="V11" s="4">
        <v>46055</v>
      </c>
      <c r="W11" s="4">
        <v>1000</v>
      </c>
      <c r="X11" s="4">
        <v>0</v>
      </c>
      <c r="Y11" s="4">
        <v>0</v>
      </c>
      <c r="Z11" s="4">
        <v>0</v>
      </c>
      <c r="AA11" s="4">
        <v>0</v>
      </c>
      <c r="AB11" s="4">
        <v>263</v>
      </c>
      <c r="AC11" s="4">
        <v>47318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21319</v>
      </c>
      <c r="AJ11" s="4">
        <v>2720</v>
      </c>
      <c r="AK11" s="4">
        <v>24039</v>
      </c>
      <c r="AL11" s="4">
        <v>6066</v>
      </c>
      <c r="AM11" s="4">
        <v>556</v>
      </c>
      <c r="AN11" s="4">
        <v>6622</v>
      </c>
      <c r="AO11" s="4">
        <v>0</v>
      </c>
      <c r="AP11" s="4">
        <v>0</v>
      </c>
      <c r="AQ11" s="4">
        <v>6622</v>
      </c>
      <c r="AR11" s="48">
        <f t="shared" si="0"/>
        <v>0.1880555476670548</v>
      </c>
      <c r="AS11" s="4">
        <v>4552</v>
      </c>
      <c r="AT11" s="4">
        <v>35213</v>
      </c>
      <c r="AU11" s="6">
        <f t="shared" si="7"/>
        <v>82.85411764705883</v>
      </c>
      <c r="AV11" s="4">
        <v>0</v>
      </c>
      <c r="AW11" s="4">
        <v>0</v>
      </c>
      <c r="AX11" s="4">
        <v>0</v>
      </c>
      <c r="AY11" s="4">
        <v>0</v>
      </c>
      <c r="AZ11" s="5">
        <v>6974</v>
      </c>
      <c r="BA11" s="3">
        <v>554</v>
      </c>
      <c r="BB11" s="3">
        <v>209</v>
      </c>
      <c r="BC11" s="3">
        <v>11</v>
      </c>
      <c r="BD11" s="3">
        <v>465</v>
      </c>
      <c r="BE11" s="3">
        <v>79</v>
      </c>
      <c r="BF11" s="3">
        <v>10</v>
      </c>
      <c r="BG11" s="3">
        <v>0</v>
      </c>
      <c r="BH11" s="5">
        <v>1500</v>
      </c>
      <c r="BI11" s="3">
        <v>0</v>
      </c>
      <c r="BJ11" s="5">
        <v>9158</v>
      </c>
      <c r="BK11" s="7">
        <f t="shared" si="1"/>
        <v>21.548235294117646</v>
      </c>
      <c r="BL11" s="3">
        <v>644</v>
      </c>
      <c r="BM11" s="5">
        <v>30806</v>
      </c>
      <c r="BN11" s="5">
        <v>5045</v>
      </c>
      <c r="BO11" s="5">
        <v>21575</v>
      </c>
      <c r="BP11" s="5">
        <v>1468</v>
      </c>
      <c r="BQ11" s="75">
        <v>0</v>
      </c>
      <c r="BR11" s="75">
        <v>0</v>
      </c>
      <c r="BS11" s="5">
        <v>62848</v>
      </c>
      <c r="BT11" s="5">
        <v>7157</v>
      </c>
      <c r="BU11" s="45">
        <f t="shared" si="8"/>
        <v>147.87764705882353</v>
      </c>
      <c r="BV11" s="3">
        <v>20</v>
      </c>
      <c r="BW11" s="5">
        <v>1040</v>
      </c>
      <c r="BX11" s="3">
        <v>52</v>
      </c>
      <c r="BY11" s="5">
        <v>1040</v>
      </c>
      <c r="BZ11" s="5">
        <v>3744</v>
      </c>
      <c r="CA11" s="5">
        <v>5757</v>
      </c>
      <c r="CB11" s="5">
        <v>444</v>
      </c>
      <c r="CC11" s="5">
        <v>2697</v>
      </c>
      <c r="CD11" s="5">
        <v>8898</v>
      </c>
      <c r="CE11" s="45">
        <f t="shared" si="2"/>
        <v>20.936470588235295</v>
      </c>
      <c r="CF11" s="5">
        <v>2500</v>
      </c>
      <c r="CG11" s="45">
        <f t="shared" si="3"/>
        <v>5.882352941176471</v>
      </c>
      <c r="CH11" s="3">
        <v>59</v>
      </c>
      <c r="CI11" s="3">
        <v>975</v>
      </c>
      <c r="CJ11" s="3">
        <v>1</v>
      </c>
      <c r="CK11" s="3">
        <v>110</v>
      </c>
      <c r="CL11" s="3">
        <v>0</v>
      </c>
      <c r="CM11" s="3">
        <v>0</v>
      </c>
      <c r="CN11" s="3">
        <v>60</v>
      </c>
      <c r="CO11" s="5">
        <v>1085</v>
      </c>
      <c r="CP11" s="7">
        <f t="shared" si="4"/>
        <v>255.2941176470588</v>
      </c>
      <c r="CQ11" s="8" t="s">
        <v>1061</v>
      </c>
      <c r="CR11" s="8" t="s">
        <v>1061</v>
      </c>
      <c r="CS11" s="8" t="s">
        <v>1060</v>
      </c>
      <c r="CT11" s="13">
        <v>371</v>
      </c>
      <c r="CU11" s="5">
        <v>419</v>
      </c>
      <c r="CV11" s="3">
        <v>0</v>
      </c>
      <c r="CW11" s="3">
        <v>0</v>
      </c>
      <c r="CX11" s="5">
        <v>1638</v>
      </c>
      <c r="CY11" s="3">
        <v>3</v>
      </c>
      <c r="CZ11" s="5">
        <v>250</v>
      </c>
      <c r="DA11" s="8" t="s">
        <v>9</v>
      </c>
      <c r="DB11" s="2" t="s">
        <v>28</v>
      </c>
      <c r="DC11" s="2" t="s">
        <v>1060</v>
      </c>
      <c r="DD11" s="8" t="s">
        <v>31</v>
      </c>
      <c r="DE11" s="8" t="s">
        <v>40</v>
      </c>
      <c r="DF11" s="3">
        <v>871</v>
      </c>
      <c r="DG11" s="3">
        <v>871</v>
      </c>
      <c r="DH11" s="45">
        <f t="shared" si="5"/>
        <v>2.0494117647058823</v>
      </c>
    </row>
    <row r="12" spans="1:112" ht="15">
      <c r="A12" s="8" t="s">
        <v>744</v>
      </c>
      <c r="B12" s="5">
        <v>447</v>
      </c>
      <c r="C12" s="8" t="s">
        <v>877</v>
      </c>
      <c r="D12" s="8" t="s">
        <v>878</v>
      </c>
      <c r="E12" s="8" t="s">
        <v>1051</v>
      </c>
      <c r="F12" s="8" t="s">
        <v>1060</v>
      </c>
      <c r="G12" s="3">
        <v>2</v>
      </c>
      <c r="H12" s="3">
        <v>1</v>
      </c>
      <c r="I12" s="3">
        <v>0</v>
      </c>
      <c r="J12" s="3">
        <v>0</v>
      </c>
      <c r="K12" s="3">
        <v>0</v>
      </c>
      <c r="L12" s="3">
        <v>127</v>
      </c>
      <c r="M12" s="45">
        <v>0</v>
      </c>
      <c r="N12" s="45">
        <v>0.5</v>
      </c>
      <c r="O12" s="45">
        <v>0.5</v>
      </c>
      <c r="P12" s="45">
        <v>0</v>
      </c>
      <c r="Q12" s="45">
        <v>0.5</v>
      </c>
      <c r="R12" s="45">
        <f t="shared" si="6"/>
        <v>1.1185682326621924</v>
      </c>
      <c r="S12" s="4">
        <v>0</v>
      </c>
      <c r="T12" s="4">
        <v>0</v>
      </c>
      <c r="U12" s="4">
        <v>24774</v>
      </c>
      <c r="V12" s="4">
        <v>24774</v>
      </c>
      <c r="W12" s="4">
        <v>1000</v>
      </c>
      <c r="X12" s="4">
        <v>0</v>
      </c>
      <c r="Y12" s="4">
        <v>0</v>
      </c>
      <c r="Z12" s="4">
        <v>0</v>
      </c>
      <c r="AA12" s="4">
        <v>0</v>
      </c>
      <c r="AB12" s="4">
        <v>2150</v>
      </c>
      <c r="AC12" s="4">
        <v>27924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14773</v>
      </c>
      <c r="AJ12" s="4">
        <v>1250</v>
      </c>
      <c r="AK12" s="4">
        <v>16023</v>
      </c>
      <c r="AL12" s="4">
        <v>3300</v>
      </c>
      <c r="AM12" s="4">
        <v>0</v>
      </c>
      <c r="AN12" s="4">
        <v>3300</v>
      </c>
      <c r="AO12" s="4">
        <v>0</v>
      </c>
      <c r="AP12" s="4">
        <v>600</v>
      </c>
      <c r="AQ12" s="4">
        <v>3900</v>
      </c>
      <c r="AR12" s="48">
        <f t="shared" si="0"/>
        <v>0.18888027896164278</v>
      </c>
      <c r="AS12" s="4">
        <v>725</v>
      </c>
      <c r="AT12" s="4">
        <v>20648</v>
      </c>
      <c r="AU12" s="6">
        <f t="shared" si="7"/>
        <v>46.1923937360179</v>
      </c>
      <c r="AV12" s="4">
        <v>0</v>
      </c>
      <c r="AW12" s="4">
        <v>0</v>
      </c>
      <c r="AX12" s="4">
        <v>0</v>
      </c>
      <c r="AY12" s="4">
        <v>0</v>
      </c>
      <c r="AZ12" s="5">
        <v>8977</v>
      </c>
      <c r="BA12" s="3">
        <v>495</v>
      </c>
      <c r="BB12" s="3">
        <v>269</v>
      </c>
      <c r="BC12" s="3">
        <v>2</v>
      </c>
      <c r="BD12" s="3">
        <v>971</v>
      </c>
      <c r="BE12" s="3">
        <v>32</v>
      </c>
      <c r="BF12" s="3">
        <v>0</v>
      </c>
      <c r="BG12" s="3">
        <v>0</v>
      </c>
      <c r="BH12" s="3">
        <v>0</v>
      </c>
      <c r="BI12" s="3">
        <v>0</v>
      </c>
      <c r="BJ12" s="5">
        <v>10217</v>
      </c>
      <c r="BK12" s="7">
        <f t="shared" si="1"/>
        <v>22.85682326621924</v>
      </c>
      <c r="BL12" s="3">
        <v>529</v>
      </c>
      <c r="BM12" s="3">
        <v>0</v>
      </c>
      <c r="BN12" s="3">
        <v>0</v>
      </c>
      <c r="BO12" s="3">
        <v>0</v>
      </c>
      <c r="BP12" s="3">
        <v>0</v>
      </c>
      <c r="BQ12" s="75">
        <v>0</v>
      </c>
      <c r="BR12" s="75">
        <v>0</v>
      </c>
      <c r="BS12" s="5">
        <v>10241</v>
      </c>
      <c r="BT12" s="3">
        <v>529</v>
      </c>
      <c r="BU12" s="45">
        <f t="shared" si="8"/>
        <v>22.910514541387023</v>
      </c>
      <c r="BV12" s="3">
        <v>34</v>
      </c>
      <c r="BW12" s="3">
        <v>925</v>
      </c>
      <c r="BX12" s="3">
        <v>52</v>
      </c>
      <c r="BY12" s="3">
        <v>925</v>
      </c>
      <c r="BZ12" s="5">
        <v>7200</v>
      </c>
      <c r="CA12" s="5">
        <v>3186</v>
      </c>
      <c r="CB12" s="5">
        <v>4</v>
      </c>
      <c r="CC12" s="5">
        <v>1336</v>
      </c>
      <c r="CD12" s="5">
        <v>4526</v>
      </c>
      <c r="CE12" s="45">
        <f t="shared" si="2"/>
        <v>10.125279642058166</v>
      </c>
      <c r="CF12" s="3">
        <v>790</v>
      </c>
      <c r="CG12" s="45">
        <f t="shared" si="3"/>
        <v>1.767337807606264</v>
      </c>
      <c r="CH12" s="3">
        <v>90</v>
      </c>
      <c r="CI12" s="3">
        <v>350</v>
      </c>
      <c r="CJ12" s="3">
        <v>10</v>
      </c>
      <c r="CK12" s="3">
        <v>350</v>
      </c>
      <c r="CL12" s="3">
        <v>22</v>
      </c>
      <c r="CM12" s="3">
        <v>195</v>
      </c>
      <c r="CN12" s="3">
        <v>122</v>
      </c>
      <c r="CO12" s="3">
        <v>895</v>
      </c>
      <c r="CP12" s="7">
        <f t="shared" si="4"/>
        <v>200.22371364653245</v>
      </c>
      <c r="CQ12" s="8" t="s">
        <v>1061</v>
      </c>
      <c r="CR12" s="8" t="s">
        <v>1061</v>
      </c>
      <c r="CS12" s="8" t="s">
        <v>1061</v>
      </c>
      <c r="CT12" s="13">
        <v>747</v>
      </c>
      <c r="CU12" s="5">
        <v>179</v>
      </c>
      <c r="CV12" s="3">
        <v>0</v>
      </c>
      <c r="CW12" s="3">
        <v>0</v>
      </c>
      <c r="CX12" s="5">
        <v>3288</v>
      </c>
      <c r="CY12" s="3">
        <v>4</v>
      </c>
      <c r="CZ12" s="5">
        <v>80</v>
      </c>
      <c r="DA12" s="8" t="s">
        <v>15</v>
      </c>
      <c r="DB12" s="2" t="s">
        <v>23</v>
      </c>
      <c r="DC12" s="2" t="s">
        <v>1060</v>
      </c>
      <c r="DD12" s="8" t="s">
        <v>31</v>
      </c>
      <c r="DE12" s="8" t="s">
        <v>40</v>
      </c>
      <c r="DF12" s="3">
        <v>750</v>
      </c>
      <c r="DG12" s="3">
        <v>750</v>
      </c>
      <c r="DH12" s="45">
        <f t="shared" si="5"/>
        <v>1.6778523489932886</v>
      </c>
    </row>
    <row r="13" spans="1:112" ht="15">
      <c r="A13" s="12" t="s">
        <v>669</v>
      </c>
      <c r="B13" s="13">
        <v>475</v>
      </c>
      <c r="C13" s="12" t="s">
        <v>803</v>
      </c>
      <c r="D13" s="12" t="s">
        <v>913</v>
      </c>
      <c r="E13" s="12" t="s">
        <v>1052</v>
      </c>
      <c r="F13" s="12" t="s">
        <v>1060</v>
      </c>
      <c r="G13" s="10">
        <v>2</v>
      </c>
      <c r="H13" s="10">
        <v>1</v>
      </c>
      <c r="I13" s="10">
        <v>0</v>
      </c>
      <c r="J13" s="10">
        <v>0</v>
      </c>
      <c r="K13" s="10">
        <v>0</v>
      </c>
      <c r="L13" s="11" t="s">
        <v>1068</v>
      </c>
      <c r="M13" s="46">
        <v>0</v>
      </c>
      <c r="N13" s="46">
        <v>0.45</v>
      </c>
      <c r="O13" s="46">
        <v>0.45</v>
      </c>
      <c r="P13" s="46">
        <v>0</v>
      </c>
      <c r="Q13" s="46">
        <v>0.45</v>
      </c>
      <c r="R13" s="45">
        <f t="shared" si="6"/>
        <v>0.9473684210526316</v>
      </c>
      <c r="S13" s="14">
        <v>5619</v>
      </c>
      <c r="T13" s="14">
        <v>0</v>
      </c>
      <c r="U13" s="14">
        <v>0</v>
      </c>
      <c r="V13" s="14">
        <v>5619</v>
      </c>
      <c r="W13" s="14">
        <v>1000</v>
      </c>
      <c r="X13" s="14">
        <v>0</v>
      </c>
      <c r="Y13" s="14">
        <v>0</v>
      </c>
      <c r="Z13" s="14">
        <v>8602</v>
      </c>
      <c r="AA13" s="14">
        <v>8602</v>
      </c>
      <c r="AB13" s="14">
        <v>252</v>
      </c>
      <c r="AC13" s="14">
        <v>15473</v>
      </c>
      <c r="AD13" s="14">
        <v>0</v>
      </c>
      <c r="AE13" s="14">
        <v>0</v>
      </c>
      <c r="AF13" s="14">
        <v>0</v>
      </c>
      <c r="AG13" s="14">
        <v>0</v>
      </c>
      <c r="AH13" s="14">
        <v>0</v>
      </c>
      <c r="AI13" s="14">
        <v>8602</v>
      </c>
      <c r="AJ13" s="14">
        <v>637</v>
      </c>
      <c r="AK13" s="14">
        <v>9239</v>
      </c>
      <c r="AL13" s="14">
        <v>1962</v>
      </c>
      <c r="AM13" s="14">
        <v>0</v>
      </c>
      <c r="AN13" s="14">
        <v>1962</v>
      </c>
      <c r="AO13" s="14">
        <v>1233</v>
      </c>
      <c r="AP13" s="14">
        <v>0</v>
      </c>
      <c r="AQ13" s="14">
        <v>3195</v>
      </c>
      <c r="AR13" s="48">
        <f t="shared" si="0"/>
        <v>0.21503567101897966</v>
      </c>
      <c r="AS13" s="14">
        <v>2424</v>
      </c>
      <c r="AT13" s="14">
        <v>14858</v>
      </c>
      <c r="AU13" s="6">
        <f t="shared" si="7"/>
        <v>31.28</v>
      </c>
      <c r="AV13" s="14">
        <v>0</v>
      </c>
      <c r="AW13" s="14">
        <v>0</v>
      </c>
      <c r="AX13" s="14">
        <v>0</v>
      </c>
      <c r="AY13" s="14">
        <v>0</v>
      </c>
      <c r="AZ13" s="13">
        <v>3651</v>
      </c>
      <c r="BA13" s="10">
        <v>171</v>
      </c>
      <c r="BB13" s="10">
        <v>247</v>
      </c>
      <c r="BC13" s="10">
        <v>26</v>
      </c>
      <c r="BD13" s="10">
        <v>567</v>
      </c>
      <c r="BE13" s="10">
        <v>152</v>
      </c>
      <c r="BF13" s="10">
        <v>0</v>
      </c>
      <c r="BG13" s="10">
        <v>0</v>
      </c>
      <c r="BH13" s="10">
        <v>0</v>
      </c>
      <c r="BI13" s="10">
        <v>0</v>
      </c>
      <c r="BJ13" s="13">
        <v>4465</v>
      </c>
      <c r="BK13" s="7">
        <f t="shared" si="1"/>
        <v>9.4</v>
      </c>
      <c r="BL13" s="10">
        <v>349</v>
      </c>
      <c r="BM13" s="10">
        <v>0</v>
      </c>
      <c r="BN13" s="10">
        <v>0</v>
      </c>
      <c r="BO13" s="10">
        <v>0</v>
      </c>
      <c r="BP13" s="10">
        <v>0</v>
      </c>
      <c r="BQ13" s="76">
        <v>1288</v>
      </c>
      <c r="BR13" s="75">
        <v>0</v>
      </c>
      <c r="BS13" s="13">
        <v>4489</v>
      </c>
      <c r="BT13" s="10">
        <v>349</v>
      </c>
      <c r="BU13" s="45">
        <f t="shared" si="8"/>
        <v>9.450526315789475</v>
      </c>
      <c r="BV13" s="10">
        <v>20</v>
      </c>
      <c r="BW13" s="13">
        <v>1040</v>
      </c>
      <c r="BX13" s="10">
        <v>52</v>
      </c>
      <c r="BY13" s="13">
        <v>1040</v>
      </c>
      <c r="BZ13" s="10">
        <v>780</v>
      </c>
      <c r="CA13" s="13">
        <v>1855</v>
      </c>
      <c r="CB13" s="13">
        <v>0</v>
      </c>
      <c r="CC13" s="13">
        <v>78</v>
      </c>
      <c r="CD13" s="13">
        <v>1933</v>
      </c>
      <c r="CE13" s="45">
        <f t="shared" si="2"/>
        <v>4.069473684210526</v>
      </c>
      <c r="CF13" s="10">
        <v>50</v>
      </c>
      <c r="CG13" s="45">
        <f t="shared" si="3"/>
        <v>0.10526315789473684</v>
      </c>
      <c r="CH13" s="10">
        <v>2</v>
      </c>
      <c r="CI13" s="10">
        <v>236</v>
      </c>
      <c r="CJ13" s="10">
        <v>0</v>
      </c>
      <c r="CK13" s="10">
        <v>0</v>
      </c>
      <c r="CL13" s="10">
        <v>0</v>
      </c>
      <c r="CM13" s="10">
        <v>0</v>
      </c>
      <c r="CN13" s="10">
        <v>2</v>
      </c>
      <c r="CO13" s="10">
        <v>236</v>
      </c>
      <c r="CP13" s="7">
        <f t="shared" si="4"/>
        <v>49.68421052631579</v>
      </c>
      <c r="CQ13" s="12" t="s">
        <v>1061</v>
      </c>
      <c r="CR13" s="12" t="s">
        <v>1060</v>
      </c>
      <c r="CS13" s="12" t="s">
        <v>1060</v>
      </c>
      <c r="CT13" s="13">
        <v>59</v>
      </c>
      <c r="CU13" s="13">
        <v>54</v>
      </c>
      <c r="CV13" s="10">
        <v>0</v>
      </c>
      <c r="CW13" s="10">
        <v>0</v>
      </c>
      <c r="CX13" s="10">
        <v>503</v>
      </c>
      <c r="CY13" s="10">
        <v>2</v>
      </c>
      <c r="CZ13" s="13">
        <v>0</v>
      </c>
      <c r="DA13" s="12" t="s">
        <v>9</v>
      </c>
      <c r="DB13" s="11" t="s">
        <v>20</v>
      </c>
      <c r="DC13" s="11" t="s">
        <v>1060</v>
      </c>
      <c r="DD13" s="12" t="s">
        <v>31</v>
      </c>
      <c r="DE13" s="12" t="s">
        <v>40</v>
      </c>
      <c r="DF13" s="10">
        <v>507</v>
      </c>
      <c r="DG13" s="10">
        <v>507</v>
      </c>
      <c r="DH13" s="45">
        <f t="shared" si="5"/>
        <v>1.0673684210526315</v>
      </c>
    </row>
    <row r="14" spans="1:112" ht="15">
      <c r="A14" s="8" t="s">
        <v>628</v>
      </c>
      <c r="B14" s="5">
        <v>523</v>
      </c>
      <c r="C14" s="8" t="s">
        <v>763</v>
      </c>
      <c r="D14" s="8" t="s">
        <v>878</v>
      </c>
      <c r="E14" s="8" t="s">
        <v>1051</v>
      </c>
      <c r="F14" s="8" t="s">
        <v>1060</v>
      </c>
      <c r="G14" s="3">
        <v>2</v>
      </c>
      <c r="H14" s="3">
        <v>1</v>
      </c>
      <c r="I14" s="3">
        <v>0</v>
      </c>
      <c r="J14" s="3">
        <v>0</v>
      </c>
      <c r="K14" s="3">
        <v>0</v>
      </c>
      <c r="L14" s="3">
        <v>214</v>
      </c>
      <c r="M14" s="45">
        <v>0</v>
      </c>
      <c r="N14" s="45">
        <v>0.5</v>
      </c>
      <c r="O14" s="45">
        <v>0.5</v>
      </c>
      <c r="P14" s="45">
        <v>0</v>
      </c>
      <c r="Q14" s="45">
        <v>0.5</v>
      </c>
      <c r="R14" s="45">
        <f t="shared" si="6"/>
        <v>0.9560229445506692</v>
      </c>
      <c r="S14" s="4">
        <v>2990</v>
      </c>
      <c r="T14" s="4">
        <v>0</v>
      </c>
      <c r="U14" s="4">
        <v>25390</v>
      </c>
      <c r="V14" s="4">
        <v>28380</v>
      </c>
      <c r="W14" s="4">
        <v>1840</v>
      </c>
      <c r="X14" s="4">
        <v>0</v>
      </c>
      <c r="Y14" s="4">
        <v>0</v>
      </c>
      <c r="Z14" s="4">
        <v>0</v>
      </c>
      <c r="AA14" s="4">
        <v>0</v>
      </c>
      <c r="AB14" s="4">
        <v>566</v>
      </c>
      <c r="AC14" s="4">
        <v>30786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15130</v>
      </c>
      <c r="AJ14" s="4">
        <v>1887</v>
      </c>
      <c r="AK14" s="4">
        <v>17017</v>
      </c>
      <c r="AL14" s="4">
        <v>2600</v>
      </c>
      <c r="AM14" s="4">
        <v>0</v>
      </c>
      <c r="AN14" s="4">
        <v>2600</v>
      </c>
      <c r="AO14" s="4">
        <v>0</v>
      </c>
      <c r="AP14" s="4">
        <v>355</v>
      </c>
      <c r="AQ14" s="4">
        <v>2955</v>
      </c>
      <c r="AR14" s="48">
        <f t="shared" si="0"/>
        <v>0.09925433293027006</v>
      </c>
      <c r="AS14" s="4">
        <v>9800</v>
      </c>
      <c r="AT14" s="4">
        <v>29772</v>
      </c>
      <c r="AU14" s="6">
        <f t="shared" si="7"/>
        <v>56.92543021032505</v>
      </c>
      <c r="AV14" s="4">
        <v>0</v>
      </c>
      <c r="AW14" s="4">
        <v>0</v>
      </c>
      <c r="AX14" s="4">
        <v>0</v>
      </c>
      <c r="AY14" s="4">
        <v>0</v>
      </c>
      <c r="AZ14" s="5">
        <v>3047</v>
      </c>
      <c r="BA14" s="3">
        <v>204</v>
      </c>
      <c r="BB14" s="3">
        <v>176</v>
      </c>
      <c r="BC14" s="3">
        <v>33</v>
      </c>
      <c r="BD14" s="3">
        <v>415</v>
      </c>
      <c r="BE14" s="3">
        <v>77</v>
      </c>
      <c r="BF14" s="3">
        <v>2</v>
      </c>
      <c r="BG14" s="3">
        <v>0</v>
      </c>
      <c r="BH14" s="3">
        <v>50</v>
      </c>
      <c r="BI14" s="3">
        <v>30</v>
      </c>
      <c r="BJ14" s="5">
        <v>3690</v>
      </c>
      <c r="BK14" s="7">
        <f t="shared" si="1"/>
        <v>7.055449330783939</v>
      </c>
      <c r="BL14" s="3">
        <v>344</v>
      </c>
      <c r="BM14" s="5">
        <v>30806</v>
      </c>
      <c r="BN14" s="5">
        <v>5045</v>
      </c>
      <c r="BO14" s="5">
        <v>21575</v>
      </c>
      <c r="BP14" s="5">
        <v>1468</v>
      </c>
      <c r="BQ14" s="76">
        <v>1288</v>
      </c>
      <c r="BR14" s="75">
        <v>0</v>
      </c>
      <c r="BS14" s="5">
        <v>57385</v>
      </c>
      <c r="BT14" s="5">
        <v>6859</v>
      </c>
      <c r="BU14" s="45">
        <f t="shared" si="8"/>
        <v>109.72275334608031</v>
      </c>
      <c r="BV14" s="3">
        <v>15</v>
      </c>
      <c r="BW14" s="3">
        <v>780</v>
      </c>
      <c r="BX14" s="3">
        <v>52</v>
      </c>
      <c r="BY14" s="3">
        <v>780</v>
      </c>
      <c r="BZ14" s="5">
        <v>1660</v>
      </c>
      <c r="CA14" s="5">
        <v>455</v>
      </c>
      <c r="CB14" s="5">
        <v>96</v>
      </c>
      <c r="CC14" s="5">
        <v>116</v>
      </c>
      <c r="CD14" s="5">
        <v>667</v>
      </c>
      <c r="CE14" s="45">
        <f t="shared" si="2"/>
        <v>1.2753346080305927</v>
      </c>
      <c r="CF14" s="3">
        <v>188</v>
      </c>
      <c r="CG14" s="45">
        <f t="shared" si="3"/>
        <v>0.35946462715105165</v>
      </c>
      <c r="CH14" s="3">
        <v>14</v>
      </c>
      <c r="CI14" s="3">
        <v>90</v>
      </c>
      <c r="CJ14" s="3">
        <v>14</v>
      </c>
      <c r="CK14" s="3">
        <v>48</v>
      </c>
      <c r="CL14" s="3">
        <v>14</v>
      </c>
      <c r="CM14" s="3">
        <v>33</v>
      </c>
      <c r="CN14" s="3">
        <v>42</v>
      </c>
      <c r="CO14" s="3">
        <v>171</v>
      </c>
      <c r="CP14" s="7">
        <f t="shared" si="4"/>
        <v>32.69598470363288</v>
      </c>
      <c r="CQ14" s="8" t="s">
        <v>1061</v>
      </c>
      <c r="CR14" s="8" t="s">
        <v>1061</v>
      </c>
      <c r="CS14" s="8" t="s">
        <v>1061</v>
      </c>
      <c r="CT14" s="13">
        <v>279</v>
      </c>
      <c r="CU14" s="5">
        <v>19</v>
      </c>
      <c r="CV14" s="3">
        <v>8</v>
      </c>
      <c r="CW14" s="3">
        <v>44</v>
      </c>
      <c r="CX14" s="3">
        <v>45</v>
      </c>
      <c r="CY14" s="3">
        <v>1</v>
      </c>
      <c r="CZ14" s="5">
        <v>200</v>
      </c>
      <c r="DA14" s="8" t="s">
        <v>5</v>
      </c>
      <c r="DB14" s="2" t="s">
        <v>17</v>
      </c>
      <c r="DC14" s="2" t="s">
        <v>1061</v>
      </c>
      <c r="DD14" s="8" t="s">
        <v>31</v>
      </c>
      <c r="DE14" s="8" t="s">
        <v>40</v>
      </c>
      <c r="DF14" s="3">
        <v>425</v>
      </c>
      <c r="DG14" s="3">
        <v>425</v>
      </c>
      <c r="DH14" s="45">
        <f t="shared" si="5"/>
        <v>0.8126195028680688</v>
      </c>
    </row>
    <row r="15" spans="1:112" ht="15">
      <c r="A15" s="8" t="s">
        <v>751</v>
      </c>
      <c r="B15" s="5">
        <v>605</v>
      </c>
      <c r="C15" s="8" t="s">
        <v>797</v>
      </c>
      <c r="D15" s="8" t="s">
        <v>883</v>
      </c>
      <c r="E15" s="8" t="s">
        <v>1052</v>
      </c>
      <c r="F15" s="8" t="s">
        <v>1060</v>
      </c>
      <c r="G15" s="3">
        <v>2</v>
      </c>
      <c r="H15" s="3">
        <v>1</v>
      </c>
      <c r="I15" s="3">
        <v>2</v>
      </c>
      <c r="J15" s="3">
        <v>0</v>
      </c>
      <c r="K15" s="3">
        <v>2</v>
      </c>
      <c r="L15" s="3">
        <v>444</v>
      </c>
      <c r="M15" s="45">
        <v>0</v>
      </c>
      <c r="N15" s="45">
        <v>0.94</v>
      </c>
      <c r="O15" s="45">
        <v>0.94</v>
      </c>
      <c r="P15" s="45">
        <v>0.4</v>
      </c>
      <c r="Q15" s="45">
        <v>1.34</v>
      </c>
      <c r="R15" s="45">
        <f t="shared" si="6"/>
        <v>2.2148760330578514</v>
      </c>
      <c r="S15" s="4">
        <v>0</v>
      </c>
      <c r="T15" s="4">
        <v>94906</v>
      </c>
      <c r="U15" s="4">
        <v>0</v>
      </c>
      <c r="V15" s="4">
        <v>94906</v>
      </c>
      <c r="W15" s="4">
        <v>5074</v>
      </c>
      <c r="X15" s="4">
        <v>0</v>
      </c>
      <c r="Y15" s="4">
        <v>0</v>
      </c>
      <c r="Z15" s="4">
        <v>158</v>
      </c>
      <c r="AA15" s="4">
        <v>158</v>
      </c>
      <c r="AB15" s="4">
        <v>23682</v>
      </c>
      <c r="AC15" s="4">
        <v>123820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57756</v>
      </c>
      <c r="AJ15" s="4">
        <v>20950</v>
      </c>
      <c r="AK15" s="4">
        <v>78706</v>
      </c>
      <c r="AL15" s="4">
        <v>14425</v>
      </c>
      <c r="AM15" s="4">
        <v>0</v>
      </c>
      <c r="AN15" s="4">
        <v>14425</v>
      </c>
      <c r="AO15" s="4">
        <v>1364</v>
      </c>
      <c r="AP15" s="4">
        <v>0</v>
      </c>
      <c r="AQ15" s="4">
        <v>15789</v>
      </c>
      <c r="AR15" s="48">
        <f t="shared" si="0"/>
        <v>0.12751574866742044</v>
      </c>
      <c r="AS15" s="4">
        <v>29325</v>
      </c>
      <c r="AT15" s="4">
        <v>123820</v>
      </c>
      <c r="AU15" s="6" t="s">
        <v>1101</v>
      </c>
      <c r="AV15" s="4">
        <v>0</v>
      </c>
      <c r="AW15" s="4">
        <v>0</v>
      </c>
      <c r="AX15" s="4">
        <v>0</v>
      </c>
      <c r="AY15" s="4">
        <v>0</v>
      </c>
      <c r="AZ15" s="5">
        <v>24544</v>
      </c>
      <c r="BA15" s="3">
        <v>450</v>
      </c>
      <c r="BB15" s="5">
        <v>1123</v>
      </c>
      <c r="BC15" s="3">
        <v>8</v>
      </c>
      <c r="BD15" s="5">
        <v>1473</v>
      </c>
      <c r="BE15" s="3">
        <v>10</v>
      </c>
      <c r="BF15" s="3">
        <v>0</v>
      </c>
      <c r="BG15" s="3">
        <v>0</v>
      </c>
      <c r="BH15" s="3">
        <v>510</v>
      </c>
      <c r="BI15" s="3">
        <v>10</v>
      </c>
      <c r="BJ15" s="5">
        <v>27650</v>
      </c>
      <c r="BK15" s="7">
        <f t="shared" si="1"/>
        <v>45.70247933884298</v>
      </c>
      <c r="BL15" s="3">
        <v>478</v>
      </c>
      <c r="BM15" s="5">
        <v>30806</v>
      </c>
      <c r="BN15" s="5">
        <v>5045</v>
      </c>
      <c r="BO15" s="5">
        <v>21575</v>
      </c>
      <c r="BP15" s="5">
        <v>1468</v>
      </c>
      <c r="BQ15" s="76">
        <v>1288</v>
      </c>
      <c r="BR15" s="75">
        <v>0</v>
      </c>
      <c r="BS15" s="5">
        <v>81340</v>
      </c>
      <c r="BT15" s="5">
        <v>6991</v>
      </c>
      <c r="BU15" s="45" t="s">
        <v>1101</v>
      </c>
      <c r="BV15" s="3">
        <v>42.5</v>
      </c>
      <c r="BW15" s="5">
        <v>1950</v>
      </c>
      <c r="BX15" s="3">
        <v>52</v>
      </c>
      <c r="BY15" s="5">
        <v>2782</v>
      </c>
      <c r="BZ15" s="5">
        <v>2956</v>
      </c>
      <c r="CA15" s="5">
        <v>0</v>
      </c>
      <c r="CB15" s="5">
        <v>0</v>
      </c>
      <c r="CC15" s="5">
        <v>0</v>
      </c>
      <c r="CD15" s="5">
        <v>15410</v>
      </c>
      <c r="CE15" s="45">
        <f t="shared" si="2"/>
        <v>25.47107438016529</v>
      </c>
      <c r="CF15" s="3">
        <v>530</v>
      </c>
      <c r="CG15" s="45">
        <f t="shared" si="3"/>
        <v>0.8760330578512396</v>
      </c>
      <c r="CH15" s="3">
        <v>468</v>
      </c>
      <c r="CI15" s="5">
        <v>3356</v>
      </c>
      <c r="CJ15" s="3">
        <v>0</v>
      </c>
      <c r="CK15" s="3">
        <v>0</v>
      </c>
      <c r="CL15" s="3">
        <v>329</v>
      </c>
      <c r="CM15" s="3">
        <v>925</v>
      </c>
      <c r="CN15" s="3">
        <v>797</v>
      </c>
      <c r="CO15" s="5">
        <v>4281</v>
      </c>
      <c r="CP15" s="7" t="s">
        <v>1101</v>
      </c>
      <c r="CQ15" s="8" t="s">
        <v>1061</v>
      </c>
      <c r="CR15" s="8" t="s">
        <v>1061</v>
      </c>
      <c r="CS15" s="8" t="s">
        <v>1061</v>
      </c>
      <c r="CT15" s="13">
        <v>734</v>
      </c>
      <c r="CU15" s="5">
        <v>158</v>
      </c>
      <c r="CV15" s="3">
        <v>18</v>
      </c>
      <c r="CW15" s="3">
        <v>163</v>
      </c>
      <c r="CX15" s="3">
        <v>688</v>
      </c>
      <c r="CY15" s="3">
        <v>2</v>
      </c>
      <c r="CZ15" s="5">
        <v>344</v>
      </c>
      <c r="DA15" s="8" t="s">
        <v>9</v>
      </c>
      <c r="DB15" s="2" t="s">
        <v>20</v>
      </c>
      <c r="DC15" s="2" t="s">
        <v>1061</v>
      </c>
      <c r="DD15" s="8" t="s">
        <v>31</v>
      </c>
      <c r="DE15" s="8" t="s">
        <v>40</v>
      </c>
      <c r="DF15" s="5">
        <v>1361</v>
      </c>
      <c r="DG15" s="5">
        <v>2261</v>
      </c>
      <c r="DH15" s="45">
        <f t="shared" si="5"/>
        <v>3.737190082644628</v>
      </c>
    </row>
    <row r="16" spans="1:112" ht="15">
      <c r="A16" s="8" t="s">
        <v>712</v>
      </c>
      <c r="B16" s="5">
        <v>672</v>
      </c>
      <c r="C16" s="8" t="s">
        <v>846</v>
      </c>
      <c r="D16" s="8" t="s">
        <v>892</v>
      </c>
      <c r="E16" s="8" t="s">
        <v>1052</v>
      </c>
      <c r="F16" s="8" t="s">
        <v>1060</v>
      </c>
      <c r="G16" s="3">
        <v>2</v>
      </c>
      <c r="H16" s="3">
        <v>1</v>
      </c>
      <c r="I16" s="3">
        <v>0</v>
      </c>
      <c r="J16" s="3">
        <v>0</v>
      </c>
      <c r="K16" s="3">
        <v>0</v>
      </c>
      <c r="L16" s="3">
        <v>165</v>
      </c>
      <c r="M16" s="45">
        <v>0</v>
      </c>
      <c r="N16" s="45">
        <v>0</v>
      </c>
      <c r="O16" s="45">
        <v>0</v>
      </c>
      <c r="P16" s="45">
        <v>0.23</v>
      </c>
      <c r="Q16" s="45">
        <v>0.23</v>
      </c>
      <c r="R16" s="45">
        <f t="shared" si="6"/>
        <v>0.34226190476190477</v>
      </c>
      <c r="S16" s="4">
        <v>8415</v>
      </c>
      <c r="T16" s="4">
        <v>1500</v>
      </c>
      <c r="U16" s="4">
        <v>0</v>
      </c>
      <c r="V16" s="4">
        <v>9915</v>
      </c>
      <c r="W16" s="4">
        <v>1000</v>
      </c>
      <c r="X16" s="4">
        <v>0</v>
      </c>
      <c r="Y16" s="4">
        <v>0</v>
      </c>
      <c r="Z16" s="4">
        <v>0</v>
      </c>
      <c r="AA16" s="4">
        <v>0</v>
      </c>
      <c r="AB16" s="4">
        <v>789</v>
      </c>
      <c r="AC16" s="4">
        <v>11704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7595</v>
      </c>
      <c r="AJ16" s="4">
        <v>589</v>
      </c>
      <c r="AK16" s="4">
        <v>8184</v>
      </c>
      <c r="AL16" s="4">
        <v>520</v>
      </c>
      <c r="AM16" s="4">
        <v>34</v>
      </c>
      <c r="AN16" s="4">
        <v>554</v>
      </c>
      <c r="AO16" s="4">
        <v>0</v>
      </c>
      <c r="AP16" s="4">
        <v>147</v>
      </c>
      <c r="AQ16" s="4">
        <v>701</v>
      </c>
      <c r="AR16" s="48">
        <f t="shared" si="0"/>
        <v>0.06613831493537126</v>
      </c>
      <c r="AS16" s="4">
        <v>1714</v>
      </c>
      <c r="AT16" s="4">
        <v>10599</v>
      </c>
      <c r="AU16" s="6">
        <f aca="true" t="shared" si="9" ref="AU16:AU39">AT16/B16</f>
        <v>15.772321428571429</v>
      </c>
      <c r="AV16" s="4">
        <v>0</v>
      </c>
      <c r="AW16" s="4">
        <v>0</v>
      </c>
      <c r="AX16" s="4">
        <v>0</v>
      </c>
      <c r="AY16" s="4">
        <v>0</v>
      </c>
      <c r="AZ16" s="5">
        <v>4360</v>
      </c>
      <c r="BA16" s="3">
        <v>30</v>
      </c>
      <c r="BB16" s="3">
        <v>148</v>
      </c>
      <c r="BC16" s="3">
        <v>10</v>
      </c>
      <c r="BD16" s="5">
        <v>1021</v>
      </c>
      <c r="BE16" s="3">
        <v>20</v>
      </c>
      <c r="BF16" s="3">
        <v>1</v>
      </c>
      <c r="BG16" s="3">
        <v>0</v>
      </c>
      <c r="BH16" s="5">
        <v>5684</v>
      </c>
      <c r="BI16" s="3">
        <v>30</v>
      </c>
      <c r="BJ16" s="5">
        <v>11214</v>
      </c>
      <c r="BK16" s="7">
        <f t="shared" si="1"/>
        <v>16.6875</v>
      </c>
      <c r="BL16" s="3">
        <v>90</v>
      </c>
      <c r="BM16" s="3">
        <v>0</v>
      </c>
      <c r="BN16" s="3">
        <v>0</v>
      </c>
      <c r="BO16" s="3">
        <v>0</v>
      </c>
      <c r="BP16" s="3">
        <v>0</v>
      </c>
      <c r="BQ16" s="75">
        <v>0</v>
      </c>
      <c r="BR16" s="75">
        <v>0</v>
      </c>
      <c r="BS16" s="5">
        <v>11238</v>
      </c>
      <c r="BT16" s="3">
        <v>90</v>
      </c>
      <c r="BU16" s="45">
        <f aca="true" t="shared" si="10" ref="BU16:BU47">BS16/B16</f>
        <v>16.723214285714285</v>
      </c>
      <c r="BV16" s="3">
        <v>10</v>
      </c>
      <c r="BW16" s="3">
        <v>546</v>
      </c>
      <c r="BX16" s="3">
        <v>52</v>
      </c>
      <c r="BY16" s="3">
        <v>546</v>
      </c>
      <c r="BZ16" s="3">
        <v>759</v>
      </c>
      <c r="CA16" s="5">
        <v>307</v>
      </c>
      <c r="CB16" s="5">
        <v>70</v>
      </c>
      <c r="CC16" s="5">
        <v>1353</v>
      </c>
      <c r="CD16" s="5">
        <v>1730</v>
      </c>
      <c r="CE16" s="45">
        <f t="shared" si="2"/>
        <v>2.574404761904762</v>
      </c>
      <c r="CF16" s="3">
        <v>0</v>
      </c>
      <c r="CG16" s="45">
        <f t="shared" si="3"/>
        <v>0</v>
      </c>
      <c r="CH16" s="3">
        <v>12</v>
      </c>
      <c r="CI16" s="3">
        <v>232</v>
      </c>
      <c r="CJ16" s="3">
        <v>0</v>
      </c>
      <c r="CK16" s="3">
        <v>0</v>
      </c>
      <c r="CL16" s="3">
        <v>0</v>
      </c>
      <c r="CM16" s="3">
        <v>0</v>
      </c>
      <c r="CN16" s="3">
        <v>12</v>
      </c>
      <c r="CO16" s="3">
        <v>232</v>
      </c>
      <c r="CP16" s="7">
        <f aca="true" t="shared" si="11" ref="CP16:CP47">CO16/(B16/100)</f>
        <v>34.523809523809526</v>
      </c>
      <c r="CQ16" s="8" t="s">
        <v>1061</v>
      </c>
      <c r="CR16" s="8" t="s">
        <v>1060</v>
      </c>
      <c r="CS16" s="8" t="s">
        <v>1060</v>
      </c>
      <c r="CT16" s="13">
        <v>0</v>
      </c>
      <c r="CU16" s="5">
        <v>30</v>
      </c>
      <c r="CV16" s="3">
        <v>6</v>
      </c>
      <c r="CW16" s="3" t="s">
        <v>1068</v>
      </c>
      <c r="CX16" s="3">
        <v>140</v>
      </c>
      <c r="CY16" s="3">
        <v>2</v>
      </c>
      <c r="CZ16" s="5">
        <v>0</v>
      </c>
      <c r="DA16" s="8" t="s">
        <v>6</v>
      </c>
      <c r="DB16" s="2" t="s">
        <v>26</v>
      </c>
      <c r="DC16" s="2" t="s">
        <v>1060</v>
      </c>
      <c r="DD16" s="8" t="s">
        <v>31</v>
      </c>
      <c r="DE16" s="8" t="s">
        <v>40</v>
      </c>
      <c r="DF16" s="3">
        <v>771</v>
      </c>
      <c r="DG16" s="3">
        <v>771</v>
      </c>
      <c r="DH16" s="45">
        <f t="shared" si="5"/>
        <v>1.1473214285714286</v>
      </c>
    </row>
    <row r="17" spans="1:112" ht="15">
      <c r="A17" s="8" t="s">
        <v>761</v>
      </c>
      <c r="B17" s="5">
        <v>715</v>
      </c>
      <c r="C17" s="8" t="s">
        <v>890</v>
      </c>
      <c r="D17" s="8" t="s">
        <v>910</v>
      </c>
      <c r="E17" s="8" t="s">
        <v>1052</v>
      </c>
      <c r="F17" s="8" t="s">
        <v>1060</v>
      </c>
      <c r="G17" s="3">
        <v>5</v>
      </c>
      <c r="H17" s="3">
        <v>1</v>
      </c>
      <c r="I17" s="3">
        <v>0</v>
      </c>
      <c r="J17" s="3">
        <v>0</v>
      </c>
      <c r="K17" s="3">
        <v>0</v>
      </c>
      <c r="L17" s="2" t="s">
        <v>1068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f t="shared" si="6"/>
        <v>0</v>
      </c>
      <c r="S17" s="4">
        <v>22536</v>
      </c>
      <c r="T17" s="4">
        <v>0</v>
      </c>
      <c r="U17" s="4">
        <v>0</v>
      </c>
      <c r="V17" s="4">
        <v>22536</v>
      </c>
      <c r="W17" s="4">
        <v>1000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23536</v>
      </c>
      <c r="AD17" s="4">
        <v>3316</v>
      </c>
      <c r="AE17" s="4">
        <v>0</v>
      </c>
      <c r="AF17" s="4">
        <v>0</v>
      </c>
      <c r="AG17" s="4">
        <v>0</v>
      </c>
      <c r="AH17" s="4">
        <v>3316</v>
      </c>
      <c r="AI17" s="4">
        <v>0</v>
      </c>
      <c r="AJ17" s="4">
        <v>0</v>
      </c>
      <c r="AK17" s="4">
        <v>0</v>
      </c>
      <c r="AL17" s="4">
        <v>9750</v>
      </c>
      <c r="AM17" s="4">
        <v>300</v>
      </c>
      <c r="AN17" s="4">
        <v>10050</v>
      </c>
      <c r="AO17" s="4">
        <v>0</v>
      </c>
      <c r="AP17" s="4">
        <v>600</v>
      </c>
      <c r="AQ17" s="4">
        <v>10650</v>
      </c>
      <c r="AR17" s="48">
        <f t="shared" si="0"/>
        <v>0.5373360242179617</v>
      </c>
      <c r="AS17" s="4">
        <v>9170</v>
      </c>
      <c r="AT17" s="4">
        <v>19820</v>
      </c>
      <c r="AU17" s="6">
        <f t="shared" si="9"/>
        <v>27.72027972027972</v>
      </c>
      <c r="AV17" s="4">
        <v>0</v>
      </c>
      <c r="AW17" s="4">
        <v>0</v>
      </c>
      <c r="AX17" s="4">
        <v>0</v>
      </c>
      <c r="AY17" s="4">
        <v>0</v>
      </c>
      <c r="AZ17" s="5">
        <v>13464</v>
      </c>
      <c r="BA17" s="3">
        <v>863</v>
      </c>
      <c r="BB17" s="3">
        <v>512</v>
      </c>
      <c r="BC17" s="3">
        <v>54</v>
      </c>
      <c r="BD17" s="3">
        <v>812</v>
      </c>
      <c r="BE17" s="3">
        <v>107</v>
      </c>
      <c r="BF17" s="3">
        <v>11</v>
      </c>
      <c r="BG17" s="3">
        <v>1</v>
      </c>
      <c r="BH17" s="3">
        <v>0</v>
      </c>
      <c r="BI17" s="3">
        <v>0</v>
      </c>
      <c r="BJ17" s="5">
        <v>14799</v>
      </c>
      <c r="BK17" s="7">
        <f t="shared" si="1"/>
        <v>20.697902097902098</v>
      </c>
      <c r="BL17" s="5">
        <v>1025</v>
      </c>
      <c r="BM17" s="3">
        <v>0</v>
      </c>
      <c r="BN17" s="3">
        <v>0</v>
      </c>
      <c r="BO17" s="3">
        <v>0</v>
      </c>
      <c r="BP17" s="3">
        <v>0</v>
      </c>
      <c r="BQ17" s="75">
        <v>0</v>
      </c>
      <c r="BR17" s="75">
        <v>0</v>
      </c>
      <c r="BS17" s="5">
        <v>14823</v>
      </c>
      <c r="BT17" s="5">
        <v>1025</v>
      </c>
      <c r="BU17" s="45">
        <f t="shared" si="10"/>
        <v>20.731468531468533</v>
      </c>
      <c r="BV17" s="3">
        <v>30</v>
      </c>
      <c r="BW17" s="5">
        <v>1560</v>
      </c>
      <c r="BX17" s="3">
        <v>52</v>
      </c>
      <c r="BY17" s="5">
        <v>1560</v>
      </c>
      <c r="BZ17" s="2" t="s">
        <v>1068</v>
      </c>
      <c r="CA17" s="5">
        <v>16882</v>
      </c>
      <c r="CB17" s="5">
        <v>0</v>
      </c>
      <c r="CC17" s="5">
        <v>0</v>
      </c>
      <c r="CD17" s="5">
        <v>16882</v>
      </c>
      <c r="CE17" s="45">
        <f t="shared" si="2"/>
        <v>23.61118881118881</v>
      </c>
      <c r="CF17" s="3">
        <v>50</v>
      </c>
      <c r="CG17" s="45">
        <f t="shared" si="3"/>
        <v>0.06993006993006994</v>
      </c>
      <c r="CH17" s="3">
        <v>46</v>
      </c>
      <c r="CI17" s="3">
        <v>660</v>
      </c>
      <c r="CJ17" s="3">
        <v>0</v>
      </c>
      <c r="CK17" s="3">
        <v>0</v>
      </c>
      <c r="CL17" s="3">
        <v>39</v>
      </c>
      <c r="CM17" s="3">
        <v>87</v>
      </c>
      <c r="CN17" s="3">
        <v>85</v>
      </c>
      <c r="CO17" s="3">
        <v>747</v>
      </c>
      <c r="CP17" s="7">
        <f t="shared" si="11"/>
        <v>104.47552447552447</v>
      </c>
      <c r="CQ17" s="8" t="s">
        <v>1061</v>
      </c>
      <c r="CR17" s="8" t="s">
        <v>1061</v>
      </c>
      <c r="CS17" s="8" t="s">
        <v>1060</v>
      </c>
      <c r="CT17" s="13">
        <v>0</v>
      </c>
      <c r="CU17" s="5">
        <v>0</v>
      </c>
      <c r="CV17" s="3">
        <v>24</v>
      </c>
      <c r="CW17" s="5">
        <v>2779</v>
      </c>
      <c r="CX17" s="3">
        <v>896</v>
      </c>
      <c r="CY17" s="3">
        <v>4</v>
      </c>
      <c r="CZ17" s="5">
        <v>3011</v>
      </c>
      <c r="DA17" s="8" t="s">
        <v>9</v>
      </c>
      <c r="DB17" s="2" t="s">
        <v>22</v>
      </c>
      <c r="DC17" s="2" t="s">
        <v>1061</v>
      </c>
      <c r="DD17" s="8" t="s">
        <v>39</v>
      </c>
      <c r="DE17" s="8" t="s">
        <v>42</v>
      </c>
      <c r="DF17" s="5">
        <v>2376</v>
      </c>
      <c r="DG17" s="5">
        <v>2376</v>
      </c>
      <c r="DH17" s="45">
        <f t="shared" si="5"/>
        <v>3.3230769230769233</v>
      </c>
    </row>
    <row r="18" spans="1:112" ht="15">
      <c r="A18" s="12" t="s">
        <v>695</v>
      </c>
      <c r="B18" s="13">
        <v>771</v>
      </c>
      <c r="C18" s="12" t="s">
        <v>829</v>
      </c>
      <c r="D18" s="12" t="s">
        <v>894</v>
      </c>
      <c r="E18" s="12" t="s">
        <v>1052</v>
      </c>
      <c r="F18" s="12" t="s">
        <v>1060</v>
      </c>
      <c r="G18" s="10">
        <v>4</v>
      </c>
      <c r="H18" s="10">
        <v>1</v>
      </c>
      <c r="I18" s="10">
        <v>0</v>
      </c>
      <c r="J18" s="10">
        <v>0</v>
      </c>
      <c r="K18" s="10">
        <v>0</v>
      </c>
      <c r="L18" s="10">
        <v>679</v>
      </c>
      <c r="M18" s="46">
        <v>1</v>
      </c>
      <c r="N18" s="46">
        <v>0.4</v>
      </c>
      <c r="O18" s="46">
        <v>1.4</v>
      </c>
      <c r="P18" s="46">
        <v>0</v>
      </c>
      <c r="Q18" s="46">
        <v>1.4</v>
      </c>
      <c r="R18" s="45">
        <f t="shared" si="6"/>
        <v>1.815823605706874</v>
      </c>
      <c r="S18" s="14">
        <v>0</v>
      </c>
      <c r="T18" s="14">
        <v>0</v>
      </c>
      <c r="U18" s="14">
        <v>64441</v>
      </c>
      <c r="V18" s="14">
        <v>64441</v>
      </c>
      <c r="W18" s="14">
        <v>2992</v>
      </c>
      <c r="X18" s="14">
        <v>0</v>
      </c>
      <c r="Y18" s="14">
        <v>0</v>
      </c>
      <c r="Z18" s="14">
        <v>0</v>
      </c>
      <c r="AA18" s="14">
        <v>0</v>
      </c>
      <c r="AB18" s="14">
        <v>6572</v>
      </c>
      <c r="AC18" s="14">
        <v>74005</v>
      </c>
      <c r="AD18" s="14">
        <v>0</v>
      </c>
      <c r="AE18" s="14">
        <v>0</v>
      </c>
      <c r="AF18" s="14">
        <v>0</v>
      </c>
      <c r="AG18" s="14">
        <v>0</v>
      </c>
      <c r="AH18" s="14">
        <v>0</v>
      </c>
      <c r="AI18" s="14">
        <v>27124</v>
      </c>
      <c r="AJ18" s="14">
        <v>3598</v>
      </c>
      <c r="AK18" s="14">
        <v>30722</v>
      </c>
      <c r="AL18" s="14">
        <v>2674</v>
      </c>
      <c r="AM18" s="14">
        <v>1157</v>
      </c>
      <c r="AN18" s="14">
        <v>3831</v>
      </c>
      <c r="AO18" s="14">
        <v>0</v>
      </c>
      <c r="AP18" s="14">
        <v>675</v>
      </c>
      <c r="AQ18" s="14">
        <v>4506</v>
      </c>
      <c r="AR18" s="48">
        <f t="shared" si="0"/>
        <v>0.07977339116579622</v>
      </c>
      <c r="AS18" s="14">
        <v>21257</v>
      </c>
      <c r="AT18" s="14">
        <v>56485</v>
      </c>
      <c r="AU18" s="6">
        <f t="shared" si="9"/>
        <v>73.26199740596628</v>
      </c>
      <c r="AV18" s="14">
        <v>0</v>
      </c>
      <c r="AW18" s="14">
        <v>0</v>
      </c>
      <c r="AX18" s="14">
        <v>0</v>
      </c>
      <c r="AY18" s="14">
        <v>0</v>
      </c>
      <c r="AZ18" s="13">
        <v>16740</v>
      </c>
      <c r="BA18" s="10">
        <v>508</v>
      </c>
      <c r="BB18" s="13">
        <v>1024</v>
      </c>
      <c r="BC18" s="10">
        <v>8</v>
      </c>
      <c r="BD18" s="13">
        <v>2070</v>
      </c>
      <c r="BE18" s="10">
        <v>382</v>
      </c>
      <c r="BF18" s="10">
        <v>44</v>
      </c>
      <c r="BG18" s="10">
        <v>2</v>
      </c>
      <c r="BH18" s="10">
        <v>70</v>
      </c>
      <c r="BI18" s="10">
        <v>8</v>
      </c>
      <c r="BJ18" s="13">
        <v>19948</v>
      </c>
      <c r="BK18" s="7">
        <f t="shared" si="1"/>
        <v>25.87289234760052</v>
      </c>
      <c r="BL18" s="10">
        <v>908</v>
      </c>
      <c r="BM18" s="10">
        <v>0</v>
      </c>
      <c r="BN18" s="13">
        <v>0</v>
      </c>
      <c r="BO18" s="10">
        <v>0</v>
      </c>
      <c r="BP18" s="13">
        <v>0</v>
      </c>
      <c r="BQ18" s="75">
        <v>0</v>
      </c>
      <c r="BR18" s="75">
        <v>0</v>
      </c>
      <c r="BS18" s="13">
        <v>19972</v>
      </c>
      <c r="BT18" s="13">
        <v>7421</v>
      </c>
      <c r="BU18" s="45">
        <f t="shared" si="10"/>
        <v>25.90402075226978</v>
      </c>
      <c r="BV18" s="10">
        <v>42</v>
      </c>
      <c r="BW18" s="13">
        <v>2141</v>
      </c>
      <c r="BX18" s="10">
        <v>52</v>
      </c>
      <c r="BY18" s="13">
        <v>2141</v>
      </c>
      <c r="BZ18" s="13">
        <v>12964</v>
      </c>
      <c r="CA18" s="13">
        <v>11063</v>
      </c>
      <c r="CB18" s="13">
        <v>0</v>
      </c>
      <c r="CC18" s="13">
        <v>1952</v>
      </c>
      <c r="CD18" s="13">
        <v>13015</v>
      </c>
      <c r="CE18" s="45">
        <f t="shared" si="2"/>
        <v>16.880674448767834</v>
      </c>
      <c r="CF18" s="13">
        <v>2384</v>
      </c>
      <c r="CG18" s="45">
        <f t="shared" si="3"/>
        <v>3.092088197146563</v>
      </c>
      <c r="CH18" s="10">
        <v>17</v>
      </c>
      <c r="CI18" s="10">
        <v>438</v>
      </c>
      <c r="CJ18" s="10">
        <v>0</v>
      </c>
      <c r="CK18" s="10">
        <v>0</v>
      </c>
      <c r="CL18" s="10">
        <v>17</v>
      </c>
      <c r="CM18" s="13">
        <v>1123</v>
      </c>
      <c r="CN18" s="10">
        <v>34</v>
      </c>
      <c r="CO18" s="13">
        <v>1561</v>
      </c>
      <c r="CP18" s="7">
        <f t="shared" si="11"/>
        <v>202.46433203631648</v>
      </c>
      <c r="CQ18" s="12" t="s">
        <v>1061</v>
      </c>
      <c r="CR18" s="12" t="s">
        <v>1061</v>
      </c>
      <c r="CS18" s="12" t="s">
        <v>1060</v>
      </c>
      <c r="CT18" s="13">
        <v>299</v>
      </c>
      <c r="CU18" s="13">
        <v>302</v>
      </c>
      <c r="CV18" s="10">
        <v>27</v>
      </c>
      <c r="CW18" s="13">
        <v>1075</v>
      </c>
      <c r="CX18" s="13">
        <v>2787</v>
      </c>
      <c r="CY18" s="10">
        <v>4</v>
      </c>
      <c r="CZ18" s="13">
        <v>417</v>
      </c>
      <c r="DA18" s="12" t="s">
        <v>9</v>
      </c>
      <c r="DB18" s="11" t="s">
        <v>22</v>
      </c>
      <c r="DC18" s="11" t="s">
        <v>1061</v>
      </c>
      <c r="DD18" s="12" t="s">
        <v>32</v>
      </c>
      <c r="DE18" s="12" t="s">
        <v>41</v>
      </c>
      <c r="DF18" s="13">
        <v>3100</v>
      </c>
      <c r="DG18" s="13">
        <v>3100</v>
      </c>
      <c r="DH18" s="45">
        <f t="shared" si="5"/>
        <v>4.020752269779507</v>
      </c>
    </row>
    <row r="19" spans="1:112" ht="15">
      <c r="A19" s="8" t="s">
        <v>725</v>
      </c>
      <c r="B19" s="5">
        <v>830</v>
      </c>
      <c r="C19" s="8" t="s">
        <v>858</v>
      </c>
      <c r="D19" s="8" t="s">
        <v>895</v>
      </c>
      <c r="E19" s="8" t="s">
        <v>1052</v>
      </c>
      <c r="F19" s="8" t="s">
        <v>1060</v>
      </c>
      <c r="G19" s="3">
        <v>4</v>
      </c>
      <c r="H19" s="3">
        <v>1</v>
      </c>
      <c r="I19" s="3">
        <v>0</v>
      </c>
      <c r="J19" s="3">
        <v>0</v>
      </c>
      <c r="K19" s="3">
        <v>0</v>
      </c>
      <c r="L19" s="3">
        <v>773</v>
      </c>
      <c r="M19" s="45">
        <v>0</v>
      </c>
      <c r="N19" s="45">
        <v>1</v>
      </c>
      <c r="O19" s="45">
        <v>1</v>
      </c>
      <c r="P19" s="45">
        <v>0</v>
      </c>
      <c r="Q19" s="45">
        <v>1</v>
      </c>
      <c r="R19" s="45">
        <f t="shared" si="6"/>
        <v>1.2048192771084338</v>
      </c>
      <c r="S19" s="4">
        <v>56523</v>
      </c>
      <c r="T19" s="4">
        <v>0</v>
      </c>
      <c r="U19" s="4">
        <v>0</v>
      </c>
      <c r="V19" s="4">
        <v>56523</v>
      </c>
      <c r="W19" s="4">
        <v>1000</v>
      </c>
      <c r="X19" s="4">
        <v>0</v>
      </c>
      <c r="Y19" s="4">
        <v>0</v>
      </c>
      <c r="Z19" s="4">
        <v>0</v>
      </c>
      <c r="AA19" s="4">
        <v>0</v>
      </c>
      <c r="AB19" s="4">
        <v>15798</v>
      </c>
      <c r="AC19" s="4">
        <v>73321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31099</v>
      </c>
      <c r="AJ19" s="4">
        <v>12916</v>
      </c>
      <c r="AK19" s="4">
        <v>44015</v>
      </c>
      <c r="AL19" s="4">
        <v>4508</v>
      </c>
      <c r="AM19" s="4">
        <v>284</v>
      </c>
      <c r="AN19" s="4">
        <v>4792</v>
      </c>
      <c r="AO19" s="4">
        <v>995</v>
      </c>
      <c r="AP19" s="4">
        <v>675</v>
      </c>
      <c r="AQ19" s="4">
        <v>6462</v>
      </c>
      <c r="AR19" s="48">
        <f t="shared" si="0"/>
        <v>0.12624299138453124</v>
      </c>
      <c r="AS19" s="4">
        <v>710</v>
      </c>
      <c r="AT19" s="4">
        <v>51187</v>
      </c>
      <c r="AU19" s="6">
        <f t="shared" si="9"/>
        <v>61.6710843373494</v>
      </c>
      <c r="AV19" s="4">
        <v>0</v>
      </c>
      <c r="AW19" s="4">
        <v>0</v>
      </c>
      <c r="AX19" s="4">
        <v>0</v>
      </c>
      <c r="AY19" s="4">
        <v>0</v>
      </c>
      <c r="AZ19" s="5">
        <v>12028</v>
      </c>
      <c r="BA19" s="3">
        <v>944</v>
      </c>
      <c r="BB19" s="3">
        <v>301</v>
      </c>
      <c r="BC19" s="3">
        <v>28</v>
      </c>
      <c r="BD19" s="3">
        <v>400</v>
      </c>
      <c r="BE19" s="3">
        <v>119</v>
      </c>
      <c r="BF19" s="3">
        <v>15</v>
      </c>
      <c r="BG19" s="3">
        <v>0</v>
      </c>
      <c r="BH19" s="3">
        <v>180</v>
      </c>
      <c r="BI19" s="3">
        <v>0</v>
      </c>
      <c r="BJ19" s="5">
        <v>12924</v>
      </c>
      <c r="BK19" s="7">
        <f t="shared" si="1"/>
        <v>15.571084337349397</v>
      </c>
      <c r="BL19" s="5">
        <v>1091</v>
      </c>
      <c r="BM19" s="3">
        <v>0</v>
      </c>
      <c r="BN19" s="3">
        <v>0</v>
      </c>
      <c r="BO19" s="3">
        <v>0</v>
      </c>
      <c r="BP19" s="3">
        <v>0</v>
      </c>
      <c r="BQ19" s="75">
        <v>0</v>
      </c>
      <c r="BR19" s="75">
        <v>0</v>
      </c>
      <c r="BS19" s="5">
        <v>12948</v>
      </c>
      <c r="BT19" s="5">
        <v>1091</v>
      </c>
      <c r="BU19" s="45">
        <f t="shared" si="10"/>
        <v>15.6</v>
      </c>
      <c r="BV19" s="3">
        <v>39</v>
      </c>
      <c r="BW19" s="5">
        <v>1917</v>
      </c>
      <c r="BX19" s="3">
        <v>52</v>
      </c>
      <c r="BY19" s="5">
        <v>1917</v>
      </c>
      <c r="BZ19" s="5">
        <v>7113</v>
      </c>
      <c r="CA19" s="5">
        <v>2829</v>
      </c>
      <c r="CB19" s="5">
        <v>591</v>
      </c>
      <c r="CC19" s="5">
        <v>5020</v>
      </c>
      <c r="CD19" s="5">
        <v>8440</v>
      </c>
      <c r="CE19" s="45">
        <f t="shared" si="2"/>
        <v>10.168674698795181</v>
      </c>
      <c r="CF19" s="5">
        <v>1014</v>
      </c>
      <c r="CG19" s="45">
        <f t="shared" si="3"/>
        <v>1.2216867469879518</v>
      </c>
      <c r="CH19" s="3">
        <v>57</v>
      </c>
      <c r="CI19" s="5">
        <v>1165</v>
      </c>
      <c r="CJ19" s="3">
        <v>0</v>
      </c>
      <c r="CK19" s="3">
        <v>0</v>
      </c>
      <c r="CL19" s="3">
        <v>51</v>
      </c>
      <c r="CM19" s="3">
        <v>335</v>
      </c>
      <c r="CN19" s="3">
        <v>108</v>
      </c>
      <c r="CO19" s="5">
        <v>1500</v>
      </c>
      <c r="CP19" s="7">
        <f t="shared" si="11"/>
        <v>180.72289156626505</v>
      </c>
      <c r="CQ19" s="8" t="s">
        <v>1061</v>
      </c>
      <c r="CR19" s="8" t="s">
        <v>1060</v>
      </c>
      <c r="CS19" s="8" t="s">
        <v>1060</v>
      </c>
      <c r="CT19" s="13">
        <v>0</v>
      </c>
      <c r="CU19" s="5">
        <v>12</v>
      </c>
      <c r="CV19" s="3">
        <v>42</v>
      </c>
      <c r="CW19" s="5">
        <v>1265</v>
      </c>
      <c r="CX19" s="5">
        <v>1922</v>
      </c>
      <c r="CY19" s="3">
        <v>5</v>
      </c>
      <c r="CZ19" s="5" t="s">
        <v>1068</v>
      </c>
      <c r="DA19" s="8" t="s">
        <v>9</v>
      </c>
      <c r="DB19" s="2" t="s">
        <v>23</v>
      </c>
      <c r="DC19" s="2" t="s">
        <v>1060</v>
      </c>
      <c r="DD19" s="8" t="s">
        <v>31</v>
      </c>
      <c r="DE19" s="8" t="s">
        <v>46</v>
      </c>
      <c r="DF19" s="3">
        <v>783</v>
      </c>
      <c r="DG19" s="3">
        <v>783</v>
      </c>
      <c r="DH19" s="45">
        <f t="shared" si="5"/>
        <v>0.9433734939759036</v>
      </c>
    </row>
    <row r="20" spans="1:112" s="11" customFormat="1" ht="15">
      <c r="A20" s="8" t="s">
        <v>676</v>
      </c>
      <c r="B20" s="5">
        <v>873</v>
      </c>
      <c r="C20" s="8" t="s">
        <v>810</v>
      </c>
      <c r="D20" s="8" t="s">
        <v>900</v>
      </c>
      <c r="E20" s="8" t="s">
        <v>1054</v>
      </c>
      <c r="F20" s="8" t="s">
        <v>1060</v>
      </c>
      <c r="G20" s="3">
        <v>4</v>
      </c>
      <c r="H20" s="3">
        <v>1</v>
      </c>
      <c r="I20" s="3">
        <v>0</v>
      </c>
      <c r="J20" s="3">
        <v>0</v>
      </c>
      <c r="K20" s="3">
        <v>0</v>
      </c>
      <c r="L20" s="2" t="s">
        <v>1068</v>
      </c>
      <c r="M20" s="45">
        <v>0</v>
      </c>
      <c r="N20" s="45">
        <v>1</v>
      </c>
      <c r="O20" s="45">
        <v>1</v>
      </c>
      <c r="P20" s="45">
        <v>1.05</v>
      </c>
      <c r="Q20" s="45">
        <v>2.05</v>
      </c>
      <c r="R20" s="45">
        <f t="shared" si="6"/>
        <v>2.3482245131729664</v>
      </c>
      <c r="S20" s="4">
        <v>0</v>
      </c>
      <c r="T20" s="4">
        <v>0</v>
      </c>
      <c r="U20" s="4">
        <v>78346</v>
      </c>
      <c r="V20" s="4">
        <v>78346</v>
      </c>
      <c r="W20" s="4">
        <v>1000</v>
      </c>
      <c r="X20" s="4">
        <v>0</v>
      </c>
      <c r="Y20" s="4">
        <v>0</v>
      </c>
      <c r="Z20" s="4">
        <v>0</v>
      </c>
      <c r="AA20" s="4">
        <v>0</v>
      </c>
      <c r="AB20" s="4">
        <v>3323</v>
      </c>
      <c r="AC20" s="4">
        <v>82669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51028</v>
      </c>
      <c r="AJ20" s="4">
        <v>15599</v>
      </c>
      <c r="AK20" s="4">
        <v>66627</v>
      </c>
      <c r="AL20" s="4">
        <v>8719</v>
      </c>
      <c r="AM20" s="4">
        <v>746</v>
      </c>
      <c r="AN20" s="4">
        <v>9465</v>
      </c>
      <c r="AO20" s="4">
        <v>0</v>
      </c>
      <c r="AP20" s="4">
        <v>1609</v>
      </c>
      <c r="AQ20" s="4">
        <v>11074</v>
      </c>
      <c r="AR20" s="48">
        <f t="shared" si="0"/>
        <v>0.12260578818006687</v>
      </c>
      <c r="AS20" s="4">
        <v>12621</v>
      </c>
      <c r="AT20" s="4">
        <v>90322</v>
      </c>
      <c r="AU20" s="6">
        <f t="shared" si="9"/>
        <v>103.46162657502863</v>
      </c>
      <c r="AV20" s="4">
        <v>0</v>
      </c>
      <c r="AW20" s="4">
        <v>0</v>
      </c>
      <c r="AX20" s="4">
        <v>0</v>
      </c>
      <c r="AY20" s="4">
        <v>0</v>
      </c>
      <c r="AZ20" s="5">
        <v>23561</v>
      </c>
      <c r="BA20" s="3">
        <v>585</v>
      </c>
      <c r="BB20" s="3">
        <v>649</v>
      </c>
      <c r="BC20" s="3">
        <v>1</v>
      </c>
      <c r="BD20" s="5">
        <v>2579</v>
      </c>
      <c r="BE20" s="3">
        <v>121</v>
      </c>
      <c r="BF20" s="3">
        <v>33</v>
      </c>
      <c r="BG20" s="3">
        <v>3</v>
      </c>
      <c r="BH20" s="2" t="s">
        <v>1068</v>
      </c>
      <c r="BI20" s="2" t="s">
        <v>1068</v>
      </c>
      <c r="BJ20" s="5">
        <v>26822</v>
      </c>
      <c r="BK20" s="7">
        <f t="shared" si="1"/>
        <v>30.723940435280642</v>
      </c>
      <c r="BL20" s="3">
        <v>710</v>
      </c>
      <c r="BM20" s="5">
        <v>30806</v>
      </c>
      <c r="BN20" s="5">
        <v>5045</v>
      </c>
      <c r="BO20" s="5">
        <v>21575</v>
      </c>
      <c r="BP20" s="5">
        <v>1468</v>
      </c>
      <c r="BQ20" s="76">
        <v>1288</v>
      </c>
      <c r="BR20" s="75">
        <v>0</v>
      </c>
      <c r="BS20" s="5">
        <v>80493</v>
      </c>
      <c r="BT20" s="5">
        <v>7223</v>
      </c>
      <c r="BU20" s="45">
        <f t="shared" si="10"/>
        <v>92.20274914089347</v>
      </c>
      <c r="BV20" s="3">
        <v>40</v>
      </c>
      <c r="BW20" s="5">
        <v>2080</v>
      </c>
      <c r="BX20" s="3">
        <v>52</v>
      </c>
      <c r="BY20" s="5">
        <v>2080</v>
      </c>
      <c r="BZ20" s="5">
        <v>17534</v>
      </c>
      <c r="CA20" s="5">
        <v>17996</v>
      </c>
      <c r="CB20" s="5">
        <v>780</v>
      </c>
      <c r="CC20" s="5">
        <v>512</v>
      </c>
      <c r="CD20" s="5">
        <v>20649</v>
      </c>
      <c r="CE20" s="45">
        <f t="shared" si="2"/>
        <v>23.652920962199314</v>
      </c>
      <c r="CF20" s="5">
        <v>3744</v>
      </c>
      <c r="CG20" s="45">
        <f t="shared" si="3"/>
        <v>4.288659793814433</v>
      </c>
      <c r="CH20" s="3">
        <v>43</v>
      </c>
      <c r="CI20" s="5">
        <v>2028</v>
      </c>
      <c r="CJ20" s="3">
        <v>4</v>
      </c>
      <c r="CK20" s="3">
        <v>12</v>
      </c>
      <c r="CL20" s="3">
        <v>0</v>
      </c>
      <c r="CM20" s="3">
        <v>0</v>
      </c>
      <c r="CN20" s="3">
        <v>47</v>
      </c>
      <c r="CO20" s="5">
        <v>2040</v>
      </c>
      <c r="CP20" s="7">
        <f t="shared" si="11"/>
        <v>233.67697594501718</v>
      </c>
      <c r="CQ20" s="8" t="s">
        <v>1061</v>
      </c>
      <c r="CR20" s="8" t="s">
        <v>1060</v>
      </c>
      <c r="CS20" s="8" t="s">
        <v>1060</v>
      </c>
      <c r="CT20" s="13">
        <v>3145</v>
      </c>
      <c r="CU20" s="5">
        <v>2919</v>
      </c>
      <c r="CV20" s="3">
        <v>0</v>
      </c>
      <c r="CW20" s="3">
        <v>0</v>
      </c>
      <c r="CX20" s="5">
        <v>8813</v>
      </c>
      <c r="CY20" s="3">
        <v>6</v>
      </c>
      <c r="CZ20" s="5">
        <v>1356</v>
      </c>
      <c r="DA20" s="8" t="s">
        <v>9</v>
      </c>
      <c r="DB20" s="2" t="s">
        <v>19</v>
      </c>
      <c r="DC20" s="2" t="s">
        <v>1061</v>
      </c>
      <c r="DD20" s="8" t="s">
        <v>37</v>
      </c>
      <c r="DE20" s="8" t="s">
        <v>43</v>
      </c>
      <c r="DF20" s="5">
        <v>1525</v>
      </c>
      <c r="DG20" s="5">
        <v>1525</v>
      </c>
      <c r="DH20" s="45">
        <f t="shared" si="5"/>
        <v>1.7468499427262314</v>
      </c>
    </row>
    <row r="21" spans="1:112" ht="15">
      <c r="A21" s="8" t="s">
        <v>632</v>
      </c>
      <c r="B21" s="5">
        <v>905</v>
      </c>
      <c r="C21" s="8" t="s">
        <v>767</v>
      </c>
      <c r="D21" s="8" t="s">
        <v>897</v>
      </c>
      <c r="E21" s="8" t="s">
        <v>1052</v>
      </c>
      <c r="F21" s="8" t="s">
        <v>1060</v>
      </c>
      <c r="G21" s="3">
        <v>2</v>
      </c>
      <c r="H21" s="3">
        <v>1</v>
      </c>
      <c r="I21" s="3">
        <v>0</v>
      </c>
      <c r="J21" s="3">
        <v>0</v>
      </c>
      <c r="K21" s="3">
        <v>0</v>
      </c>
      <c r="L21" s="3">
        <v>365</v>
      </c>
      <c r="M21" s="45">
        <v>0</v>
      </c>
      <c r="N21" s="45">
        <v>0.63</v>
      </c>
      <c r="O21" s="45">
        <v>0.63</v>
      </c>
      <c r="P21" s="45">
        <v>0.38</v>
      </c>
      <c r="Q21" s="45">
        <v>1.01</v>
      </c>
      <c r="R21" s="45">
        <f t="shared" si="6"/>
        <v>1.1160220994475138</v>
      </c>
      <c r="S21" s="4">
        <v>32500</v>
      </c>
      <c r="T21" s="4">
        <v>20000</v>
      </c>
      <c r="U21" s="4">
        <v>0</v>
      </c>
      <c r="V21" s="4">
        <v>52500</v>
      </c>
      <c r="W21" s="4">
        <v>1000</v>
      </c>
      <c r="X21" s="4">
        <v>0</v>
      </c>
      <c r="Y21" s="4">
        <v>0</v>
      </c>
      <c r="Z21" s="4">
        <v>0</v>
      </c>
      <c r="AA21" s="4">
        <v>0</v>
      </c>
      <c r="AB21" s="4">
        <v>529</v>
      </c>
      <c r="AC21" s="4">
        <v>54029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28706</v>
      </c>
      <c r="AJ21" s="4">
        <v>2231</v>
      </c>
      <c r="AK21" s="4">
        <v>30937</v>
      </c>
      <c r="AL21" s="4">
        <v>2917</v>
      </c>
      <c r="AM21" s="4">
        <v>82</v>
      </c>
      <c r="AN21" s="4">
        <v>2999</v>
      </c>
      <c r="AO21" s="4">
        <v>150</v>
      </c>
      <c r="AP21" s="4">
        <v>114</v>
      </c>
      <c r="AQ21" s="4">
        <v>3263</v>
      </c>
      <c r="AR21" s="48">
        <f t="shared" si="0"/>
        <v>0.0706919710559383</v>
      </c>
      <c r="AS21" s="4">
        <v>11958</v>
      </c>
      <c r="AT21" s="4">
        <v>46158</v>
      </c>
      <c r="AU21" s="6">
        <f t="shared" si="9"/>
        <v>51.00331491712707</v>
      </c>
      <c r="AV21" s="4">
        <v>0</v>
      </c>
      <c r="AW21" s="4">
        <v>2163</v>
      </c>
      <c r="AX21" s="4">
        <v>762</v>
      </c>
      <c r="AY21" s="4">
        <v>2925</v>
      </c>
      <c r="AZ21" s="5">
        <v>9070</v>
      </c>
      <c r="BA21" s="3">
        <v>439</v>
      </c>
      <c r="BB21" s="3">
        <v>548</v>
      </c>
      <c r="BC21" s="3">
        <v>63</v>
      </c>
      <c r="BD21" s="3">
        <v>142</v>
      </c>
      <c r="BE21" s="3">
        <v>3</v>
      </c>
      <c r="BF21" s="3">
        <v>3</v>
      </c>
      <c r="BG21" s="3">
        <v>0</v>
      </c>
      <c r="BH21" s="3">
        <v>79</v>
      </c>
      <c r="BI21" s="3">
        <v>12</v>
      </c>
      <c r="BJ21" s="5">
        <v>9842</v>
      </c>
      <c r="BK21" s="7">
        <f t="shared" si="1"/>
        <v>10.87513812154696</v>
      </c>
      <c r="BL21" s="3">
        <v>517</v>
      </c>
      <c r="BM21" s="3">
        <v>0</v>
      </c>
      <c r="BN21" s="3">
        <v>0</v>
      </c>
      <c r="BO21" s="3">
        <v>0</v>
      </c>
      <c r="BP21" s="3">
        <v>0</v>
      </c>
      <c r="BQ21" s="76">
        <v>1288</v>
      </c>
      <c r="BR21" s="75">
        <v>0</v>
      </c>
      <c r="BS21" s="5">
        <v>9869</v>
      </c>
      <c r="BT21" s="3">
        <v>519</v>
      </c>
      <c r="BU21" s="45">
        <f t="shared" si="10"/>
        <v>10.904972375690608</v>
      </c>
      <c r="BV21" s="3">
        <v>22</v>
      </c>
      <c r="BW21" s="5">
        <v>1144</v>
      </c>
      <c r="BX21" s="3">
        <v>52</v>
      </c>
      <c r="BY21" s="5">
        <v>1144</v>
      </c>
      <c r="BZ21" s="5">
        <v>3887</v>
      </c>
      <c r="CA21" s="5">
        <v>1977</v>
      </c>
      <c r="CB21" s="5">
        <v>56</v>
      </c>
      <c r="CC21" s="5">
        <v>698</v>
      </c>
      <c r="CD21" s="5">
        <v>2731</v>
      </c>
      <c r="CE21" s="45">
        <f t="shared" si="2"/>
        <v>3.0176795580110496</v>
      </c>
      <c r="CF21" s="3">
        <v>350</v>
      </c>
      <c r="CG21" s="45">
        <f t="shared" si="3"/>
        <v>0.3867403314917127</v>
      </c>
      <c r="CH21" s="3">
        <v>44</v>
      </c>
      <c r="CI21" s="3">
        <v>735</v>
      </c>
      <c r="CJ21" s="3">
        <v>1</v>
      </c>
      <c r="CK21" s="3">
        <v>54</v>
      </c>
      <c r="CL21" s="3">
        <v>5</v>
      </c>
      <c r="CM21" s="3">
        <v>54</v>
      </c>
      <c r="CN21" s="3">
        <v>50</v>
      </c>
      <c r="CO21" s="3">
        <v>843</v>
      </c>
      <c r="CP21" s="7">
        <f t="shared" si="11"/>
        <v>93.14917127071823</v>
      </c>
      <c r="CQ21" s="8" t="s">
        <v>1061</v>
      </c>
      <c r="CR21" s="8" t="s">
        <v>1061</v>
      </c>
      <c r="CS21" s="8" t="s">
        <v>1060</v>
      </c>
      <c r="CT21" s="13">
        <v>394</v>
      </c>
      <c r="CU21" s="5">
        <v>123</v>
      </c>
      <c r="CV21" s="3">
        <v>15</v>
      </c>
      <c r="CW21" s="3">
        <v>140</v>
      </c>
      <c r="CX21" s="3">
        <v>713</v>
      </c>
      <c r="CY21" s="3">
        <v>4</v>
      </c>
      <c r="CZ21" s="5">
        <v>104</v>
      </c>
      <c r="DA21" s="8" t="s">
        <v>9</v>
      </c>
      <c r="DB21" s="2" t="s">
        <v>21</v>
      </c>
      <c r="DC21" s="2" t="s">
        <v>1061</v>
      </c>
      <c r="DD21" s="8" t="s">
        <v>31</v>
      </c>
      <c r="DE21" s="8" t="s">
        <v>40</v>
      </c>
      <c r="DF21" s="5">
        <v>2016</v>
      </c>
      <c r="DG21" s="5">
        <v>2016</v>
      </c>
      <c r="DH21" s="45">
        <f t="shared" si="5"/>
        <v>2.227624309392265</v>
      </c>
    </row>
    <row r="22" spans="1:112" ht="15">
      <c r="A22" s="8" t="s">
        <v>757</v>
      </c>
      <c r="B22" s="5">
        <v>955</v>
      </c>
      <c r="C22" s="8" t="s">
        <v>886</v>
      </c>
      <c r="D22" s="8" t="s">
        <v>878</v>
      </c>
      <c r="E22" s="8" t="s">
        <v>1051</v>
      </c>
      <c r="F22" s="8" t="s">
        <v>1060</v>
      </c>
      <c r="G22" s="3">
        <v>2</v>
      </c>
      <c r="H22" s="3">
        <v>1</v>
      </c>
      <c r="I22" s="3">
        <v>0</v>
      </c>
      <c r="J22" s="3">
        <v>0</v>
      </c>
      <c r="K22" s="3">
        <v>0</v>
      </c>
      <c r="L22" s="3">
        <v>406</v>
      </c>
      <c r="M22" s="45">
        <v>0</v>
      </c>
      <c r="N22" s="45">
        <v>0.87</v>
      </c>
      <c r="O22" s="45">
        <v>0.87</v>
      </c>
      <c r="P22" s="45">
        <v>0</v>
      </c>
      <c r="Q22" s="45">
        <v>0.87</v>
      </c>
      <c r="R22" s="45">
        <f t="shared" si="6"/>
        <v>0.9109947643979058</v>
      </c>
      <c r="S22" s="4">
        <v>15808</v>
      </c>
      <c r="T22" s="4">
        <v>0</v>
      </c>
      <c r="U22" s="4">
        <v>39115</v>
      </c>
      <c r="V22" s="4">
        <v>54923</v>
      </c>
      <c r="W22" s="4">
        <v>1000</v>
      </c>
      <c r="X22" s="4">
        <v>0</v>
      </c>
      <c r="Y22" s="4">
        <v>0</v>
      </c>
      <c r="Z22" s="4">
        <v>0</v>
      </c>
      <c r="AA22" s="4">
        <v>0</v>
      </c>
      <c r="AB22" s="4">
        <v>1761</v>
      </c>
      <c r="AC22" s="4">
        <v>57684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28335</v>
      </c>
      <c r="AJ22" s="4">
        <v>19500</v>
      </c>
      <c r="AK22" s="4">
        <v>47835</v>
      </c>
      <c r="AL22" s="4">
        <v>2680</v>
      </c>
      <c r="AM22" s="4">
        <v>461</v>
      </c>
      <c r="AN22" s="4">
        <v>3141</v>
      </c>
      <c r="AO22" s="4">
        <v>0</v>
      </c>
      <c r="AP22" s="4">
        <v>320</v>
      </c>
      <c r="AQ22" s="4">
        <v>3461</v>
      </c>
      <c r="AR22" s="48">
        <f t="shared" si="0"/>
        <v>0.06280964738761954</v>
      </c>
      <c r="AS22" s="4">
        <v>3807</v>
      </c>
      <c r="AT22" s="4">
        <v>55103</v>
      </c>
      <c r="AU22" s="6">
        <f t="shared" si="9"/>
        <v>57.69947643979057</v>
      </c>
      <c r="AV22" s="4">
        <v>0</v>
      </c>
      <c r="AW22" s="4">
        <v>0</v>
      </c>
      <c r="AX22" s="4">
        <v>0</v>
      </c>
      <c r="AY22" s="4">
        <v>0</v>
      </c>
      <c r="AZ22" s="5">
        <v>9778</v>
      </c>
      <c r="BA22" s="3">
        <v>204</v>
      </c>
      <c r="BB22" s="3">
        <v>417</v>
      </c>
      <c r="BC22" s="3">
        <v>27</v>
      </c>
      <c r="BD22" s="3">
        <v>249</v>
      </c>
      <c r="BE22" s="3">
        <v>27</v>
      </c>
      <c r="BF22" s="3">
        <v>19</v>
      </c>
      <c r="BG22" s="3">
        <v>1</v>
      </c>
      <c r="BH22" s="3">
        <v>300</v>
      </c>
      <c r="BI22" s="3">
        <v>45</v>
      </c>
      <c r="BJ22" s="5">
        <v>10763</v>
      </c>
      <c r="BK22" s="7">
        <f t="shared" si="1"/>
        <v>11.270157068062828</v>
      </c>
      <c r="BL22" s="3">
        <v>304</v>
      </c>
      <c r="BM22" s="5">
        <v>30806</v>
      </c>
      <c r="BN22" s="5">
        <v>5045</v>
      </c>
      <c r="BO22" s="5">
        <v>21575</v>
      </c>
      <c r="BP22" s="5">
        <v>1468</v>
      </c>
      <c r="BQ22" s="76">
        <v>1288</v>
      </c>
      <c r="BR22" s="75">
        <v>0</v>
      </c>
      <c r="BS22" s="5">
        <v>64460</v>
      </c>
      <c r="BT22" s="5">
        <v>6820</v>
      </c>
      <c r="BU22" s="45">
        <f t="shared" si="10"/>
        <v>67.49738219895288</v>
      </c>
      <c r="BV22" s="3">
        <v>35</v>
      </c>
      <c r="BW22" s="5">
        <v>1820</v>
      </c>
      <c r="BX22" s="3">
        <v>52</v>
      </c>
      <c r="BY22" s="5">
        <v>1820</v>
      </c>
      <c r="BZ22" s="5">
        <v>4445</v>
      </c>
      <c r="CA22" s="5">
        <v>3552</v>
      </c>
      <c r="CB22" s="5">
        <v>9</v>
      </c>
      <c r="CC22" s="5">
        <v>911</v>
      </c>
      <c r="CD22" s="5">
        <v>4736</v>
      </c>
      <c r="CE22" s="45">
        <f t="shared" si="2"/>
        <v>4.959162303664922</v>
      </c>
      <c r="CF22" s="5">
        <v>2100</v>
      </c>
      <c r="CG22" s="45">
        <f t="shared" si="3"/>
        <v>2.1989528795811517</v>
      </c>
      <c r="CH22" s="3">
        <v>41</v>
      </c>
      <c r="CI22" s="3">
        <v>361</v>
      </c>
      <c r="CJ22" s="2" t="s">
        <v>1068</v>
      </c>
      <c r="CK22" s="2" t="s">
        <v>1068</v>
      </c>
      <c r="CL22" s="3">
        <v>40</v>
      </c>
      <c r="CM22" s="3">
        <v>409</v>
      </c>
      <c r="CN22" s="3">
        <v>81</v>
      </c>
      <c r="CO22" s="3">
        <v>770</v>
      </c>
      <c r="CP22" s="7">
        <f t="shared" si="11"/>
        <v>80.6282722513089</v>
      </c>
      <c r="CQ22" s="8" t="s">
        <v>1061</v>
      </c>
      <c r="CR22" s="8" t="s">
        <v>1061</v>
      </c>
      <c r="CS22" s="8" t="s">
        <v>1061</v>
      </c>
      <c r="CT22" s="13">
        <v>608</v>
      </c>
      <c r="CU22" s="5">
        <v>439</v>
      </c>
      <c r="CV22" s="3">
        <v>6</v>
      </c>
      <c r="CW22" s="3">
        <v>40</v>
      </c>
      <c r="CX22" s="3">
        <v>470</v>
      </c>
      <c r="CY22" s="3">
        <v>2</v>
      </c>
      <c r="CZ22" s="5" t="s">
        <v>1068</v>
      </c>
      <c r="DA22" s="8" t="s">
        <v>5</v>
      </c>
      <c r="DB22" s="2" t="s">
        <v>18</v>
      </c>
      <c r="DC22" s="2" t="s">
        <v>1060</v>
      </c>
      <c r="DD22" s="8" t="s">
        <v>31</v>
      </c>
      <c r="DE22" s="8" t="s">
        <v>40</v>
      </c>
      <c r="DF22" s="5">
        <v>1500</v>
      </c>
      <c r="DG22" s="5">
        <v>1500</v>
      </c>
      <c r="DH22" s="45">
        <f t="shared" si="5"/>
        <v>1.5706806282722514</v>
      </c>
    </row>
    <row r="23" spans="1:112" ht="15">
      <c r="A23" s="8" t="s">
        <v>682</v>
      </c>
      <c r="B23" s="5">
        <v>989</v>
      </c>
      <c r="C23" s="8" t="s">
        <v>816</v>
      </c>
      <c r="D23" s="8" t="s">
        <v>916</v>
      </c>
      <c r="E23" s="8" t="s">
        <v>1052</v>
      </c>
      <c r="F23" s="8" t="s">
        <v>1060</v>
      </c>
      <c r="G23" s="3">
        <v>2</v>
      </c>
      <c r="H23" s="3">
        <v>1</v>
      </c>
      <c r="I23" s="3">
        <v>0</v>
      </c>
      <c r="J23" s="3">
        <v>0</v>
      </c>
      <c r="K23" s="3">
        <v>0</v>
      </c>
      <c r="L23" s="3">
        <v>183</v>
      </c>
      <c r="M23" s="45">
        <v>0</v>
      </c>
      <c r="N23" s="45">
        <v>0.65</v>
      </c>
      <c r="O23" s="45">
        <v>0.65</v>
      </c>
      <c r="P23" s="45">
        <v>0</v>
      </c>
      <c r="Q23" s="45">
        <v>0.65</v>
      </c>
      <c r="R23" s="45">
        <f t="shared" si="6"/>
        <v>0.6572295247724975</v>
      </c>
      <c r="S23" s="4">
        <v>0</v>
      </c>
      <c r="T23" s="4">
        <v>4600</v>
      </c>
      <c r="U23" s="4">
        <v>45040</v>
      </c>
      <c r="V23" s="4">
        <v>49640</v>
      </c>
      <c r="W23" s="4">
        <v>1000</v>
      </c>
      <c r="X23" s="4">
        <v>0</v>
      </c>
      <c r="Y23" s="4">
        <v>0</v>
      </c>
      <c r="Z23" s="4">
        <v>500</v>
      </c>
      <c r="AA23" s="4">
        <v>500</v>
      </c>
      <c r="AB23" s="4">
        <v>754</v>
      </c>
      <c r="AC23" s="4">
        <v>51894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16427</v>
      </c>
      <c r="AJ23" s="4">
        <v>1338</v>
      </c>
      <c r="AK23" s="4">
        <v>17765</v>
      </c>
      <c r="AL23" s="4">
        <v>2206</v>
      </c>
      <c r="AM23" s="4">
        <v>0</v>
      </c>
      <c r="AN23" s="4">
        <v>2206</v>
      </c>
      <c r="AO23" s="4">
        <v>210</v>
      </c>
      <c r="AP23" s="4">
        <v>0</v>
      </c>
      <c r="AQ23" s="4">
        <v>2416</v>
      </c>
      <c r="AR23" s="48">
        <f t="shared" si="0"/>
        <v>0.07253512669628918</v>
      </c>
      <c r="AS23" s="4">
        <v>13127</v>
      </c>
      <c r="AT23" s="4">
        <v>33308</v>
      </c>
      <c r="AU23" s="6">
        <f t="shared" si="9"/>
        <v>33.67846309403438</v>
      </c>
      <c r="AV23" s="4">
        <v>0</v>
      </c>
      <c r="AW23" s="4">
        <v>5623</v>
      </c>
      <c r="AX23" s="4">
        <v>0</v>
      </c>
      <c r="AY23" s="4">
        <v>5623</v>
      </c>
      <c r="AZ23" s="5">
        <v>3162</v>
      </c>
      <c r="BA23" s="3">
        <v>418</v>
      </c>
      <c r="BB23" s="3">
        <v>216</v>
      </c>
      <c r="BC23" s="3">
        <v>131</v>
      </c>
      <c r="BD23" s="3">
        <v>53</v>
      </c>
      <c r="BE23" s="3">
        <v>16</v>
      </c>
      <c r="BF23" s="3">
        <v>2</v>
      </c>
      <c r="BG23" s="3">
        <v>2</v>
      </c>
      <c r="BH23" s="3">
        <v>0</v>
      </c>
      <c r="BI23" s="3">
        <v>0</v>
      </c>
      <c r="BJ23" s="5">
        <v>3433</v>
      </c>
      <c r="BK23" s="7">
        <f t="shared" si="1"/>
        <v>3.4711830131445907</v>
      </c>
      <c r="BL23" s="3">
        <v>567</v>
      </c>
      <c r="BM23" s="5">
        <v>30806</v>
      </c>
      <c r="BN23" s="5">
        <v>5045</v>
      </c>
      <c r="BO23" s="5">
        <v>21575</v>
      </c>
      <c r="BP23" s="5">
        <v>1468</v>
      </c>
      <c r="BQ23" s="76">
        <v>1288</v>
      </c>
      <c r="BR23" s="75">
        <v>0</v>
      </c>
      <c r="BS23" s="5">
        <v>57123</v>
      </c>
      <c r="BT23" s="5">
        <v>7080</v>
      </c>
      <c r="BU23" s="45">
        <f t="shared" si="10"/>
        <v>57.75834175935288</v>
      </c>
      <c r="BV23" s="3">
        <v>24</v>
      </c>
      <c r="BW23" s="5">
        <v>1118</v>
      </c>
      <c r="BX23" s="3">
        <v>52</v>
      </c>
      <c r="BY23" s="5">
        <v>1118</v>
      </c>
      <c r="BZ23" s="5">
        <v>2055</v>
      </c>
      <c r="CA23" s="5">
        <v>1081</v>
      </c>
      <c r="CB23" s="5">
        <v>169</v>
      </c>
      <c r="CC23" s="5">
        <v>439</v>
      </c>
      <c r="CD23" s="5">
        <v>1780</v>
      </c>
      <c r="CE23" s="45">
        <f t="shared" si="2"/>
        <v>1.7997977755308392</v>
      </c>
      <c r="CF23" s="3">
        <v>120</v>
      </c>
      <c r="CG23" s="45">
        <f t="shared" si="3"/>
        <v>0.12133468149646107</v>
      </c>
      <c r="CH23" s="3">
        <v>32</v>
      </c>
      <c r="CI23" s="3">
        <v>762</v>
      </c>
      <c r="CJ23" s="3">
        <v>0</v>
      </c>
      <c r="CK23" s="3">
        <v>0</v>
      </c>
      <c r="CL23" s="3">
        <v>11</v>
      </c>
      <c r="CM23" s="3">
        <v>136</v>
      </c>
      <c r="CN23" s="3">
        <v>43</v>
      </c>
      <c r="CO23" s="3">
        <v>898</v>
      </c>
      <c r="CP23" s="7">
        <f t="shared" si="11"/>
        <v>90.79878665318503</v>
      </c>
      <c r="CQ23" s="8" t="s">
        <v>1061</v>
      </c>
      <c r="CR23" s="8" t="s">
        <v>1060</v>
      </c>
      <c r="CS23" s="8" t="s">
        <v>1060</v>
      </c>
      <c r="CT23" s="13">
        <v>91</v>
      </c>
      <c r="CU23" s="5">
        <v>444</v>
      </c>
      <c r="CV23" s="3">
        <v>6</v>
      </c>
      <c r="CW23" s="3">
        <v>128</v>
      </c>
      <c r="CX23" s="3">
        <v>233</v>
      </c>
      <c r="CY23" s="3">
        <v>2</v>
      </c>
      <c r="CZ23" s="5">
        <v>158</v>
      </c>
      <c r="DA23" s="8" t="s">
        <v>9</v>
      </c>
      <c r="DB23" s="2" t="s">
        <v>17</v>
      </c>
      <c r="DC23" s="2" t="s">
        <v>1061</v>
      </c>
      <c r="DD23" s="8" t="s">
        <v>31</v>
      </c>
      <c r="DE23" s="8" t="s">
        <v>40</v>
      </c>
      <c r="DF23" s="3">
        <v>760</v>
      </c>
      <c r="DG23" s="3">
        <v>760</v>
      </c>
      <c r="DH23" s="45">
        <f t="shared" si="5"/>
        <v>0.7684529828109201</v>
      </c>
    </row>
    <row r="24" spans="1:112" s="11" customFormat="1" ht="15">
      <c r="A24" s="8" t="s">
        <v>660</v>
      </c>
      <c r="B24" s="5">
        <v>990</v>
      </c>
      <c r="C24" s="8" t="s">
        <v>794</v>
      </c>
      <c r="D24" s="8" t="s">
        <v>878</v>
      </c>
      <c r="E24" s="8" t="s">
        <v>1051</v>
      </c>
      <c r="F24" s="8" t="s">
        <v>1060</v>
      </c>
      <c r="G24" s="3">
        <v>2</v>
      </c>
      <c r="H24" s="3">
        <v>1</v>
      </c>
      <c r="I24" s="3">
        <v>0</v>
      </c>
      <c r="J24" s="3">
        <v>0</v>
      </c>
      <c r="K24" s="3">
        <v>0</v>
      </c>
      <c r="L24" s="3">
        <v>202</v>
      </c>
      <c r="M24" s="45">
        <v>0</v>
      </c>
      <c r="N24" s="45">
        <v>0.78</v>
      </c>
      <c r="O24" s="45">
        <v>0.78</v>
      </c>
      <c r="P24" s="45">
        <v>0</v>
      </c>
      <c r="Q24" s="45">
        <v>0.78</v>
      </c>
      <c r="R24" s="45">
        <f t="shared" si="6"/>
        <v>0.787878787878788</v>
      </c>
      <c r="S24" s="4">
        <v>24950</v>
      </c>
      <c r="T24" s="4">
        <v>0</v>
      </c>
      <c r="U24" s="4">
        <v>41602</v>
      </c>
      <c r="V24" s="4">
        <v>66552</v>
      </c>
      <c r="W24" s="4">
        <v>1000</v>
      </c>
      <c r="X24" s="4">
        <v>0</v>
      </c>
      <c r="Y24" s="4">
        <v>0</v>
      </c>
      <c r="Z24" s="4">
        <v>0</v>
      </c>
      <c r="AA24" s="4">
        <v>0</v>
      </c>
      <c r="AB24" s="4">
        <v>2610</v>
      </c>
      <c r="AC24" s="4">
        <v>70162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35825</v>
      </c>
      <c r="AJ24" s="4">
        <v>5500</v>
      </c>
      <c r="AK24" s="4">
        <v>41325</v>
      </c>
      <c r="AL24" s="4">
        <v>4383</v>
      </c>
      <c r="AM24" s="4">
        <v>682</v>
      </c>
      <c r="AN24" s="4">
        <v>5065</v>
      </c>
      <c r="AO24" s="4">
        <v>0</v>
      </c>
      <c r="AP24" s="4">
        <v>3000</v>
      </c>
      <c r="AQ24" s="4">
        <v>8065</v>
      </c>
      <c r="AR24" s="48">
        <f t="shared" si="0"/>
        <v>0.12330484504716621</v>
      </c>
      <c r="AS24" s="4">
        <v>16017</v>
      </c>
      <c r="AT24" s="4">
        <v>65407</v>
      </c>
      <c r="AU24" s="6">
        <f t="shared" si="9"/>
        <v>66.06767676767677</v>
      </c>
      <c r="AV24" s="4">
        <v>0</v>
      </c>
      <c r="AW24" s="4">
        <v>2300</v>
      </c>
      <c r="AX24" s="4">
        <v>0</v>
      </c>
      <c r="AY24" s="4">
        <v>2300</v>
      </c>
      <c r="AZ24" s="5">
        <v>18026</v>
      </c>
      <c r="BA24" s="5">
        <v>2775</v>
      </c>
      <c r="BB24" s="3">
        <v>418</v>
      </c>
      <c r="BC24" s="3">
        <v>30</v>
      </c>
      <c r="BD24" s="5">
        <v>2481</v>
      </c>
      <c r="BE24" s="3">
        <v>316</v>
      </c>
      <c r="BF24" s="3">
        <v>7</v>
      </c>
      <c r="BG24" s="3">
        <v>0</v>
      </c>
      <c r="BH24" s="3">
        <v>45</v>
      </c>
      <c r="BI24" s="3">
        <v>0</v>
      </c>
      <c r="BJ24" s="5">
        <v>20977</v>
      </c>
      <c r="BK24" s="7">
        <f t="shared" si="1"/>
        <v>21.18888888888889</v>
      </c>
      <c r="BL24" s="5">
        <v>3121</v>
      </c>
      <c r="BM24" s="5">
        <v>30806</v>
      </c>
      <c r="BN24" s="5">
        <v>5045</v>
      </c>
      <c r="BO24" s="5">
        <v>21575</v>
      </c>
      <c r="BP24" s="5">
        <v>1468</v>
      </c>
      <c r="BQ24" s="76">
        <v>1288</v>
      </c>
      <c r="BR24" s="76">
        <v>1288</v>
      </c>
      <c r="BS24" s="5">
        <v>74668</v>
      </c>
      <c r="BT24" s="5">
        <v>9634</v>
      </c>
      <c r="BU24" s="45">
        <f t="shared" si="10"/>
        <v>75.42222222222222</v>
      </c>
      <c r="BV24" s="3">
        <v>43.5</v>
      </c>
      <c r="BW24" s="5">
        <v>2175</v>
      </c>
      <c r="BX24" s="3">
        <v>52</v>
      </c>
      <c r="BY24" s="5">
        <v>2175</v>
      </c>
      <c r="BZ24" s="5">
        <v>6995</v>
      </c>
      <c r="CA24" s="5">
        <v>0</v>
      </c>
      <c r="CB24" s="5">
        <v>0</v>
      </c>
      <c r="CC24" s="5">
        <v>0</v>
      </c>
      <c r="CD24" s="5">
        <v>9334</v>
      </c>
      <c r="CE24" s="45">
        <f t="shared" si="2"/>
        <v>9.428282828282828</v>
      </c>
      <c r="CF24" s="3">
        <v>450</v>
      </c>
      <c r="CG24" s="45">
        <f t="shared" si="3"/>
        <v>0.45454545454545453</v>
      </c>
      <c r="CH24" s="3">
        <v>56</v>
      </c>
      <c r="CI24" s="3">
        <v>378</v>
      </c>
      <c r="CJ24" s="3">
        <v>0</v>
      </c>
      <c r="CK24" s="3">
        <v>0</v>
      </c>
      <c r="CL24" s="3">
        <v>2</v>
      </c>
      <c r="CM24" s="3">
        <v>28</v>
      </c>
      <c r="CN24" s="3">
        <v>58</v>
      </c>
      <c r="CO24" s="3">
        <v>406</v>
      </c>
      <c r="CP24" s="7">
        <f t="shared" si="11"/>
        <v>41.01010101010101</v>
      </c>
      <c r="CQ24" s="8" t="s">
        <v>1061</v>
      </c>
      <c r="CR24" s="8" t="s">
        <v>1060</v>
      </c>
      <c r="CS24" s="8" t="s">
        <v>1060</v>
      </c>
      <c r="CT24" s="13">
        <v>1068</v>
      </c>
      <c r="CU24" s="5">
        <v>429</v>
      </c>
      <c r="CV24" s="3">
        <v>5</v>
      </c>
      <c r="CW24" s="3">
        <v>200</v>
      </c>
      <c r="CX24" s="5">
        <v>2550</v>
      </c>
      <c r="CY24" s="3">
        <v>6</v>
      </c>
      <c r="CZ24" s="5">
        <v>290</v>
      </c>
      <c r="DA24" s="8" t="s">
        <v>5</v>
      </c>
      <c r="DB24" s="2" t="s">
        <v>19</v>
      </c>
      <c r="DC24" s="2" t="s">
        <v>1061</v>
      </c>
      <c r="DD24" s="8" t="s">
        <v>31</v>
      </c>
      <c r="DE24" s="8" t="s">
        <v>40</v>
      </c>
      <c r="DF24" s="5">
        <v>3200</v>
      </c>
      <c r="DG24" s="5">
        <v>3200</v>
      </c>
      <c r="DH24" s="45">
        <f t="shared" si="5"/>
        <v>3.2323232323232323</v>
      </c>
    </row>
    <row r="25" spans="1:112" ht="15">
      <c r="A25" s="8" t="s">
        <v>671</v>
      </c>
      <c r="B25" s="5">
        <v>1040</v>
      </c>
      <c r="C25" s="8" t="s">
        <v>805</v>
      </c>
      <c r="D25" s="8" t="s">
        <v>897</v>
      </c>
      <c r="E25" s="8" t="s">
        <v>1052</v>
      </c>
      <c r="F25" s="8" t="s">
        <v>1060</v>
      </c>
      <c r="G25" s="3">
        <v>2</v>
      </c>
      <c r="H25" s="3">
        <v>1</v>
      </c>
      <c r="I25" s="3">
        <v>0</v>
      </c>
      <c r="J25" s="3">
        <v>0</v>
      </c>
      <c r="K25" s="3">
        <v>0</v>
      </c>
      <c r="L25" s="3">
        <v>703</v>
      </c>
      <c r="M25" s="45">
        <v>0</v>
      </c>
      <c r="N25" s="45">
        <v>0.73</v>
      </c>
      <c r="O25" s="45">
        <v>0.73</v>
      </c>
      <c r="P25" s="45">
        <v>0.01</v>
      </c>
      <c r="Q25" s="45">
        <v>0.74</v>
      </c>
      <c r="R25" s="45">
        <f t="shared" si="6"/>
        <v>0.7115384615384615</v>
      </c>
      <c r="S25" s="4">
        <v>3110</v>
      </c>
      <c r="T25" s="4">
        <v>46545</v>
      </c>
      <c r="U25" s="4">
        <v>0</v>
      </c>
      <c r="V25" s="4">
        <v>49655</v>
      </c>
      <c r="W25" s="4">
        <v>1950</v>
      </c>
      <c r="X25" s="4">
        <v>0</v>
      </c>
      <c r="Y25" s="4">
        <v>0</v>
      </c>
      <c r="Z25" s="4">
        <v>0</v>
      </c>
      <c r="AA25" s="4">
        <v>0</v>
      </c>
      <c r="AB25" s="4">
        <v>8454</v>
      </c>
      <c r="AC25" s="4">
        <v>60059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28704</v>
      </c>
      <c r="AJ25" s="4">
        <v>5582</v>
      </c>
      <c r="AK25" s="4">
        <v>34286</v>
      </c>
      <c r="AL25" s="4">
        <v>2935</v>
      </c>
      <c r="AM25" s="4">
        <v>30</v>
      </c>
      <c r="AN25" s="4">
        <v>2965</v>
      </c>
      <c r="AO25" s="4">
        <v>100</v>
      </c>
      <c r="AP25" s="4">
        <v>435</v>
      </c>
      <c r="AQ25" s="4">
        <v>3500</v>
      </c>
      <c r="AR25" s="48">
        <f t="shared" si="0"/>
        <v>0.06800870511425462</v>
      </c>
      <c r="AS25" s="4">
        <v>13678</v>
      </c>
      <c r="AT25" s="4">
        <v>51464</v>
      </c>
      <c r="AU25" s="6">
        <f t="shared" si="9"/>
        <v>49.48461538461538</v>
      </c>
      <c r="AV25" s="4">
        <v>0</v>
      </c>
      <c r="AW25" s="4">
        <v>0</v>
      </c>
      <c r="AX25" s="4">
        <v>0</v>
      </c>
      <c r="AY25" s="4">
        <v>0</v>
      </c>
      <c r="AZ25" s="5">
        <v>7515</v>
      </c>
      <c r="BA25" s="3">
        <v>771</v>
      </c>
      <c r="BB25" s="3">
        <v>137</v>
      </c>
      <c r="BC25" s="3">
        <v>12</v>
      </c>
      <c r="BD25" s="3">
        <v>218</v>
      </c>
      <c r="BE25" s="3">
        <v>29</v>
      </c>
      <c r="BF25" s="3">
        <v>2</v>
      </c>
      <c r="BG25" s="3">
        <v>2</v>
      </c>
      <c r="BH25" s="3">
        <v>75</v>
      </c>
      <c r="BI25" s="3">
        <v>0</v>
      </c>
      <c r="BJ25" s="5">
        <v>7947</v>
      </c>
      <c r="BK25" s="7">
        <f t="shared" si="1"/>
        <v>7.641346153846154</v>
      </c>
      <c r="BL25" s="3">
        <v>814</v>
      </c>
      <c r="BM25" s="5">
        <v>30806</v>
      </c>
      <c r="BN25" s="5">
        <v>5045</v>
      </c>
      <c r="BO25" s="5">
        <v>21575</v>
      </c>
      <c r="BP25" s="5">
        <v>1468</v>
      </c>
      <c r="BQ25" s="76">
        <v>1288</v>
      </c>
      <c r="BR25" s="75">
        <v>0</v>
      </c>
      <c r="BS25" s="5">
        <v>61640</v>
      </c>
      <c r="BT25" s="5">
        <v>7330</v>
      </c>
      <c r="BU25" s="45">
        <f t="shared" si="10"/>
        <v>59.26923076923077</v>
      </c>
      <c r="BV25" s="3">
        <v>25</v>
      </c>
      <c r="BW25" s="5">
        <v>1255</v>
      </c>
      <c r="BX25" s="3">
        <v>52</v>
      </c>
      <c r="BY25" s="5">
        <v>1255</v>
      </c>
      <c r="BZ25" s="5">
        <v>6205</v>
      </c>
      <c r="CA25" s="5">
        <v>5090</v>
      </c>
      <c r="CB25" s="5">
        <v>333</v>
      </c>
      <c r="CC25" s="5">
        <v>1230</v>
      </c>
      <c r="CD25" s="5">
        <v>7132</v>
      </c>
      <c r="CE25" s="45">
        <f t="shared" si="2"/>
        <v>6.857692307692307</v>
      </c>
      <c r="CF25" s="3">
        <v>255</v>
      </c>
      <c r="CG25" s="45">
        <f t="shared" si="3"/>
        <v>0.24519230769230768</v>
      </c>
      <c r="CH25" s="3">
        <v>21</v>
      </c>
      <c r="CI25" s="3">
        <v>482</v>
      </c>
      <c r="CJ25" s="3">
        <v>4</v>
      </c>
      <c r="CK25" s="3">
        <v>282</v>
      </c>
      <c r="CL25" s="3">
        <v>3</v>
      </c>
      <c r="CM25" s="3">
        <v>215</v>
      </c>
      <c r="CN25" s="3">
        <v>28</v>
      </c>
      <c r="CO25" s="3">
        <v>979</v>
      </c>
      <c r="CP25" s="7">
        <f t="shared" si="11"/>
        <v>94.13461538461539</v>
      </c>
      <c r="CQ25" s="8" t="s">
        <v>1061</v>
      </c>
      <c r="CR25" s="8" t="s">
        <v>1061</v>
      </c>
      <c r="CS25" s="8" t="s">
        <v>1060</v>
      </c>
      <c r="CT25" s="13">
        <v>251</v>
      </c>
      <c r="CU25" s="5">
        <v>960</v>
      </c>
      <c r="CV25" s="3">
        <v>76</v>
      </c>
      <c r="CW25" s="3">
        <v>124</v>
      </c>
      <c r="CX25" s="5">
        <v>1089</v>
      </c>
      <c r="CY25" s="3">
        <v>4</v>
      </c>
      <c r="CZ25" s="5">
        <v>520</v>
      </c>
      <c r="DA25" s="8" t="s">
        <v>11</v>
      </c>
      <c r="DB25" s="2" t="s">
        <v>17</v>
      </c>
      <c r="DC25" s="2" t="s">
        <v>1060</v>
      </c>
      <c r="DD25" s="8" t="s">
        <v>31</v>
      </c>
      <c r="DE25" s="8" t="s">
        <v>40</v>
      </c>
      <c r="DF25" s="5">
        <v>3000</v>
      </c>
      <c r="DG25" s="5">
        <v>3000</v>
      </c>
      <c r="DH25" s="45">
        <f t="shared" si="5"/>
        <v>2.8846153846153846</v>
      </c>
    </row>
    <row r="26" spans="1:112" ht="15">
      <c r="A26" s="8" t="s">
        <v>699</v>
      </c>
      <c r="B26" s="5">
        <v>1060</v>
      </c>
      <c r="C26" s="8" t="s">
        <v>834</v>
      </c>
      <c r="D26" s="8" t="s">
        <v>905</v>
      </c>
      <c r="E26" s="8" t="s">
        <v>1052</v>
      </c>
      <c r="F26" s="8" t="s">
        <v>1060</v>
      </c>
      <c r="G26" s="3">
        <v>4</v>
      </c>
      <c r="H26" s="3">
        <v>1</v>
      </c>
      <c r="I26" s="3">
        <v>0</v>
      </c>
      <c r="J26" s="3">
        <v>0</v>
      </c>
      <c r="K26" s="3">
        <v>0</v>
      </c>
      <c r="L26" s="3">
        <v>620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f t="shared" si="6"/>
        <v>0</v>
      </c>
      <c r="S26" s="4">
        <v>1000</v>
      </c>
      <c r="T26" s="4">
        <v>0</v>
      </c>
      <c r="U26" s="4">
        <v>0</v>
      </c>
      <c r="V26" s="4">
        <v>1000</v>
      </c>
      <c r="W26" s="4">
        <v>1000</v>
      </c>
      <c r="X26" s="4">
        <v>0</v>
      </c>
      <c r="Y26" s="4">
        <v>0</v>
      </c>
      <c r="Z26" s="4">
        <v>0</v>
      </c>
      <c r="AA26" s="4">
        <v>0</v>
      </c>
      <c r="AB26" s="4">
        <v>789</v>
      </c>
      <c r="AC26" s="4">
        <v>2789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0</v>
      </c>
      <c r="AK26" s="4">
        <v>0</v>
      </c>
      <c r="AL26" s="4">
        <v>199</v>
      </c>
      <c r="AM26" s="4">
        <v>0</v>
      </c>
      <c r="AN26" s="4">
        <v>199</v>
      </c>
      <c r="AO26" s="4">
        <v>0</v>
      </c>
      <c r="AP26" s="4">
        <v>0</v>
      </c>
      <c r="AQ26" s="4">
        <v>199</v>
      </c>
      <c r="AR26" s="48">
        <f t="shared" si="0"/>
        <v>0.11733490566037735</v>
      </c>
      <c r="AS26" s="4">
        <v>1497</v>
      </c>
      <c r="AT26" s="4">
        <v>1696</v>
      </c>
      <c r="AU26" s="6">
        <f t="shared" si="9"/>
        <v>1.6</v>
      </c>
      <c r="AV26" s="4">
        <v>0</v>
      </c>
      <c r="AW26" s="4">
        <v>0</v>
      </c>
      <c r="AX26" s="4">
        <v>0</v>
      </c>
      <c r="AY26" s="4">
        <v>0</v>
      </c>
      <c r="AZ26" s="5">
        <v>8368</v>
      </c>
      <c r="BA26" s="2" t="s">
        <v>1068</v>
      </c>
      <c r="BB26" s="3">
        <v>106</v>
      </c>
      <c r="BC26" s="2" t="s">
        <v>1068</v>
      </c>
      <c r="BD26" s="5">
        <v>1056</v>
      </c>
      <c r="BE26" s="2" t="s">
        <v>1068</v>
      </c>
      <c r="BF26" s="3">
        <v>0</v>
      </c>
      <c r="BG26" s="3">
        <v>0</v>
      </c>
      <c r="BH26" s="3">
        <v>0</v>
      </c>
      <c r="BI26" s="3">
        <v>0</v>
      </c>
      <c r="BJ26" s="5">
        <v>9530</v>
      </c>
      <c r="BK26" s="7">
        <f t="shared" si="1"/>
        <v>8.99056603773585</v>
      </c>
      <c r="BL26" s="3">
        <v>0</v>
      </c>
      <c r="BM26" s="3">
        <v>0</v>
      </c>
      <c r="BN26" s="3">
        <v>0</v>
      </c>
      <c r="BO26" s="3">
        <v>0</v>
      </c>
      <c r="BP26" s="3">
        <v>0</v>
      </c>
      <c r="BQ26" s="75">
        <v>0</v>
      </c>
      <c r="BR26" s="75">
        <v>0</v>
      </c>
      <c r="BS26" s="5">
        <v>9554</v>
      </c>
      <c r="BT26" s="3">
        <v>0</v>
      </c>
      <c r="BU26" s="45">
        <f t="shared" si="10"/>
        <v>9.013207547169811</v>
      </c>
      <c r="BV26" s="3">
        <v>42.5</v>
      </c>
      <c r="BW26" s="5">
        <v>2210</v>
      </c>
      <c r="BX26" s="3">
        <v>52</v>
      </c>
      <c r="BY26" s="5">
        <v>2210</v>
      </c>
      <c r="BZ26" s="2" t="s">
        <v>1068</v>
      </c>
      <c r="CA26" s="5">
        <v>0</v>
      </c>
      <c r="CB26" s="5">
        <v>0</v>
      </c>
      <c r="CC26" s="5">
        <v>0</v>
      </c>
      <c r="CD26" s="5">
        <v>2539</v>
      </c>
      <c r="CE26" s="45">
        <f t="shared" si="2"/>
        <v>2.3952830188679246</v>
      </c>
      <c r="CF26" s="2" t="s">
        <v>1068</v>
      </c>
      <c r="CG26" s="45" t="s">
        <v>1068</v>
      </c>
      <c r="CH26" s="3">
        <v>6</v>
      </c>
      <c r="CI26" s="3">
        <v>87</v>
      </c>
      <c r="CJ26" s="3">
        <v>0</v>
      </c>
      <c r="CK26" s="3">
        <v>0</v>
      </c>
      <c r="CL26" s="3">
        <v>0</v>
      </c>
      <c r="CM26" s="3">
        <v>0</v>
      </c>
      <c r="CN26" s="3">
        <v>6</v>
      </c>
      <c r="CO26" s="3">
        <v>87</v>
      </c>
      <c r="CP26" s="7">
        <f t="shared" si="11"/>
        <v>8.20754716981132</v>
      </c>
      <c r="CQ26" s="8" t="s">
        <v>1061</v>
      </c>
      <c r="CR26" s="8" t="s">
        <v>1060</v>
      </c>
      <c r="CS26" s="8" t="s">
        <v>1060</v>
      </c>
      <c r="CT26" s="13">
        <v>0</v>
      </c>
      <c r="CU26" s="5">
        <v>0</v>
      </c>
      <c r="CV26" s="2" t="s">
        <v>1068</v>
      </c>
      <c r="CW26" s="2" t="s">
        <v>1068</v>
      </c>
      <c r="CX26" s="2" t="s">
        <v>1068</v>
      </c>
      <c r="CY26" s="3">
        <v>3</v>
      </c>
      <c r="CZ26" s="5" t="s">
        <v>1068</v>
      </c>
      <c r="DA26" s="8" t="s">
        <v>9</v>
      </c>
      <c r="DB26" s="2" t="s">
        <v>19</v>
      </c>
      <c r="DC26" s="2" t="s">
        <v>1061</v>
      </c>
      <c r="DD26" s="8" t="s">
        <v>10</v>
      </c>
      <c r="DE26" s="8" t="s">
        <v>42</v>
      </c>
      <c r="DF26" s="3">
        <v>560</v>
      </c>
      <c r="DG26" s="3">
        <v>560</v>
      </c>
      <c r="DH26" s="45">
        <f t="shared" si="5"/>
        <v>0.5283018867924528</v>
      </c>
    </row>
    <row r="27" spans="1:112" ht="15">
      <c r="A27" s="8" t="s">
        <v>752</v>
      </c>
      <c r="B27" s="5">
        <v>1357</v>
      </c>
      <c r="C27" s="8" t="s">
        <v>883</v>
      </c>
      <c r="D27" s="8" t="s">
        <v>883</v>
      </c>
      <c r="E27" s="8" t="s">
        <v>1052</v>
      </c>
      <c r="F27" s="8" t="s">
        <v>1060</v>
      </c>
      <c r="G27" s="3">
        <v>2</v>
      </c>
      <c r="H27" s="3">
        <v>1</v>
      </c>
      <c r="I27" s="3">
        <v>0</v>
      </c>
      <c r="J27" s="3">
        <v>0</v>
      </c>
      <c r="K27" s="3">
        <v>0</v>
      </c>
      <c r="L27" s="3">
        <v>500</v>
      </c>
      <c r="M27" s="45">
        <v>0</v>
      </c>
      <c r="N27" s="45">
        <v>0.5</v>
      </c>
      <c r="O27" s="45">
        <v>0.5</v>
      </c>
      <c r="P27" s="45">
        <v>0.05</v>
      </c>
      <c r="Q27" s="45">
        <v>0.55</v>
      </c>
      <c r="R27" s="45">
        <f t="shared" si="6"/>
        <v>0.4053058216654385</v>
      </c>
      <c r="S27" s="4">
        <v>29476</v>
      </c>
      <c r="T27" s="4">
        <v>300</v>
      </c>
      <c r="U27" s="4">
        <v>0</v>
      </c>
      <c r="V27" s="4">
        <v>29776</v>
      </c>
      <c r="W27" s="4">
        <v>1000</v>
      </c>
      <c r="X27" s="4">
        <v>0</v>
      </c>
      <c r="Y27" s="4">
        <v>804</v>
      </c>
      <c r="Z27" s="4">
        <v>0</v>
      </c>
      <c r="AA27" s="4">
        <v>804</v>
      </c>
      <c r="AB27" s="4">
        <v>598</v>
      </c>
      <c r="AC27" s="4">
        <v>32178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12431</v>
      </c>
      <c r="AJ27" s="4">
        <v>1998</v>
      </c>
      <c r="AK27" s="4">
        <v>14429</v>
      </c>
      <c r="AL27" s="4">
        <v>2221</v>
      </c>
      <c r="AM27" s="4">
        <v>267</v>
      </c>
      <c r="AN27" s="4">
        <v>2488</v>
      </c>
      <c r="AO27" s="4">
        <v>1545</v>
      </c>
      <c r="AP27" s="4">
        <v>300</v>
      </c>
      <c r="AQ27" s="4">
        <v>4333</v>
      </c>
      <c r="AR27" s="48">
        <f t="shared" si="0"/>
        <v>0.15715788328315985</v>
      </c>
      <c r="AS27" s="4">
        <v>8809</v>
      </c>
      <c r="AT27" s="4">
        <v>27571</v>
      </c>
      <c r="AU27" s="6">
        <f t="shared" si="9"/>
        <v>20.31761238025055</v>
      </c>
      <c r="AV27" s="4">
        <v>0</v>
      </c>
      <c r="AW27" s="4">
        <v>0</v>
      </c>
      <c r="AX27" s="4">
        <v>0</v>
      </c>
      <c r="AY27" s="4">
        <v>0</v>
      </c>
      <c r="AZ27" s="5">
        <v>11557</v>
      </c>
      <c r="BA27" s="3">
        <v>715</v>
      </c>
      <c r="BB27" s="3">
        <v>660</v>
      </c>
      <c r="BC27" s="3">
        <v>36</v>
      </c>
      <c r="BD27" s="3">
        <v>688</v>
      </c>
      <c r="BE27" s="3">
        <v>92</v>
      </c>
      <c r="BF27" s="3">
        <v>12</v>
      </c>
      <c r="BG27" s="3">
        <v>3</v>
      </c>
      <c r="BH27" s="5">
        <v>1086</v>
      </c>
      <c r="BI27" s="3">
        <v>456</v>
      </c>
      <c r="BJ27" s="5">
        <v>14003</v>
      </c>
      <c r="BK27" s="7">
        <f t="shared" si="1"/>
        <v>10.319086219602063</v>
      </c>
      <c r="BL27" s="5">
        <v>1302</v>
      </c>
      <c r="BM27" s="5">
        <v>30806</v>
      </c>
      <c r="BN27" s="5">
        <v>5045</v>
      </c>
      <c r="BO27" s="5">
        <v>21575</v>
      </c>
      <c r="BP27" s="5">
        <v>1468</v>
      </c>
      <c r="BQ27" s="76">
        <v>1288</v>
      </c>
      <c r="BR27" s="75">
        <v>0</v>
      </c>
      <c r="BS27" s="5">
        <v>67694</v>
      </c>
      <c r="BT27" s="5">
        <v>7815</v>
      </c>
      <c r="BU27" s="45">
        <f t="shared" si="10"/>
        <v>49.88504053058217</v>
      </c>
      <c r="BV27" s="3">
        <v>20</v>
      </c>
      <c r="BW27" s="3">
        <v>948</v>
      </c>
      <c r="BX27" s="3">
        <v>52</v>
      </c>
      <c r="BY27" s="3">
        <v>948</v>
      </c>
      <c r="BZ27" s="5">
        <v>4546</v>
      </c>
      <c r="CA27" s="5">
        <v>3923</v>
      </c>
      <c r="CB27" s="5">
        <v>515</v>
      </c>
      <c r="CC27" s="5">
        <v>910</v>
      </c>
      <c r="CD27" s="5">
        <v>9043</v>
      </c>
      <c r="CE27" s="45">
        <f t="shared" si="2"/>
        <v>6.663964627855564</v>
      </c>
      <c r="CF27" s="5">
        <v>1575</v>
      </c>
      <c r="CG27" s="45">
        <f aca="true" t="shared" si="12" ref="CG27:CG32">CF27/B27</f>
        <v>1.1606484893146647</v>
      </c>
      <c r="CH27" s="3">
        <v>40</v>
      </c>
      <c r="CI27" s="3">
        <v>801</v>
      </c>
      <c r="CJ27" s="3">
        <v>14</v>
      </c>
      <c r="CK27" s="3">
        <v>261</v>
      </c>
      <c r="CL27" s="3">
        <v>24</v>
      </c>
      <c r="CM27" s="3">
        <v>278</v>
      </c>
      <c r="CN27" s="3">
        <v>78</v>
      </c>
      <c r="CO27" s="5">
        <v>1340</v>
      </c>
      <c r="CP27" s="7">
        <f t="shared" si="11"/>
        <v>98.74723655121592</v>
      </c>
      <c r="CQ27" s="8" t="s">
        <v>1061</v>
      </c>
      <c r="CR27" s="8" t="s">
        <v>1060</v>
      </c>
      <c r="CS27" s="8" t="s">
        <v>1060</v>
      </c>
      <c r="CT27" s="13">
        <v>491</v>
      </c>
      <c r="CU27" s="5">
        <v>509</v>
      </c>
      <c r="CV27" s="3">
        <v>31</v>
      </c>
      <c r="CW27" s="3">
        <v>768</v>
      </c>
      <c r="CX27" s="3">
        <v>968</v>
      </c>
      <c r="CY27" s="3">
        <v>3</v>
      </c>
      <c r="CZ27" s="5">
        <v>4183</v>
      </c>
      <c r="DA27" s="8" t="s">
        <v>5</v>
      </c>
      <c r="DB27" s="2" t="s">
        <v>23</v>
      </c>
      <c r="DC27" s="2" t="s">
        <v>1060</v>
      </c>
      <c r="DD27" s="8" t="s">
        <v>31</v>
      </c>
      <c r="DE27" s="8" t="s">
        <v>40</v>
      </c>
      <c r="DF27" s="5">
        <v>1959</v>
      </c>
      <c r="DG27" s="5">
        <v>1959</v>
      </c>
      <c r="DH27" s="45">
        <f t="shared" si="5"/>
        <v>1.4436256448047162</v>
      </c>
    </row>
    <row r="28" spans="1:112" ht="15">
      <c r="A28" s="8" t="s">
        <v>634</v>
      </c>
      <c r="B28" s="5">
        <v>1591</v>
      </c>
      <c r="C28" s="8" t="s">
        <v>769</v>
      </c>
      <c r="D28" s="8" t="s">
        <v>878</v>
      </c>
      <c r="E28" s="8" t="s">
        <v>1051</v>
      </c>
      <c r="F28" s="8" t="s">
        <v>1060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  <c r="L28" s="3">
        <v>557</v>
      </c>
      <c r="M28" s="45">
        <v>0</v>
      </c>
      <c r="N28" s="45">
        <v>0.75</v>
      </c>
      <c r="O28" s="45">
        <v>0.75</v>
      </c>
      <c r="P28" s="45">
        <v>0.2</v>
      </c>
      <c r="Q28" s="45">
        <v>0.95</v>
      </c>
      <c r="R28" s="45">
        <f t="shared" si="6"/>
        <v>0.5971087366436203</v>
      </c>
      <c r="S28" s="4">
        <v>40000</v>
      </c>
      <c r="T28" s="4">
        <v>0</v>
      </c>
      <c r="U28" s="4">
        <v>41347</v>
      </c>
      <c r="V28" s="4">
        <v>81347</v>
      </c>
      <c r="W28" s="4">
        <v>1000</v>
      </c>
      <c r="X28" s="4">
        <v>0</v>
      </c>
      <c r="Y28" s="4">
        <v>0</v>
      </c>
      <c r="Z28" s="4">
        <v>0</v>
      </c>
      <c r="AA28" s="4">
        <v>0</v>
      </c>
      <c r="AB28" s="4">
        <v>145</v>
      </c>
      <c r="AC28" s="4">
        <v>82492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36165</v>
      </c>
      <c r="AJ28" s="4">
        <v>22806</v>
      </c>
      <c r="AK28" s="4">
        <v>58971</v>
      </c>
      <c r="AL28" s="4">
        <v>5654</v>
      </c>
      <c r="AM28" s="4">
        <v>374</v>
      </c>
      <c r="AN28" s="4">
        <v>6028</v>
      </c>
      <c r="AO28" s="4">
        <v>0</v>
      </c>
      <c r="AP28" s="4">
        <v>820</v>
      </c>
      <c r="AQ28" s="4">
        <v>6848</v>
      </c>
      <c r="AR28" s="48">
        <f t="shared" si="0"/>
        <v>0.09287690554982911</v>
      </c>
      <c r="AS28" s="4">
        <v>7913</v>
      </c>
      <c r="AT28" s="4">
        <v>73732</v>
      </c>
      <c r="AU28" s="6">
        <f t="shared" si="9"/>
        <v>46.343180389692016</v>
      </c>
      <c r="AV28" s="4">
        <v>0</v>
      </c>
      <c r="AW28" s="4">
        <v>0</v>
      </c>
      <c r="AX28" s="4">
        <v>0</v>
      </c>
      <c r="AY28" s="4">
        <v>0</v>
      </c>
      <c r="AZ28" s="5">
        <v>11624</v>
      </c>
      <c r="BA28" s="3">
        <v>453</v>
      </c>
      <c r="BB28" s="5">
        <v>1123</v>
      </c>
      <c r="BC28" s="3">
        <v>25</v>
      </c>
      <c r="BD28" s="5">
        <v>1005</v>
      </c>
      <c r="BE28" s="2" t="s">
        <v>1068</v>
      </c>
      <c r="BF28" s="3">
        <v>40</v>
      </c>
      <c r="BG28" s="3">
        <v>2</v>
      </c>
      <c r="BH28" s="3">
        <v>864</v>
      </c>
      <c r="BI28" s="3">
        <v>0</v>
      </c>
      <c r="BJ28" s="5">
        <v>14656</v>
      </c>
      <c r="BK28" s="7">
        <f t="shared" si="1"/>
        <v>9.21181646763042</v>
      </c>
      <c r="BL28" s="3">
        <v>480</v>
      </c>
      <c r="BM28" s="5">
        <v>30806</v>
      </c>
      <c r="BN28" s="5">
        <v>5045</v>
      </c>
      <c r="BO28" s="5">
        <v>21575</v>
      </c>
      <c r="BP28" s="5">
        <v>1468</v>
      </c>
      <c r="BQ28" s="76">
        <v>1288</v>
      </c>
      <c r="BR28" s="75">
        <v>0</v>
      </c>
      <c r="BS28" s="5">
        <v>68350</v>
      </c>
      <c r="BT28" s="5">
        <v>6993</v>
      </c>
      <c r="BU28" s="45">
        <f t="shared" si="10"/>
        <v>42.96040226272785</v>
      </c>
      <c r="BV28" s="3">
        <v>25</v>
      </c>
      <c r="BW28" s="5">
        <v>1188</v>
      </c>
      <c r="BX28" s="3">
        <v>52</v>
      </c>
      <c r="BY28" s="5">
        <v>1188</v>
      </c>
      <c r="BZ28" s="5">
        <v>6394</v>
      </c>
      <c r="CA28" s="5">
        <v>4468</v>
      </c>
      <c r="CB28" s="5">
        <v>456</v>
      </c>
      <c r="CC28" s="5">
        <v>2093</v>
      </c>
      <c r="CD28" s="5">
        <v>7302</v>
      </c>
      <c r="CE28" s="45">
        <f t="shared" si="2"/>
        <v>4.589566310496543</v>
      </c>
      <c r="CF28" s="3">
        <v>900</v>
      </c>
      <c r="CG28" s="45">
        <f t="shared" si="12"/>
        <v>0.5656819610307983</v>
      </c>
      <c r="CH28" s="3">
        <v>24</v>
      </c>
      <c r="CI28" s="3">
        <v>335</v>
      </c>
      <c r="CJ28" s="3">
        <v>1</v>
      </c>
      <c r="CK28" s="3">
        <v>175</v>
      </c>
      <c r="CL28" s="3">
        <v>2</v>
      </c>
      <c r="CM28" s="3">
        <v>20</v>
      </c>
      <c r="CN28" s="3">
        <v>27</v>
      </c>
      <c r="CO28" s="3">
        <v>530</v>
      </c>
      <c r="CP28" s="7">
        <f t="shared" si="11"/>
        <v>33.31238214959145</v>
      </c>
      <c r="CQ28" s="8" t="s">
        <v>1061</v>
      </c>
      <c r="CR28" s="8" t="s">
        <v>1060</v>
      </c>
      <c r="CS28" s="8" t="s">
        <v>1061</v>
      </c>
      <c r="CT28" s="13">
        <v>565</v>
      </c>
      <c r="CU28" s="5">
        <v>492</v>
      </c>
      <c r="CV28" s="3">
        <v>12</v>
      </c>
      <c r="CW28" s="3">
        <v>419</v>
      </c>
      <c r="CX28" s="5">
        <v>1040</v>
      </c>
      <c r="CY28" s="3">
        <v>3</v>
      </c>
      <c r="CZ28" s="5" t="s">
        <v>1068</v>
      </c>
      <c r="DA28" s="8" t="s">
        <v>5</v>
      </c>
      <c r="DB28" s="2" t="s">
        <v>19</v>
      </c>
      <c r="DC28" s="2" t="s">
        <v>1061</v>
      </c>
      <c r="DD28" s="8" t="s">
        <v>31</v>
      </c>
      <c r="DE28" s="8" t="s">
        <v>40</v>
      </c>
      <c r="DF28" s="5">
        <v>3600</v>
      </c>
      <c r="DG28" s="5">
        <v>3600</v>
      </c>
      <c r="DH28" s="45">
        <f t="shared" si="5"/>
        <v>2.262727844123193</v>
      </c>
    </row>
    <row r="29" spans="1:112" ht="15">
      <c r="A29" s="8" t="s">
        <v>639</v>
      </c>
      <c r="B29" s="5">
        <v>1670</v>
      </c>
      <c r="C29" s="8" t="s">
        <v>774</v>
      </c>
      <c r="D29" s="8" t="s">
        <v>895</v>
      </c>
      <c r="E29" s="8" t="s">
        <v>1052</v>
      </c>
      <c r="F29" s="8" t="s">
        <v>1060</v>
      </c>
      <c r="G29" s="3">
        <v>4</v>
      </c>
      <c r="H29" s="3">
        <v>1</v>
      </c>
      <c r="I29" s="3">
        <v>0</v>
      </c>
      <c r="J29" s="3">
        <v>0</v>
      </c>
      <c r="K29" s="3">
        <v>0</v>
      </c>
      <c r="L29" s="3">
        <v>879</v>
      </c>
      <c r="M29" s="45">
        <v>0</v>
      </c>
      <c r="N29" s="45">
        <v>0.7</v>
      </c>
      <c r="O29" s="45">
        <v>0.7</v>
      </c>
      <c r="P29" s="45">
        <v>0.1</v>
      </c>
      <c r="Q29" s="45">
        <v>0.8</v>
      </c>
      <c r="R29" s="45">
        <f t="shared" si="6"/>
        <v>0.4790419161676647</v>
      </c>
      <c r="S29" s="4">
        <v>57606</v>
      </c>
      <c r="T29" s="4">
        <v>0</v>
      </c>
      <c r="U29" s="4">
        <v>0</v>
      </c>
      <c r="V29" s="4">
        <v>57606</v>
      </c>
      <c r="W29" s="4">
        <v>1000</v>
      </c>
      <c r="X29" s="4">
        <v>0</v>
      </c>
      <c r="Y29" s="4">
        <v>0</v>
      </c>
      <c r="Z29" s="4">
        <v>0</v>
      </c>
      <c r="AA29" s="4">
        <v>0</v>
      </c>
      <c r="AB29" s="4">
        <v>2808</v>
      </c>
      <c r="AC29" s="4">
        <v>61414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32415</v>
      </c>
      <c r="AJ29" s="4">
        <v>7147</v>
      </c>
      <c r="AK29" s="4">
        <v>39562</v>
      </c>
      <c r="AL29" s="4">
        <v>6840</v>
      </c>
      <c r="AM29" s="4">
        <v>173</v>
      </c>
      <c r="AN29" s="4">
        <v>7013</v>
      </c>
      <c r="AO29" s="4">
        <v>0</v>
      </c>
      <c r="AP29" s="4">
        <v>735</v>
      </c>
      <c r="AQ29" s="4">
        <v>7748</v>
      </c>
      <c r="AR29" s="48">
        <f t="shared" si="0"/>
        <v>0.1397219266766451</v>
      </c>
      <c r="AS29" s="4">
        <v>8143</v>
      </c>
      <c r="AT29" s="4">
        <v>55453</v>
      </c>
      <c r="AU29" s="6">
        <f t="shared" si="9"/>
        <v>33.205389221556885</v>
      </c>
      <c r="AV29" s="4">
        <v>1205</v>
      </c>
      <c r="AW29" s="4">
        <v>0</v>
      </c>
      <c r="AX29" s="4">
        <v>0</v>
      </c>
      <c r="AY29" s="4">
        <v>1205</v>
      </c>
      <c r="AZ29" s="5">
        <v>18711</v>
      </c>
      <c r="BA29" s="3">
        <v>501</v>
      </c>
      <c r="BB29" s="3">
        <v>405</v>
      </c>
      <c r="BC29" s="3">
        <v>53</v>
      </c>
      <c r="BD29" s="3">
        <v>6</v>
      </c>
      <c r="BE29" s="3">
        <v>2</v>
      </c>
      <c r="BF29" s="3">
        <v>18</v>
      </c>
      <c r="BG29" s="3">
        <v>1</v>
      </c>
      <c r="BH29" s="3">
        <v>0</v>
      </c>
      <c r="BI29" s="3">
        <v>0</v>
      </c>
      <c r="BJ29" s="5">
        <v>19140</v>
      </c>
      <c r="BK29" s="7">
        <f t="shared" si="1"/>
        <v>11.461077844311378</v>
      </c>
      <c r="BL29" s="3">
        <v>557</v>
      </c>
      <c r="BM29" s="3">
        <v>0</v>
      </c>
      <c r="BN29" s="3">
        <v>0</v>
      </c>
      <c r="BO29" s="3">
        <v>0</v>
      </c>
      <c r="BP29" s="3">
        <v>0</v>
      </c>
      <c r="BQ29" s="75">
        <v>0</v>
      </c>
      <c r="BR29" s="75">
        <v>0</v>
      </c>
      <c r="BS29" s="5">
        <v>19164</v>
      </c>
      <c r="BT29" s="3">
        <v>557</v>
      </c>
      <c r="BU29" s="45">
        <f t="shared" si="10"/>
        <v>11.475449101796407</v>
      </c>
      <c r="BV29" s="3">
        <v>31</v>
      </c>
      <c r="BW29" s="5">
        <v>1570</v>
      </c>
      <c r="BX29" s="3">
        <v>51</v>
      </c>
      <c r="BY29" s="5">
        <v>1570</v>
      </c>
      <c r="BZ29" s="5">
        <v>13223</v>
      </c>
      <c r="CA29" s="5">
        <v>8760</v>
      </c>
      <c r="CB29" s="5">
        <v>3776</v>
      </c>
      <c r="CC29" s="5">
        <v>3337</v>
      </c>
      <c r="CD29" s="5">
        <v>17045</v>
      </c>
      <c r="CE29" s="45">
        <f t="shared" si="2"/>
        <v>10.206586826347305</v>
      </c>
      <c r="CF29" s="5">
        <v>1245</v>
      </c>
      <c r="CG29" s="45">
        <f t="shared" si="12"/>
        <v>0.7455089820359282</v>
      </c>
      <c r="CH29" s="3">
        <v>109</v>
      </c>
      <c r="CI29" s="5">
        <v>1705</v>
      </c>
      <c r="CJ29" s="3">
        <v>0</v>
      </c>
      <c r="CK29" s="3">
        <v>0</v>
      </c>
      <c r="CL29" s="3">
        <v>73</v>
      </c>
      <c r="CM29" s="3">
        <v>433</v>
      </c>
      <c r="CN29" s="3">
        <v>182</v>
      </c>
      <c r="CO29" s="5">
        <v>2138</v>
      </c>
      <c r="CP29" s="7">
        <f t="shared" si="11"/>
        <v>128.0239520958084</v>
      </c>
      <c r="CQ29" s="8" t="s">
        <v>1061</v>
      </c>
      <c r="CR29" s="8" t="s">
        <v>1061</v>
      </c>
      <c r="CS29" s="8" t="s">
        <v>1060</v>
      </c>
      <c r="CT29" s="13">
        <v>0</v>
      </c>
      <c r="CU29" s="5">
        <v>12</v>
      </c>
      <c r="CV29" s="3">
        <v>42</v>
      </c>
      <c r="CW29" s="5">
        <v>1750</v>
      </c>
      <c r="CX29" s="5">
        <v>1642</v>
      </c>
      <c r="CY29" s="3">
        <v>2</v>
      </c>
      <c r="CZ29" s="5">
        <v>0</v>
      </c>
      <c r="DA29" s="8" t="s">
        <v>9</v>
      </c>
      <c r="DB29" s="2" t="s">
        <v>20</v>
      </c>
      <c r="DC29" s="2" t="s">
        <v>1061</v>
      </c>
      <c r="DD29" s="8" t="s">
        <v>35</v>
      </c>
      <c r="DE29" s="8" t="s">
        <v>42</v>
      </c>
      <c r="DF29" s="5">
        <v>2400</v>
      </c>
      <c r="DG29" s="5">
        <v>2400</v>
      </c>
      <c r="DH29" s="45">
        <f t="shared" si="5"/>
        <v>1.437125748502994</v>
      </c>
    </row>
    <row r="30" spans="1:112" ht="15">
      <c r="A30" s="8" t="s">
        <v>728</v>
      </c>
      <c r="B30" s="5">
        <v>1780</v>
      </c>
      <c r="C30" s="8" t="s">
        <v>861</v>
      </c>
      <c r="D30" s="8" t="s">
        <v>922</v>
      </c>
      <c r="E30" s="8" t="s">
        <v>1052</v>
      </c>
      <c r="F30" s="8" t="s">
        <v>1060</v>
      </c>
      <c r="G30" s="3">
        <v>2</v>
      </c>
      <c r="H30" s="3">
        <v>1</v>
      </c>
      <c r="I30" s="3">
        <v>0</v>
      </c>
      <c r="J30" s="3">
        <v>0</v>
      </c>
      <c r="K30" s="3">
        <v>0</v>
      </c>
      <c r="L30" s="3">
        <v>982</v>
      </c>
      <c r="M30" s="45">
        <v>0.01</v>
      </c>
      <c r="N30" s="45">
        <v>2.31</v>
      </c>
      <c r="O30" s="45">
        <v>2.32</v>
      </c>
      <c r="P30" s="45">
        <v>0.12</v>
      </c>
      <c r="Q30" s="45">
        <v>2.44</v>
      </c>
      <c r="R30" s="45">
        <f t="shared" si="6"/>
        <v>1.3707865168539326</v>
      </c>
      <c r="S30" s="4">
        <v>0</v>
      </c>
      <c r="T30" s="4">
        <v>68528</v>
      </c>
      <c r="U30" s="4">
        <v>54922</v>
      </c>
      <c r="V30" s="4">
        <v>123450</v>
      </c>
      <c r="W30" s="4">
        <v>1291</v>
      </c>
      <c r="X30" s="4">
        <v>0</v>
      </c>
      <c r="Y30" s="4">
        <v>0</v>
      </c>
      <c r="Z30" s="4">
        <v>0</v>
      </c>
      <c r="AA30" s="4">
        <v>0</v>
      </c>
      <c r="AB30" s="4">
        <v>8015</v>
      </c>
      <c r="AC30" s="4">
        <v>132756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58619</v>
      </c>
      <c r="AJ30" s="4">
        <v>25323</v>
      </c>
      <c r="AK30" s="4">
        <v>83942</v>
      </c>
      <c r="AL30" s="4">
        <v>13374</v>
      </c>
      <c r="AM30" s="4">
        <v>836</v>
      </c>
      <c r="AN30" s="4">
        <v>14210</v>
      </c>
      <c r="AO30" s="4">
        <v>929</v>
      </c>
      <c r="AP30" s="4">
        <v>1728</v>
      </c>
      <c r="AQ30" s="4">
        <v>16867</v>
      </c>
      <c r="AR30" s="48">
        <f t="shared" si="0"/>
        <v>0.1396055256209702</v>
      </c>
      <c r="AS30" s="4">
        <v>20010</v>
      </c>
      <c r="AT30" s="4">
        <v>120819</v>
      </c>
      <c r="AU30" s="6">
        <f t="shared" si="9"/>
        <v>67.87584269662922</v>
      </c>
      <c r="AV30" s="4">
        <v>0</v>
      </c>
      <c r="AW30" s="4">
        <v>0</v>
      </c>
      <c r="AX30" s="4">
        <v>0</v>
      </c>
      <c r="AY30" s="4">
        <v>0</v>
      </c>
      <c r="AZ30" s="5">
        <v>20057</v>
      </c>
      <c r="BA30" s="3">
        <v>993</v>
      </c>
      <c r="BB30" s="3">
        <v>827</v>
      </c>
      <c r="BC30" s="3">
        <v>121</v>
      </c>
      <c r="BD30" s="3">
        <v>795</v>
      </c>
      <c r="BE30" s="3">
        <v>96</v>
      </c>
      <c r="BF30" s="3">
        <v>37</v>
      </c>
      <c r="BG30" s="3">
        <v>6</v>
      </c>
      <c r="BH30" s="2" t="s">
        <v>1068</v>
      </c>
      <c r="BI30" s="2" t="s">
        <v>1068</v>
      </c>
      <c r="BJ30" s="5">
        <v>21716</v>
      </c>
      <c r="BK30" s="7">
        <f t="shared" si="1"/>
        <v>12.2</v>
      </c>
      <c r="BL30" s="5">
        <v>1216</v>
      </c>
      <c r="BM30" s="5">
        <v>30806</v>
      </c>
      <c r="BN30" s="5">
        <v>5045</v>
      </c>
      <c r="BO30" s="5">
        <v>21575</v>
      </c>
      <c r="BP30" s="5">
        <v>1468</v>
      </c>
      <c r="BQ30" s="76">
        <v>1288</v>
      </c>
      <c r="BR30" s="75">
        <v>0</v>
      </c>
      <c r="BS30" s="5">
        <v>75406</v>
      </c>
      <c r="BT30" s="5">
        <v>7731</v>
      </c>
      <c r="BU30" s="45">
        <f t="shared" si="10"/>
        <v>42.36292134831461</v>
      </c>
      <c r="BV30" s="3">
        <v>48</v>
      </c>
      <c r="BW30" s="5">
        <v>2052</v>
      </c>
      <c r="BX30" s="3">
        <v>52</v>
      </c>
      <c r="BY30" s="5">
        <v>2052</v>
      </c>
      <c r="BZ30" s="5">
        <v>35568</v>
      </c>
      <c r="CA30" s="5">
        <v>5529</v>
      </c>
      <c r="CB30" s="5">
        <v>537</v>
      </c>
      <c r="CC30" s="5">
        <v>2408</v>
      </c>
      <c r="CD30" s="5">
        <v>8983</v>
      </c>
      <c r="CE30" s="45">
        <f t="shared" si="2"/>
        <v>5.046629213483146</v>
      </c>
      <c r="CF30" s="3">
        <v>624</v>
      </c>
      <c r="CG30" s="45">
        <f t="shared" si="12"/>
        <v>0.350561797752809</v>
      </c>
      <c r="CH30" s="3">
        <v>68</v>
      </c>
      <c r="CI30" s="3">
        <v>846</v>
      </c>
      <c r="CJ30" s="3">
        <v>12</v>
      </c>
      <c r="CK30" s="3">
        <v>124</v>
      </c>
      <c r="CL30" s="3">
        <v>27</v>
      </c>
      <c r="CM30" s="3">
        <v>535</v>
      </c>
      <c r="CN30" s="3">
        <v>107</v>
      </c>
      <c r="CO30" s="5">
        <v>1505</v>
      </c>
      <c r="CP30" s="7">
        <f t="shared" si="11"/>
        <v>84.5505617977528</v>
      </c>
      <c r="CQ30" s="8" t="s">
        <v>1061</v>
      </c>
      <c r="CR30" s="8" t="s">
        <v>1061</v>
      </c>
      <c r="CS30" s="8" t="s">
        <v>1060</v>
      </c>
      <c r="CT30" s="13">
        <v>902</v>
      </c>
      <c r="CU30" s="5">
        <v>570</v>
      </c>
      <c r="CV30" s="3">
        <v>6</v>
      </c>
      <c r="CW30" s="3">
        <v>60</v>
      </c>
      <c r="CX30" s="5">
        <v>12168</v>
      </c>
      <c r="CY30" s="3">
        <v>18</v>
      </c>
      <c r="CZ30" s="5" t="s">
        <v>1068</v>
      </c>
      <c r="DA30" s="8" t="s">
        <v>15</v>
      </c>
      <c r="DB30" s="2" t="s">
        <v>24</v>
      </c>
      <c r="DC30" s="2" t="s">
        <v>1061</v>
      </c>
      <c r="DD30" s="8" t="s">
        <v>31</v>
      </c>
      <c r="DE30" s="8" t="s">
        <v>40</v>
      </c>
      <c r="DF30" s="5">
        <v>7280</v>
      </c>
      <c r="DG30" s="5">
        <v>7280</v>
      </c>
      <c r="DH30" s="45">
        <f t="shared" si="5"/>
        <v>4.089887640449438</v>
      </c>
    </row>
    <row r="31" spans="1:112" ht="15">
      <c r="A31" s="8" t="s">
        <v>700</v>
      </c>
      <c r="B31" s="5">
        <v>1787</v>
      </c>
      <c r="C31" s="8" t="s">
        <v>835</v>
      </c>
      <c r="D31" s="8" t="s">
        <v>895</v>
      </c>
      <c r="E31" s="8" t="s">
        <v>1053</v>
      </c>
      <c r="F31" s="8" t="s">
        <v>1060</v>
      </c>
      <c r="G31" s="3">
        <v>1</v>
      </c>
      <c r="H31" s="3">
        <v>1</v>
      </c>
      <c r="I31" s="3">
        <v>0</v>
      </c>
      <c r="J31" s="3">
        <v>0</v>
      </c>
      <c r="K31" s="3">
        <v>0</v>
      </c>
      <c r="L31" s="5">
        <v>1294</v>
      </c>
      <c r="M31" s="45">
        <v>0</v>
      </c>
      <c r="N31" s="45">
        <v>0.6</v>
      </c>
      <c r="O31" s="45">
        <v>0.6</v>
      </c>
      <c r="P31" s="45">
        <v>0.23</v>
      </c>
      <c r="Q31" s="45">
        <v>0.83</v>
      </c>
      <c r="R31" s="45">
        <f t="shared" si="6"/>
        <v>0.46446558477895916</v>
      </c>
      <c r="S31" s="4">
        <v>28000</v>
      </c>
      <c r="T31" s="4">
        <v>0</v>
      </c>
      <c r="U31" s="4">
        <v>20161</v>
      </c>
      <c r="V31" s="4">
        <v>48161</v>
      </c>
      <c r="W31" s="4">
        <v>1000</v>
      </c>
      <c r="X31" s="4">
        <v>0</v>
      </c>
      <c r="Y31" s="4">
        <v>0</v>
      </c>
      <c r="Z31" s="4">
        <v>0</v>
      </c>
      <c r="AA31" s="4">
        <v>0</v>
      </c>
      <c r="AB31" s="4">
        <v>1342</v>
      </c>
      <c r="AC31" s="4">
        <v>50503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30081</v>
      </c>
      <c r="AJ31" s="4">
        <v>15540</v>
      </c>
      <c r="AK31" s="4">
        <v>45621</v>
      </c>
      <c r="AL31" s="4">
        <v>822</v>
      </c>
      <c r="AM31" s="4">
        <v>180</v>
      </c>
      <c r="AN31" s="4">
        <v>1002</v>
      </c>
      <c r="AO31" s="4">
        <v>0</v>
      </c>
      <c r="AP31" s="4">
        <v>250</v>
      </c>
      <c r="AQ31" s="4">
        <v>1252</v>
      </c>
      <c r="AR31" s="48">
        <f t="shared" si="0"/>
        <v>0.022778960391536124</v>
      </c>
      <c r="AS31" s="4">
        <v>8090</v>
      </c>
      <c r="AT31" s="4">
        <v>54963</v>
      </c>
      <c r="AU31" s="6">
        <f t="shared" si="9"/>
        <v>30.757134862898713</v>
      </c>
      <c r="AV31" s="4">
        <v>0</v>
      </c>
      <c r="AW31" s="4">
        <v>0</v>
      </c>
      <c r="AX31" s="4">
        <v>0</v>
      </c>
      <c r="AY31" s="4">
        <v>0</v>
      </c>
      <c r="AZ31" s="5">
        <v>29065</v>
      </c>
      <c r="BA31" s="5">
        <v>1301</v>
      </c>
      <c r="BB31" s="3">
        <v>922</v>
      </c>
      <c r="BC31" s="3">
        <v>44</v>
      </c>
      <c r="BD31" s="5">
        <v>1344</v>
      </c>
      <c r="BE31" s="3">
        <v>136</v>
      </c>
      <c r="BF31" s="3">
        <v>15</v>
      </c>
      <c r="BG31" s="3">
        <v>0</v>
      </c>
      <c r="BH31" s="5">
        <v>1000</v>
      </c>
      <c r="BI31" s="3">
        <v>0</v>
      </c>
      <c r="BJ31" s="5">
        <v>32346</v>
      </c>
      <c r="BK31" s="7">
        <f t="shared" si="1"/>
        <v>18.100727476217124</v>
      </c>
      <c r="BL31" s="5">
        <v>1481</v>
      </c>
      <c r="BM31" s="5">
        <v>30806</v>
      </c>
      <c r="BN31" s="5">
        <v>5045</v>
      </c>
      <c r="BO31" s="5">
        <v>21575</v>
      </c>
      <c r="BP31" s="5">
        <v>1468</v>
      </c>
      <c r="BQ31" s="76">
        <v>1288</v>
      </c>
      <c r="BR31" s="75">
        <v>0</v>
      </c>
      <c r="BS31" s="5">
        <v>86052</v>
      </c>
      <c r="BT31" s="5">
        <v>7997</v>
      </c>
      <c r="BU31" s="45">
        <f t="shared" si="10"/>
        <v>48.154448796866255</v>
      </c>
      <c r="BV31" s="3">
        <v>22</v>
      </c>
      <c r="BW31" s="5">
        <v>1658</v>
      </c>
      <c r="BX31" s="3">
        <v>52</v>
      </c>
      <c r="BY31" s="5">
        <v>1658</v>
      </c>
      <c r="BZ31" s="5">
        <v>6370</v>
      </c>
      <c r="CA31" s="5">
        <v>0</v>
      </c>
      <c r="CB31" s="5">
        <v>0</v>
      </c>
      <c r="CC31" s="5">
        <v>0</v>
      </c>
      <c r="CD31" s="5">
        <v>20851</v>
      </c>
      <c r="CE31" s="45">
        <f t="shared" si="2"/>
        <v>11.668158925573588</v>
      </c>
      <c r="CF31" s="5">
        <v>2080</v>
      </c>
      <c r="CG31" s="45">
        <f t="shared" si="12"/>
        <v>1.1639619473978735</v>
      </c>
      <c r="CH31" s="3">
        <v>10</v>
      </c>
      <c r="CI31" s="3">
        <v>940</v>
      </c>
      <c r="CJ31" s="3">
        <v>0</v>
      </c>
      <c r="CK31" s="3">
        <v>0</v>
      </c>
      <c r="CL31" s="3">
        <v>1</v>
      </c>
      <c r="CM31" s="3">
        <v>23</v>
      </c>
      <c r="CN31" s="3">
        <v>11</v>
      </c>
      <c r="CO31" s="3">
        <v>963</v>
      </c>
      <c r="CP31" s="7">
        <f t="shared" si="11"/>
        <v>53.88919977616116</v>
      </c>
      <c r="CQ31" s="8" t="s">
        <v>1061</v>
      </c>
      <c r="CR31" s="8" t="s">
        <v>1061</v>
      </c>
      <c r="CS31" s="8" t="s">
        <v>1060</v>
      </c>
      <c r="CT31" s="13">
        <v>5839</v>
      </c>
      <c r="CU31" s="5">
        <v>2806</v>
      </c>
      <c r="CV31" s="3">
        <v>10</v>
      </c>
      <c r="CW31" s="3">
        <v>737</v>
      </c>
      <c r="CX31" s="5">
        <v>2254</v>
      </c>
      <c r="CY31" s="3">
        <v>6</v>
      </c>
      <c r="CZ31" s="5">
        <v>1040</v>
      </c>
      <c r="DA31" s="8" t="s">
        <v>7</v>
      </c>
      <c r="DB31" s="2" t="s">
        <v>19</v>
      </c>
      <c r="DC31" s="2" t="s">
        <v>1060</v>
      </c>
      <c r="DD31" s="8" t="s">
        <v>33</v>
      </c>
      <c r="DE31" s="8" t="s">
        <v>1053</v>
      </c>
      <c r="DF31" s="5">
        <v>3650</v>
      </c>
      <c r="DG31" s="5">
        <v>3650</v>
      </c>
      <c r="DH31" s="45">
        <f t="shared" si="5"/>
        <v>2.04252937884723</v>
      </c>
    </row>
    <row r="32" spans="1:112" ht="15">
      <c r="A32" s="12" t="s">
        <v>686</v>
      </c>
      <c r="B32" s="13">
        <v>1834</v>
      </c>
      <c r="C32" s="12" t="s">
        <v>820</v>
      </c>
      <c r="D32" s="12" t="s">
        <v>883</v>
      </c>
      <c r="E32" s="12" t="s">
        <v>1052</v>
      </c>
      <c r="F32" s="12" t="s">
        <v>1060</v>
      </c>
      <c r="G32" s="10">
        <v>2</v>
      </c>
      <c r="H32" s="10">
        <v>1</v>
      </c>
      <c r="I32" s="10">
        <v>0</v>
      </c>
      <c r="J32" s="10">
        <v>0</v>
      </c>
      <c r="K32" s="10">
        <v>0</v>
      </c>
      <c r="L32" s="10">
        <v>565</v>
      </c>
      <c r="M32" s="46">
        <v>0</v>
      </c>
      <c r="N32" s="46">
        <v>0.5</v>
      </c>
      <c r="O32" s="46">
        <v>0.5</v>
      </c>
      <c r="P32" s="46">
        <v>0</v>
      </c>
      <c r="Q32" s="46">
        <v>0.5</v>
      </c>
      <c r="R32" s="45">
        <f t="shared" si="6"/>
        <v>0.27262813522355506</v>
      </c>
      <c r="S32" s="14">
        <v>40815</v>
      </c>
      <c r="T32" s="14">
        <v>300</v>
      </c>
      <c r="U32" s="14">
        <v>0</v>
      </c>
      <c r="V32" s="14">
        <v>41115</v>
      </c>
      <c r="W32" s="14">
        <v>1000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42115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15274</v>
      </c>
      <c r="AJ32" s="14">
        <v>15071</v>
      </c>
      <c r="AK32" s="14">
        <v>30345</v>
      </c>
      <c r="AL32" s="14">
        <v>4329</v>
      </c>
      <c r="AM32" s="14">
        <v>427</v>
      </c>
      <c r="AN32" s="14">
        <v>4756</v>
      </c>
      <c r="AO32" s="14">
        <v>350</v>
      </c>
      <c r="AP32" s="14">
        <v>2620</v>
      </c>
      <c r="AQ32" s="14">
        <v>7726</v>
      </c>
      <c r="AR32" s="48">
        <f t="shared" si="0"/>
        <v>0.18873363298807896</v>
      </c>
      <c r="AS32" s="14">
        <v>2865</v>
      </c>
      <c r="AT32" s="14">
        <v>40936</v>
      </c>
      <c r="AU32" s="6">
        <f t="shared" si="9"/>
        <v>22.3206106870229</v>
      </c>
      <c r="AV32" s="14">
        <v>0</v>
      </c>
      <c r="AW32" s="14">
        <v>0</v>
      </c>
      <c r="AX32" s="14">
        <v>0</v>
      </c>
      <c r="AY32" s="14">
        <v>0</v>
      </c>
      <c r="AZ32" s="13">
        <v>11387</v>
      </c>
      <c r="BA32" s="10">
        <v>684</v>
      </c>
      <c r="BB32" s="10">
        <v>174</v>
      </c>
      <c r="BC32" s="10">
        <v>33</v>
      </c>
      <c r="BD32" s="10">
        <v>662</v>
      </c>
      <c r="BE32" s="10">
        <v>119</v>
      </c>
      <c r="BF32" s="10">
        <v>13</v>
      </c>
      <c r="BG32" s="10">
        <v>1</v>
      </c>
      <c r="BH32" s="10">
        <v>165</v>
      </c>
      <c r="BI32" s="10">
        <v>20</v>
      </c>
      <c r="BJ32" s="13">
        <v>12401</v>
      </c>
      <c r="BK32" s="7">
        <f t="shared" si="1"/>
        <v>6.761723009814613</v>
      </c>
      <c r="BL32" s="10">
        <v>857</v>
      </c>
      <c r="BM32" s="13">
        <v>30806</v>
      </c>
      <c r="BN32" s="13">
        <v>5045</v>
      </c>
      <c r="BO32" s="13">
        <v>21575</v>
      </c>
      <c r="BP32" s="13">
        <v>1468</v>
      </c>
      <c r="BQ32" s="76">
        <v>1288</v>
      </c>
      <c r="BR32" s="75">
        <v>0</v>
      </c>
      <c r="BS32" s="13">
        <v>66091</v>
      </c>
      <c r="BT32" s="13">
        <v>7370</v>
      </c>
      <c r="BU32" s="45">
        <f t="shared" si="10"/>
        <v>36.036532170119955</v>
      </c>
      <c r="BV32" s="10">
        <v>20</v>
      </c>
      <c r="BW32" s="13">
        <v>1040</v>
      </c>
      <c r="BX32" s="10">
        <v>52</v>
      </c>
      <c r="BY32" s="13">
        <v>1040</v>
      </c>
      <c r="BZ32" s="13">
        <v>6319</v>
      </c>
      <c r="CA32" s="13">
        <v>5633</v>
      </c>
      <c r="CB32" s="13">
        <v>968</v>
      </c>
      <c r="CC32" s="13">
        <v>939</v>
      </c>
      <c r="CD32" s="13">
        <v>12951</v>
      </c>
      <c r="CE32" s="45">
        <f t="shared" si="2"/>
        <v>7.061613958560524</v>
      </c>
      <c r="CF32" s="13">
        <v>5271</v>
      </c>
      <c r="CG32" s="45">
        <f t="shared" si="12"/>
        <v>2.8740458015267176</v>
      </c>
      <c r="CH32" s="10">
        <v>34</v>
      </c>
      <c r="CI32" s="10">
        <v>450</v>
      </c>
      <c r="CJ32" s="10">
        <v>0</v>
      </c>
      <c r="CK32" s="10">
        <v>0</v>
      </c>
      <c r="CL32" s="10">
        <v>2</v>
      </c>
      <c r="CM32" s="10">
        <v>98</v>
      </c>
      <c r="CN32" s="10">
        <v>36</v>
      </c>
      <c r="CO32" s="10">
        <v>548</v>
      </c>
      <c r="CP32" s="7">
        <f t="shared" si="11"/>
        <v>29.880043620501635</v>
      </c>
      <c r="CQ32" s="12" t="s">
        <v>1061</v>
      </c>
      <c r="CR32" s="12" t="s">
        <v>1060</v>
      </c>
      <c r="CS32" s="12" t="s">
        <v>1060</v>
      </c>
      <c r="CT32" s="13">
        <v>751</v>
      </c>
      <c r="CU32" s="13">
        <v>1008</v>
      </c>
      <c r="CV32" s="10">
        <v>12</v>
      </c>
      <c r="CW32" s="10">
        <v>232</v>
      </c>
      <c r="CX32" s="10">
        <v>623</v>
      </c>
      <c r="CY32" s="10">
        <v>3</v>
      </c>
      <c r="CZ32" s="13">
        <v>239</v>
      </c>
      <c r="DA32" s="12" t="s">
        <v>5</v>
      </c>
      <c r="DB32" s="11" t="s">
        <v>17</v>
      </c>
      <c r="DC32" s="11" t="s">
        <v>1060</v>
      </c>
      <c r="DD32" s="12" t="s">
        <v>31</v>
      </c>
      <c r="DE32" s="12" t="s">
        <v>40</v>
      </c>
      <c r="DF32" s="13">
        <v>1403</v>
      </c>
      <c r="DG32" s="13">
        <v>1403</v>
      </c>
      <c r="DH32" s="45">
        <f t="shared" si="5"/>
        <v>0.7649945474372956</v>
      </c>
    </row>
    <row r="33" spans="1:112" ht="15">
      <c r="A33" s="8" t="s">
        <v>662</v>
      </c>
      <c r="B33" s="5">
        <v>1890</v>
      </c>
      <c r="C33" s="8" t="s">
        <v>796</v>
      </c>
      <c r="D33" s="8" t="s">
        <v>912</v>
      </c>
      <c r="E33" s="8" t="s">
        <v>1052</v>
      </c>
      <c r="F33" s="8" t="s">
        <v>1060</v>
      </c>
      <c r="G33" s="3">
        <v>2</v>
      </c>
      <c r="H33" s="3">
        <v>1</v>
      </c>
      <c r="I33" s="3">
        <v>0</v>
      </c>
      <c r="J33" s="3">
        <v>0</v>
      </c>
      <c r="K33" s="3">
        <v>0</v>
      </c>
      <c r="L33" s="3">
        <v>742</v>
      </c>
      <c r="M33" s="45">
        <v>0</v>
      </c>
      <c r="N33" s="45">
        <v>1</v>
      </c>
      <c r="O33" s="45">
        <v>1</v>
      </c>
      <c r="P33" s="45">
        <v>0</v>
      </c>
      <c r="Q33" s="45">
        <v>1</v>
      </c>
      <c r="R33" s="45">
        <f t="shared" si="6"/>
        <v>0.5291005291005292</v>
      </c>
      <c r="S33" s="4">
        <v>42400</v>
      </c>
      <c r="T33" s="4">
        <v>0</v>
      </c>
      <c r="U33" s="4">
        <v>0</v>
      </c>
      <c r="V33" s="4">
        <v>42400</v>
      </c>
      <c r="W33" s="4">
        <v>1000</v>
      </c>
      <c r="X33" s="4">
        <v>0</v>
      </c>
      <c r="Y33" s="4">
        <v>0</v>
      </c>
      <c r="Z33" s="4">
        <v>0</v>
      </c>
      <c r="AA33" s="4">
        <v>0</v>
      </c>
      <c r="AB33" s="4">
        <v>987</v>
      </c>
      <c r="AC33" s="4">
        <v>44387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16608</v>
      </c>
      <c r="AJ33" s="4">
        <v>1211</v>
      </c>
      <c r="AK33" s="4">
        <v>17819</v>
      </c>
      <c r="AL33" s="4">
        <v>2180</v>
      </c>
      <c r="AM33" s="4">
        <v>303</v>
      </c>
      <c r="AN33" s="4">
        <v>2483</v>
      </c>
      <c r="AO33" s="4">
        <v>0</v>
      </c>
      <c r="AP33" s="4">
        <v>0</v>
      </c>
      <c r="AQ33" s="4">
        <v>2483</v>
      </c>
      <c r="AR33" s="48">
        <f t="shared" si="0"/>
        <v>0.08801219339288247</v>
      </c>
      <c r="AS33" s="4">
        <v>7910</v>
      </c>
      <c r="AT33" s="4">
        <v>28212</v>
      </c>
      <c r="AU33" s="6">
        <f t="shared" si="9"/>
        <v>14.926984126984127</v>
      </c>
      <c r="AV33" s="4">
        <v>0</v>
      </c>
      <c r="AW33" s="4">
        <v>0</v>
      </c>
      <c r="AX33" s="4">
        <v>0</v>
      </c>
      <c r="AY33" s="4">
        <v>0</v>
      </c>
      <c r="AZ33" s="5">
        <v>17356</v>
      </c>
      <c r="BA33" s="3">
        <v>252</v>
      </c>
      <c r="BB33" s="3">
        <v>89</v>
      </c>
      <c r="BC33" s="3">
        <v>3</v>
      </c>
      <c r="BD33" s="3">
        <v>113</v>
      </c>
      <c r="BE33" s="3">
        <v>13</v>
      </c>
      <c r="BF33" s="3">
        <v>15</v>
      </c>
      <c r="BG33" s="3">
        <v>2</v>
      </c>
      <c r="BH33" s="5">
        <v>2000</v>
      </c>
      <c r="BI33" s="3">
        <v>509</v>
      </c>
      <c r="BJ33" s="5">
        <v>19573</v>
      </c>
      <c r="BK33" s="7">
        <f t="shared" si="1"/>
        <v>10.356084656084656</v>
      </c>
      <c r="BL33" s="3">
        <v>779</v>
      </c>
      <c r="BM33" s="3">
        <v>0</v>
      </c>
      <c r="BN33" s="3">
        <v>0</v>
      </c>
      <c r="BO33" s="3">
        <v>0</v>
      </c>
      <c r="BP33" s="3">
        <v>0</v>
      </c>
      <c r="BQ33" s="76">
        <v>1288</v>
      </c>
      <c r="BR33" s="75">
        <v>0</v>
      </c>
      <c r="BS33" s="5">
        <v>19597</v>
      </c>
      <c r="BT33" s="3">
        <v>779</v>
      </c>
      <c r="BU33" s="45">
        <f t="shared" si="10"/>
        <v>10.368783068783069</v>
      </c>
      <c r="BV33" s="3">
        <v>19</v>
      </c>
      <c r="BW33" s="3">
        <v>988</v>
      </c>
      <c r="BX33" s="3">
        <v>52</v>
      </c>
      <c r="BY33" s="3">
        <v>988</v>
      </c>
      <c r="BZ33" s="3">
        <v>742</v>
      </c>
      <c r="CA33" s="5">
        <v>4150</v>
      </c>
      <c r="CB33" s="5">
        <v>36</v>
      </c>
      <c r="CC33" s="5">
        <v>2879</v>
      </c>
      <c r="CD33" s="5">
        <v>7065</v>
      </c>
      <c r="CE33" s="45">
        <f t="shared" si="2"/>
        <v>3.738095238095238</v>
      </c>
      <c r="CF33" s="2" t="s">
        <v>1068</v>
      </c>
      <c r="CG33" s="2" t="s">
        <v>1068</v>
      </c>
      <c r="CH33" s="3">
        <v>28</v>
      </c>
      <c r="CI33" s="3">
        <v>162</v>
      </c>
      <c r="CJ33" s="3">
        <v>0</v>
      </c>
      <c r="CK33" s="3">
        <v>0</v>
      </c>
      <c r="CL33" s="3">
        <v>0</v>
      </c>
      <c r="CM33" s="3">
        <v>0</v>
      </c>
      <c r="CN33" s="3">
        <v>28</v>
      </c>
      <c r="CO33" s="3">
        <v>162</v>
      </c>
      <c r="CP33" s="7">
        <f t="shared" si="11"/>
        <v>8.571428571428573</v>
      </c>
      <c r="CQ33" s="8" t="s">
        <v>1061</v>
      </c>
      <c r="CR33" s="8" t="s">
        <v>1060</v>
      </c>
      <c r="CS33" s="8" t="s">
        <v>1060</v>
      </c>
      <c r="CT33" s="13">
        <v>225</v>
      </c>
      <c r="CU33" s="5">
        <v>259</v>
      </c>
      <c r="CV33" s="3">
        <v>1</v>
      </c>
      <c r="CW33" s="3">
        <v>30</v>
      </c>
      <c r="CX33" s="3">
        <v>500</v>
      </c>
      <c r="CY33" s="3">
        <v>6</v>
      </c>
      <c r="CZ33" s="5">
        <v>200</v>
      </c>
      <c r="DA33" s="8" t="s">
        <v>9</v>
      </c>
      <c r="DB33" s="2" t="s">
        <v>22</v>
      </c>
      <c r="DC33" s="2" t="s">
        <v>1060</v>
      </c>
      <c r="DD33" s="8" t="s">
        <v>31</v>
      </c>
      <c r="DE33" s="8" t="s">
        <v>40</v>
      </c>
      <c r="DF33" s="5">
        <v>1925</v>
      </c>
      <c r="DG33" s="5">
        <v>1925</v>
      </c>
      <c r="DH33" s="45">
        <f t="shared" si="5"/>
        <v>1.0185185185185186</v>
      </c>
    </row>
    <row r="34" spans="1:112" ht="15">
      <c r="A34" s="8" t="s">
        <v>721</v>
      </c>
      <c r="B34" s="5">
        <v>1900</v>
      </c>
      <c r="C34" s="8" t="s">
        <v>855</v>
      </c>
      <c r="D34" s="8" t="s">
        <v>903</v>
      </c>
      <c r="E34" s="8" t="s">
        <v>1052</v>
      </c>
      <c r="F34" s="8" t="s">
        <v>1060</v>
      </c>
      <c r="G34" s="3">
        <v>1</v>
      </c>
      <c r="H34" s="3">
        <v>1</v>
      </c>
      <c r="I34" s="3">
        <v>0</v>
      </c>
      <c r="J34" s="3">
        <v>0</v>
      </c>
      <c r="K34" s="3">
        <v>0</v>
      </c>
      <c r="L34" s="3">
        <v>629</v>
      </c>
      <c r="M34" s="45">
        <v>0</v>
      </c>
      <c r="N34" s="45">
        <v>0.5</v>
      </c>
      <c r="O34" s="45">
        <v>0.5</v>
      </c>
      <c r="P34" s="45">
        <v>0</v>
      </c>
      <c r="Q34" s="45">
        <v>0.5</v>
      </c>
      <c r="R34" s="45">
        <f t="shared" si="6"/>
        <v>0.2631578947368421</v>
      </c>
      <c r="S34" s="4">
        <v>44585</v>
      </c>
      <c r="T34" s="4">
        <v>0</v>
      </c>
      <c r="U34" s="4">
        <v>0</v>
      </c>
      <c r="V34" s="4">
        <v>44585</v>
      </c>
      <c r="W34" s="4">
        <v>1000</v>
      </c>
      <c r="X34" s="4">
        <v>0</v>
      </c>
      <c r="Y34" s="4">
        <v>0</v>
      </c>
      <c r="Z34" s="4">
        <v>0</v>
      </c>
      <c r="AA34" s="4">
        <v>0</v>
      </c>
      <c r="AB34" s="4">
        <v>6215</v>
      </c>
      <c r="AC34" s="4">
        <v>51800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21099</v>
      </c>
      <c r="AJ34" s="4">
        <v>15148</v>
      </c>
      <c r="AK34" s="4">
        <v>36247</v>
      </c>
      <c r="AL34" s="4">
        <v>3191</v>
      </c>
      <c r="AM34" s="4">
        <v>100</v>
      </c>
      <c r="AN34" s="4">
        <v>3291</v>
      </c>
      <c r="AO34" s="4">
        <v>2700</v>
      </c>
      <c r="AP34" s="4">
        <v>356</v>
      </c>
      <c r="AQ34" s="4">
        <v>6347</v>
      </c>
      <c r="AR34" s="48">
        <f t="shared" si="0"/>
        <v>0.1389022628791526</v>
      </c>
      <c r="AS34" s="4">
        <v>3100</v>
      </c>
      <c r="AT34" s="4">
        <v>45694</v>
      </c>
      <c r="AU34" s="6">
        <f t="shared" si="9"/>
        <v>24.049473684210525</v>
      </c>
      <c r="AV34" s="4">
        <v>0</v>
      </c>
      <c r="AW34" s="4">
        <v>0</v>
      </c>
      <c r="AX34" s="4">
        <v>0</v>
      </c>
      <c r="AY34" s="4">
        <v>0</v>
      </c>
      <c r="AZ34" s="5">
        <v>9300</v>
      </c>
      <c r="BA34" s="3">
        <v>225</v>
      </c>
      <c r="BB34" s="3">
        <v>325</v>
      </c>
      <c r="BC34" s="3">
        <v>75</v>
      </c>
      <c r="BD34" s="3">
        <v>402</v>
      </c>
      <c r="BE34" s="3">
        <v>27</v>
      </c>
      <c r="BF34" s="3">
        <v>3</v>
      </c>
      <c r="BG34" s="3">
        <v>0</v>
      </c>
      <c r="BH34" s="2" t="s">
        <v>1068</v>
      </c>
      <c r="BI34" s="2" t="s">
        <v>1068</v>
      </c>
      <c r="BJ34" s="5">
        <v>10030</v>
      </c>
      <c r="BK34" s="7">
        <f t="shared" si="1"/>
        <v>5.278947368421052</v>
      </c>
      <c r="BL34" s="3">
        <v>327</v>
      </c>
      <c r="BM34" s="5">
        <v>30806</v>
      </c>
      <c r="BN34" s="5">
        <v>5045</v>
      </c>
      <c r="BO34" s="5">
        <v>21575</v>
      </c>
      <c r="BP34" s="5">
        <v>1285</v>
      </c>
      <c r="BQ34" s="75">
        <v>0</v>
      </c>
      <c r="BR34" s="75">
        <v>0</v>
      </c>
      <c r="BS34" s="5">
        <v>63720</v>
      </c>
      <c r="BT34" s="5">
        <v>6657</v>
      </c>
      <c r="BU34" s="45">
        <f t="shared" si="10"/>
        <v>33.536842105263155</v>
      </c>
      <c r="BV34" s="3">
        <v>21</v>
      </c>
      <c r="BW34" s="5">
        <v>1040</v>
      </c>
      <c r="BX34" s="3">
        <v>52</v>
      </c>
      <c r="BY34" s="5">
        <v>1040</v>
      </c>
      <c r="BZ34" s="5">
        <v>4237</v>
      </c>
      <c r="CA34" s="5">
        <v>2346</v>
      </c>
      <c r="CB34" s="5">
        <v>0</v>
      </c>
      <c r="CC34" s="5">
        <v>2752</v>
      </c>
      <c r="CD34" s="5">
        <v>5992</v>
      </c>
      <c r="CE34" s="45">
        <f t="shared" si="2"/>
        <v>3.1536842105263156</v>
      </c>
      <c r="CF34" s="3">
        <v>250</v>
      </c>
      <c r="CG34" s="45">
        <f aca="true" t="shared" si="13" ref="CG34:CG60">CF34/B34</f>
        <v>0.13157894736842105</v>
      </c>
      <c r="CH34" s="3">
        <v>4</v>
      </c>
      <c r="CI34" s="3">
        <v>250</v>
      </c>
      <c r="CJ34" s="3">
        <v>0</v>
      </c>
      <c r="CK34" s="3">
        <v>0</v>
      </c>
      <c r="CL34" s="3">
        <v>0</v>
      </c>
      <c r="CM34" s="3">
        <v>0</v>
      </c>
      <c r="CN34" s="3">
        <v>4</v>
      </c>
      <c r="CO34" s="3">
        <v>250</v>
      </c>
      <c r="CP34" s="7">
        <f t="shared" si="11"/>
        <v>13.157894736842104</v>
      </c>
      <c r="CQ34" s="8" t="s">
        <v>1061</v>
      </c>
      <c r="CR34" s="8" t="s">
        <v>1061</v>
      </c>
      <c r="CS34" s="8" t="s">
        <v>1060</v>
      </c>
      <c r="CT34" s="13">
        <v>20</v>
      </c>
      <c r="CU34" s="5">
        <v>25</v>
      </c>
      <c r="CV34" s="3">
        <v>5</v>
      </c>
      <c r="CW34" s="3">
        <v>160</v>
      </c>
      <c r="CX34" s="5">
        <v>1560</v>
      </c>
      <c r="CY34" s="3">
        <v>7</v>
      </c>
      <c r="CZ34" s="5" t="s">
        <v>1068</v>
      </c>
      <c r="DA34" s="8" t="s">
        <v>9</v>
      </c>
      <c r="DB34" s="2" t="s">
        <v>22</v>
      </c>
      <c r="DC34" s="2" t="s">
        <v>1061</v>
      </c>
      <c r="DD34" s="8" t="s">
        <v>38</v>
      </c>
      <c r="DE34" s="8" t="s">
        <v>42</v>
      </c>
      <c r="DF34" s="5">
        <v>1200</v>
      </c>
      <c r="DG34" s="5">
        <v>1200</v>
      </c>
      <c r="DH34" s="45">
        <f t="shared" si="5"/>
        <v>0.631578947368421</v>
      </c>
    </row>
    <row r="35" spans="1:112" ht="15">
      <c r="A35" s="8" t="s">
        <v>693</v>
      </c>
      <c r="B35" s="5">
        <v>1959</v>
      </c>
      <c r="C35" s="8" t="s">
        <v>827</v>
      </c>
      <c r="D35" s="8" t="s">
        <v>900</v>
      </c>
      <c r="E35" s="8" t="s">
        <v>1054</v>
      </c>
      <c r="F35" s="8" t="s">
        <v>1060</v>
      </c>
      <c r="G35" s="3">
        <v>4</v>
      </c>
      <c r="H35" s="3">
        <v>1</v>
      </c>
      <c r="I35" s="3">
        <v>0</v>
      </c>
      <c r="J35" s="3">
        <v>0</v>
      </c>
      <c r="K35" s="3">
        <v>0</v>
      </c>
      <c r="L35" s="2" t="s">
        <v>1068</v>
      </c>
      <c r="M35" s="45">
        <v>0</v>
      </c>
      <c r="N35" s="45">
        <v>1</v>
      </c>
      <c r="O35" s="45">
        <v>1</v>
      </c>
      <c r="P35" s="45">
        <v>0.75</v>
      </c>
      <c r="Q35" s="45">
        <v>1.75</v>
      </c>
      <c r="R35" s="45">
        <f t="shared" si="6"/>
        <v>0.8933129147524247</v>
      </c>
      <c r="S35" s="4">
        <v>0</v>
      </c>
      <c r="T35" s="4">
        <v>0</v>
      </c>
      <c r="U35" s="4">
        <v>70583</v>
      </c>
      <c r="V35" s="4">
        <v>70583</v>
      </c>
      <c r="W35" s="4">
        <v>1000</v>
      </c>
      <c r="X35" s="4">
        <v>0</v>
      </c>
      <c r="Y35" s="4">
        <v>0</v>
      </c>
      <c r="Z35" s="4">
        <v>0</v>
      </c>
      <c r="AA35" s="4">
        <v>0</v>
      </c>
      <c r="AB35" s="4">
        <v>2055</v>
      </c>
      <c r="AC35" s="4">
        <v>73638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32772</v>
      </c>
      <c r="AJ35" s="4">
        <v>13873</v>
      </c>
      <c r="AK35" s="4">
        <v>46645</v>
      </c>
      <c r="AL35" s="4">
        <v>4596</v>
      </c>
      <c r="AM35" s="4">
        <v>415</v>
      </c>
      <c r="AN35" s="4">
        <v>5011</v>
      </c>
      <c r="AO35" s="4">
        <v>0</v>
      </c>
      <c r="AP35" s="4">
        <v>0</v>
      </c>
      <c r="AQ35" s="4">
        <v>5011</v>
      </c>
      <c r="AR35" s="48">
        <f t="shared" si="0"/>
        <v>0.09700712405141707</v>
      </c>
      <c r="AS35" s="4">
        <v>0</v>
      </c>
      <c r="AT35" s="4">
        <v>51656</v>
      </c>
      <c r="AU35" s="6">
        <f t="shared" si="9"/>
        <v>26.368555385400715</v>
      </c>
      <c r="AV35" s="4">
        <v>0</v>
      </c>
      <c r="AW35" s="4">
        <v>0</v>
      </c>
      <c r="AX35" s="4">
        <v>0</v>
      </c>
      <c r="AY35" s="4">
        <v>0</v>
      </c>
      <c r="AZ35" s="5">
        <v>16289</v>
      </c>
      <c r="BA35" s="3">
        <v>0</v>
      </c>
      <c r="BB35" s="3">
        <v>546</v>
      </c>
      <c r="BC35" s="3">
        <v>0</v>
      </c>
      <c r="BD35" s="5">
        <v>1440</v>
      </c>
      <c r="BE35" s="3">
        <v>0</v>
      </c>
      <c r="BF35" s="3">
        <v>8</v>
      </c>
      <c r="BG35" s="3">
        <v>0</v>
      </c>
      <c r="BH35" s="3">
        <v>272</v>
      </c>
      <c r="BI35" s="3">
        <v>0</v>
      </c>
      <c r="BJ35" s="5">
        <v>18555</v>
      </c>
      <c r="BK35" s="7">
        <f t="shared" si="1"/>
        <v>9.47166921898928</v>
      </c>
      <c r="BL35" s="3">
        <v>0</v>
      </c>
      <c r="BM35" s="5">
        <v>30806</v>
      </c>
      <c r="BN35" s="5">
        <v>5045</v>
      </c>
      <c r="BO35" s="5">
        <v>21575</v>
      </c>
      <c r="BP35" s="5">
        <v>1468</v>
      </c>
      <c r="BQ35" s="76">
        <v>1288</v>
      </c>
      <c r="BR35" s="75">
        <v>0</v>
      </c>
      <c r="BS35" s="5">
        <v>72253</v>
      </c>
      <c r="BT35" s="5">
        <v>6513</v>
      </c>
      <c r="BU35" s="45">
        <f t="shared" si="10"/>
        <v>36.882593159775396</v>
      </c>
      <c r="BV35" s="3">
        <v>32.5</v>
      </c>
      <c r="BW35" s="5">
        <v>1898</v>
      </c>
      <c r="BX35" s="3">
        <v>52</v>
      </c>
      <c r="BY35" s="5">
        <v>1898</v>
      </c>
      <c r="BZ35" s="5">
        <v>37000</v>
      </c>
      <c r="CA35" s="5">
        <v>16856</v>
      </c>
      <c r="CB35" s="5">
        <v>548</v>
      </c>
      <c r="CC35" s="5">
        <v>640</v>
      </c>
      <c r="CD35" s="5">
        <v>19526</v>
      </c>
      <c r="CE35" s="45">
        <f t="shared" si="2"/>
        <v>9.967330270546197</v>
      </c>
      <c r="CF35" s="3">
        <v>400</v>
      </c>
      <c r="CG35" s="45">
        <f t="shared" si="13"/>
        <v>0.20418580908626852</v>
      </c>
      <c r="CH35" s="3">
        <v>21</v>
      </c>
      <c r="CI35" s="3">
        <v>120</v>
      </c>
      <c r="CJ35" s="3">
        <v>0</v>
      </c>
      <c r="CK35" s="3">
        <v>0</v>
      </c>
      <c r="CL35" s="3">
        <v>1</v>
      </c>
      <c r="CM35" s="3">
        <v>15</v>
      </c>
      <c r="CN35" s="3">
        <v>22</v>
      </c>
      <c r="CO35" s="3">
        <v>135</v>
      </c>
      <c r="CP35" s="7">
        <f t="shared" si="11"/>
        <v>6.891271056661562</v>
      </c>
      <c r="CQ35" s="8" t="s">
        <v>1061</v>
      </c>
      <c r="CR35" s="8" t="s">
        <v>1060</v>
      </c>
      <c r="CS35" s="8" t="s">
        <v>1060</v>
      </c>
      <c r="CT35" s="13">
        <v>2644</v>
      </c>
      <c r="CU35" s="5">
        <v>1970</v>
      </c>
      <c r="CV35" s="3">
        <v>17</v>
      </c>
      <c r="CW35" s="3">
        <v>763</v>
      </c>
      <c r="CX35" s="5">
        <v>26082</v>
      </c>
      <c r="CY35" s="3">
        <v>9</v>
      </c>
      <c r="CZ35" s="5">
        <v>468</v>
      </c>
      <c r="DA35" s="8" t="s">
        <v>9</v>
      </c>
      <c r="DB35" s="2" t="s">
        <v>26</v>
      </c>
      <c r="DC35" s="2" t="s">
        <v>1060</v>
      </c>
      <c r="DD35" s="8" t="s">
        <v>33</v>
      </c>
      <c r="DE35" s="8" t="s">
        <v>43</v>
      </c>
      <c r="DF35" s="5">
        <v>3500</v>
      </c>
      <c r="DG35" s="5">
        <v>3500</v>
      </c>
      <c r="DH35" s="45">
        <f t="shared" si="5"/>
        <v>1.7866258295048494</v>
      </c>
    </row>
    <row r="36" spans="1:112" ht="15">
      <c r="A36" s="8" t="s">
        <v>749</v>
      </c>
      <c r="B36" s="5">
        <v>1990</v>
      </c>
      <c r="C36" s="8" t="s">
        <v>881</v>
      </c>
      <c r="D36" s="8" t="s">
        <v>907</v>
      </c>
      <c r="E36" s="8" t="s">
        <v>1053</v>
      </c>
      <c r="F36" s="8" t="s">
        <v>1060</v>
      </c>
      <c r="G36" s="3">
        <v>5</v>
      </c>
      <c r="H36" s="3">
        <v>1</v>
      </c>
      <c r="I36" s="3">
        <v>0</v>
      </c>
      <c r="J36" s="3">
        <v>0</v>
      </c>
      <c r="K36" s="3">
        <v>0</v>
      </c>
      <c r="L36" s="3">
        <v>478</v>
      </c>
      <c r="M36" s="45">
        <v>0</v>
      </c>
      <c r="N36" s="45">
        <v>0.5</v>
      </c>
      <c r="O36" s="45">
        <v>0.5</v>
      </c>
      <c r="P36" s="45">
        <v>0</v>
      </c>
      <c r="Q36" s="45">
        <v>0.5</v>
      </c>
      <c r="R36" s="45">
        <f t="shared" si="6"/>
        <v>0.25125628140703515</v>
      </c>
      <c r="S36" s="4">
        <v>1730</v>
      </c>
      <c r="T36" s="4">
        <v>0</v>
      </c>
      <c r="U36" s="4">
        <v>4845</v>
      </c>
      <c r="V36" s="4">
        <v>6575</v>
      </c>
      <c r="W36" s="4">
        <v>1000</v>
      </c>
      <c r="X36" s="4">
        <v>0</v>
      </c>
      <c r="Y36" s="4">
        <v>0</v>
      </c>
      <c r="Z36" s="4">
        <v>0</v>
      </c>
      <c r="AA36" s="4">
        <v>0</v>
      </c>
      <c r="AB36" s="4">
        <v>9049</v>
      </c>
      <c r="AC36" s="4">
        <v>16624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8048</v>
      </c>
      <c r="AJ36" s="4">
        <v>684</v>
      </c>
      <c r="AK36" s="4">
        <v>8732</v>
      </c>
      <c r="AL36" s="4">
        <v>267</v>
      </c>
      <c r="AM36" s="4">
        <v>311</v>
      </c>
      <c r="AN36" s="4">
        <v>578</v>
      </c>
      <c r="AO36" s="4">
        <v>675</v>
      </c>
      <c r="AP36" s="4">
        <v>1413</v>
      </c>
      <c r="AQ36" s="4">
        <v>2666</v>
      </c>
      <c r="AR36" s="48">
        <f t="shared" si="0"/>
        <v>0.1128274577849253</v>
      </c>
      <c r="AS36" s="4">
        <v>12231</v>
      </c>
      <c r="AT36" s="4">
        <v>23629</v>
      </c>
      <c r="AU36" s="6">
        <f t="shared" si="9"/>
        <v>11.873869346733668</v>
      </c>
      <c r="AV36" s="4">
        <v>0</v>
      </c>
      <c r="AW36" s="4">
        <v>0</v>
      </c>
      <c r="AX36" s="4">
        <v>0</v>
      </c>
      <c r="AY36" s="4">
        <v>0</v>
      </c>
      <c r="AZ36" s="5">
        <v>10563</v>
      </c>
      <c r="BA36" s="3">
        <v>330</v>
      </c>
      <c r="BB36" s="3">
        <v>217</v>
      </c>
      <c r="BC36" s="3">
        <v>0</v>
      </c>
      <c r="BD36" s="3">
        <v>916</v>
      </c>
      <c r="BE36" s="3">
        <v>17</v>
      </c>
      <c r="BF36" s="3">
        <v>8</v>
      </c>
      <c r="BG36" s="3">
        <v>2</v>
      </c>
      <c r="BH36" s="3">
        <v>310</v>
      </c>
      <c r="BI36" s="3">
        <v>13</v>
      </c>
      <c r="BJ36" s="5">
        <v>12014</v>
      </c>
      <c r="BK36" s="7">
        <f t="shared" si="1"/>
        <v>6.037185929648241</v>
      </c>
      <c r="BL36" s="3">
        <v>362</v>
      </c>
      <c r="BM36" s="5">
        <v>31081</v>
      </c>
      <c r="BN36" s="5">
        <v>5045</v>
      </c>
      <c r="BO36" s="5">
        <v>21608</v>
      </c>
      <c r="BP36" s="5">
        <v>1501</v>
      </c>
      <c r="BQ36" s="76">
        <v>1288</v>
      </c>
      <c r="BR36" s="75">
        <v>0</v>
      </c>
      <c r="BS36" s="5">
        <v>66028</v>
      </c>
      <c r="BT36" s="5">
        <v>6911</v>
      </c>
      <c r="BU36" s="45">
        <f t="shared" si="10"/>
        <v>33.17989949748744</v>
      </c>
      <c r="BV36" s="3">
        <v>20</v>
      </c>
      <c r="BW36" s="5">
        <v>1020</v>
      </c>
      <c r="BX36" s="3">
        <v>51</v>
      </c>
      <c r="BY36" s="5">
        <v>1020</v>
      </c>
      <c r="BZ36" s="5">
        <v>3698</v>
      </c>
      <c r="CA36" s="5">
        <v>3498</v>
      </c>
      <c r="CB36" s="5">
        <v>227</v>
      </c>
      <c r="CC36" s="5">
        <v>2218</v>
      </c>
      <c r="CD36" s="5">
        <v>6136</v>
      </c>
      <c r="CE36" s="45">
        <f t="shared" si="2"/>
        <v>3.083417085427136</v>
      </c>
      <c r="CF36" s="5">
        <v>1020</v>
      </c>
      <c r="CG36" s="45">
        <f t="shared" si="13"/>
        <v>0.5125628140703518</v>
      </c>
      <c r="CH36" s="3">
        <v>102</v>
      </c>
      <c r="CI36" s="3">
        <v>523</v>
      </c>
      <c r="CJ36" s="3">
        <v>0</v>
      </c>
      <c r="CK36" s="3">
        <v>0</v>
      </c>
      <c r="CL36" s="3">
        <v>2</v>
      </c>
      <c r="CM36" s="3">
        <v>20</v>
      </c>
      <c r="CN36" s="3">
        <v>104</v>
      </c>
      <c r="CO36" s="3">
        <v>543</v>
      </c>
      <c r="CP36" s="7">
        <f t="shared" si="11"/>
        <v>27.286432160804022</v>
      </c>
      <c r="CQ36" s="8" t="s">
        <v>1061</v>
      </c>
      <c r="CR36" s="8" t="s">
        <v>1061</v>
      </c>
      <c r="CS36" s="8" t="s">
        <v>1060</v>
      </c>
      <c r="CT36" s="13">
        <v>2507</v>
      </c>
      <c r="CU36" s="5">
        <v>2319</v>
      </c>
      <c r="CV36" s="3">
        <v>30</v>
      </c>
      <c r="CW36" s="3">
        <v>278</v>
      </c>
      <c r="CX36" s="3">
        <v>780</v>
      </c>
      <c r="CY36" s="3">
        <v>4</v>
      </c>
      <c r="CZ36" s="5">
        <v>0</v>
      </c>
      <c r="DA36" s="8" t="s">
        <v>15</v>
      </c>
      <c r="DB36" s="2" t="s">
        <v>17</v>
      </c>
      <c r="DC36" s="2" t="s">
        <v>1061</v>
      </c>
      <c r="DD36" s="8" t="s">
        <v>33</v>
      </c>
      <c r="DE36" s="8" t="s">
        <v>1053</v>
      </c>
      <c r="DF36" s="5">
        <v>3100</v>
      </c>
      <c r="DG36" s="5">
        <v>3100</v>
      </c>
      <c r="DH36" s="45">
        <f t="shared" si="5"/>
        <v>1.5577889447236182</v>
      </c>
    </row>
    <row r="37" spans="1:112" ht="15">
      <c r="A37" s="8" t="s">
        <v>748</v>
      </c>
      <c r="B37" s="5">
        <v>2065</v>
      </c>
      <c r="C37" s="8" t="s">
        <v>880</v>
      </c>
      <c r="D37" s="8" t="s">
        <v>903</v>
      </c>
      <c r="E37" s="8" t="s">
        <v>1052</v>
      </c>
      <c r="F37" s="8" t="s">
        <v>1060</v>
      </c>
      <c r="G37" s="3">
        <v>1</v>
      </c>
      <c r="H37" s="3">
        <v>1</v>
      </c>
      <c r="I37" s="3">
        <v>0</v>
      </c>
      <c r="J37" s="3">
        <v>0</v>
      </c>
      <c r="K37" s="3">
        <v>0</v>
      </c>
      <c r="L37" s="5">
        <v>2452</v>
      </c>
      <c r="M37" s="45">
        <v>0</v>
      </c>
      <c r="N37" s="45">
        <v>0.7</v>
      </c>
      <c r="O37" s="45">
        <v>0.7</v>
      </c>
      <c r="P37" s="45">
        <v>0.8</v>
      </c>
      <c r="Q37" s="45">
        <v>1.5</v>
      </c>
      <c r="R37" s="45">
        <f t="shared" si="6"/>
        <v>0.7263922518159807</v>
      </c>
      <c r="S37" s="4">
        <v>75516</v>
      </c>
      <c r="T37" s="4">
        <v>0</v>
      </c>
      <c r="U37" s="4">
        <v>0</v>
      </c>
      <c r="V37" s="4">
        <v>75516</v>
      </c>
      <c r="W37" s="4">
        <v>1000</v>
      </c>
      <c r="X37" s="4">
        <v>0</v>
      </c>
      <c r="Y37" s="4">
        <v>0</v>
      </c>
      <c r="Z37" s="4">
        <v>0</v>
      </c>
      <c r="AA37" s="4">
        <v>0</v>
      </c>
      <c r="AB37" s="4">
        <v>6041</v>
      </c>
      <c r="AC37" s="4">
        <v>82557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38445</v>
      </c>
      <c r="AJ37" s="4">
        <v>20990</v>
      </c>
      <c r="AK37" s="4">
        <v>59435</v>
      </c>
      <c r="AL37" s="4">
        <v>5057</v>
      </c>
      <c r="AM37" s="4">
        <v>932</v>
      </c>
      <c r="AN37" s="4">
        <v>5989</v>
      </c>
      <c r="AO37" s="4">
        <v>0</v>
      </c>
      <c r="AP37" s="4">
        <v>1239</v>
      </c>
      <c r="AQ37" s="4">
        <v>7228</v>
      </c>
      <c r="AR37" s="48">
        <f t="shared" si="0"/>
        <v>0.09229276265386384</v>
      </c>
      <c r="AS37" s="4">
        <v>11653</v>
      </c>
      <c r="AT37" s="4">
        <v>78316</v>
      </c>
      <c r="AU37" s="6">
        <f t="shared" si="9"/>
        <v>37.92542372881356</v>
      </c>
      <c r="AV37" s="4">
        <v>0</v>
      </c>
      <c r="AW37" s="4">
        <v>0</v>
      </c>
      <c r="AX37" s="4">
        <v>0</v>
      </c>
      <c r="AY37" s="4">
        <v>0</v>
      </c>
      <c r="AZ37" s="5">
        <v>22529</v>
      </c>
      <c r="BA37" s="3">
        <v>854</v>
      </c>
      <c r="BB37" s="3">
        <v>649</v>
      </c>
      <c r="BC37" s="3">
        <v>95</v>
      </c>
      <c r="BD37" s="5">
        <v>2496</v>
      </c>
      <c r="BE37" s="3">
        <v>331</v>
      </c>
      <c r="BF37" s="3">
        <v>45</v>
      </c>
      <c r="BG37" s="3">
        <v>0</v>
      </c>
      <c r="BH37" s="3">
        <v>0</v>
      </c>
      <c r="BI37" s="3">
        <v>0</v>
      </c>
      <c r="BJ37" s="5">
        <v>25719</v>
      </c>
      <c r="BK37" s="7">
        <f t="shared" si="1"/>
        <v>12.454721549636805</v>
      </c>
      <c r="BL37" s="5">
        <v>1280</v>
      </c>
      <c r="BM37" s="3">
        <v>0</v>
      </c>
      <c r="BN37" s="3">
        <v>0</v>
      </c>
      <c r="BO37" s="3">
        <v>0</v>
      </c>
      <c r="BP37" s="3">
        <v>0</v>
      </c>
      <c r="BQ37" s="75">
        <v>0</v>
      </c>
      <c r="BR37" s="75">
        <v>0</v>
      </c>
      <c r="BS37" s="5">
        <v>25743</v>
      </c>
      <c r="BT37" s="5">
        <v>1280</v>
      </c>
      <c r="BU37" s="45">
        <f t="shared" si="10"/>
        <v>12.46634382566586</v>
      </c>
      <c r="BV37" s="3">
        <v>39</v>
      </c>
      <c r="BW37" s="5">
        <v>1965</v>
      </c>
      <c r="BX37" s="3">
        <v>52</v>
      </c>
      <c r="BY37" s="5">
        <v>1965</v>
      </c>
      <c r="BZ37" s="5">
        <v>24200</v>
      </c>
      <c r="CA37" s="5">
        <v>0</v>
      </c>
      <c r="CB37" s="5">
        <v>0</v>
      </c>
      <c r="CC37" s="5">
        <v>0</v>
      </c>
      <c r="CD37" s="5">
        <v>24981</v>
      </c>
      <c r="CE37" s="45">
        <f t="shared" si="2"/>
        <v>12.097336561743342</v>
      </c>
      <c r="CF37" s="5">
        <v>2811</v>
      </c>
      <c r="CG37" s="45">
        <f t="shared" si="13"/>
        <v>1.3612590799031477</v>
      </c>
      <c r="CH37" s="3">
        <v>108</v>
      </c>
      <c r="CI37" s="5">
        <v>1163</v>
      </c>
      <c r="CJ37" s="3">
        <v>0</v>
      </c>
      <c r="CK37" s="3">
        <v>0</v>
      </c>
      <c r="CL37" s="3">
        <v>32</v>
      </c>
      <c r="CM37" s="3">
        <v>312</v>
      </c>
      <c r="CN37" s="3">
        <v>140</v>
      </c>
      <c r="CO37" s="5">
        <v>1475</v>
      </c>
      <c r="CP37" s="7">
        <f t="shared" si="11"/>
        <v>71.42857142857143</v>
      </c>
      <c r="CQ37" s="8" t="s">
        <v>1061</v>
      </c>
      <c r="CR37" s="8" t="s">
        <v>1061</v>
      </c>
      <c r="CS37" s="8" t="s">
        <v>1060</v>
      </c>
      <c r="CT37" s="13">
        <v>0</v>
      </c>
      <c r="CU37" s="5">
        <v>0</v>
      </c>
      <c r="CV37" s="3">
        <v>15</v>
      </c>
      <c r="CW37" s="3">
        <v>264</v>
      </c>
      <c r="CX37" s="5">
        <v>7737</v>
      </c>
      <c r="CY37" s="3">
        <v>7</v>
      </c>
      <c r="CZ37" s="5">
        <v>0</v>
      </c>
      <c r="DA37" s="8" t="s">
        <v>9</v>
      </c>
      <c r="DB37" s="2" t="s">
        <v>19</v>
      </c>
      <c r="DC37" s="2" t="s">
        <v>1061</v>
      </c>
      <c r="DD37" s="8" t="s">
        <v>10</v>
      </c>
      <c r="DE37" s="8" t="s">
        <v>42</v>
      </c>
      <c r="DF37" s="5">
        <v>3500</v>
      </c>
      <c r="DG37" s="5">
        <v>3500</v>
      </c>
      <c r="DH37" s="45">
        <f t="shared" si="5"/>
        <v>1.694915254237288</v>
      </c>
    </row>
    <row r="38" spans="1:112" ht="15">
      <c r="A38" s="8" t="s">
        <v>659</v>
      </c>
      <c r="B38" s="5">
        <v>2072</v>
      </c>
      <c r="C38" s="8" t="s">
        <v>793</v>
      </c>
      <c r="D38" s="8" t="s">
        <v>911</v>
      </c>
      <c r="E38" s="8" t="s">
        <v>1058</v>
      </c>
      <c r="F38" s="8" t="s">
        <v>1060</v>
      </c>
      <c r="G38" s="3">
        <v>2</v>
      </c>
      <c r="H38" s="3">
        <v>1</v>
      </c>
      <c r="I38" s="3">
        <v>0</v>
      </c>
      <c r="J38" s="3">
        <v>0</v>
      </c>
      <c r="K38" s="3">
        <v>0</v>
      </c>
      <c r="L38" s="3">
        <v>553</v>
      </c>
      <c r="M38" s="45">
        <v>0</v>
      </c>
      <c r="N38" s="45">
        <v>0.94</v>
      </c>
      <c r="O38" s="45">
        <v>0.94</v>
      </c>
      <c r="P38" s="45">
        <v>0</v>
      </c>
      <c r="Q38" s="45">
        <v>0.94</v>
      </c>
      <c r="R38" s="45">
        <f t="shared" si="6"/>
        <v>0.45366795366795365</v>
      </c>
      <c r="S38" s="4">
        <v>3593</v>
      </c>
      <c r="T38" s="4">
        <v>0</v>
      </c>
      <c r="U38" s="4">
        <v>99768</v>
      </c>
      <c r="V38" s="4">
        <v>103361</v>
      </c>
      <c r="W38" s="4">
        <v>1041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104402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32107</v>
      </c>
      <c r="AJ38" s="4">
        <v>26624</v>
      </c>
      <c r="AK38" s="4">
        <v>58731</v>
      </c>
      <c r="AL38" s="4">
        <v>10332</v>
      </c>
      <c r="AM38" s="4">
        <v>1257</v>
      </c>
      <c r="AN38" s="4">
        <v>11589</v>
      </c>
      <c r="AO38" s="4">
        <v>0</v>
      </c>
      <c r="AP38" s="4">
        <v>1636</v>
      </c>
      <c r="AQ38" s="4">
        <v>13225</v>
      </c>
      <c r="AR38" s="48">
        <f t="shared" si="0"/>
        <v>0.17313835358190197</v>
      </c>
      <c r="AS38" s="4">
        <v>4428</v>
      </c>
      <c r="AT38" s="4">
        <v>76384</v>
      </c>
      <c r="AU38" s="6">
        <f t="shared" si="9"/>
        <v>36.86486486486486</v>
      </c>
      <c r="AV38" s="4">
        <v>0</v>
      </c>
      <c r="AW38" s="4">
        <v>0</v>
      </c>
      <c r="AX38" s="4">
        <v>0</v>
      </c>
      <c r="AY38" s="4">
        <v>0</v>
      </c>
      <c r="AZ38" s="5">
        <v>14953</v>
      </c>
      <c r="BA38" s="3">
        <v>639</v>
      </c>
      <c r="BB38" s="3">
        <v>398</v>
      </c>
      <c r="BC38" s="3">
        <v>9</v>
      </c>
      <c r="BD38" s="3">
        <v>889</v>
      </c>
      <c r="BE38" s="3">
        <v>94</v>
      </c>
      <c r="BF38" s="3">
        <v>0</v>
      </c>
      <c r="BG38" s="3">
        <v>0</v>
      </c>
      <c r="BH38" s="3">
        <v>0</v>
      </c>
      <c r="BI38" s="3">
        <v>0</v>
      </c>
      <c r="BJ38" s="5">
        <v>16240</v>
      </c>
      <c r="BK38" s="7">
        <f aca="true" t="shared" si="14" ref="BK38:BK69">BJ38/B38</f>
        <v>7.837837837837838</v>
      </c>
      <c r="BL38" s="3">
        <v>742</v>
      </c>
      <c r="BM38" s="5">
        <v>30806</v>
      </c>
      <c r="BN38" s="5">
        <v>5045</v>
      </c>
      <c r="BO38" s="5">
        <v>21575</v>
      </c>
      <c r="BP38" s="5">
        <v>1468</v>
      </c>
      <c r="BQ38" s="76">
        <v>1288</v>
      </c>
      <c r="BR38" s="75">
        <v>0</v>
      </c>
      <c r="BS38" s="5">
        <v>69930</v>
      </c>
      <c r="BT38" s="5">
        <v>7255</v>
      </c>
      <c r="BU38" s="45">
        <f t="shared" si="10"/>
        <v>33.75</v>
      </c>
      <c r="BV38" s="3">
        <v>43.5</v>
      </c>
      <c r="BW38" s="5">
        <v>1496</v>
      </c>
      <c r="BX38" s="3">
        <v>48</v>
      </c>
      <c r="BY38" s="5">
        <v>1496</v>
      </c>
      <c r="BZ38" s="5">
        <v>19767</v>
      </c>
      <c r="CA38" s="5">
        <v>6729</v>
      </c>
      <c r="CB38" s="5">
        <v>2</v>
      </c>
      <c r="CC38" s="5">
        <v>3672</v>
      </c>
      <c r="CD38" s="5">
        <v>10403</v>
      </c>
      <c r="CE38" s="45">
        <f aca="true" t="shared" si="15" ref="CE38:CE69">CD38/B38</f>
        <v>5.020752895752896</v>
      </c>
      <c r="CF38" s="5">
        <v>2905</v>
      </c>
      <c r="CG38" s="45">
        <f t="shared" si="13"/>
        <v>1.402027027027027</v>
      </c>
      <c r="CH38" s="3">
        <v>245</v>
      </c>
      <c r="CI38" s="5">
        <v>5263</v>
      </c>
      <c r="CJ38" s="3">
        <v>4</v>
      </c>
      <c r="CK38" s="3">
        <v>84</v>
      </c>
      <c r="CL38" s="3">
        <v>44</v>
      </c>
      <c r="CM38" s="3">
        <v>298</v>
      </c>
      <c r="CN38" s="3">
        <v>293</v>
      </c>
      <c r="CO38" s="5">
        <v>5645</v>
      </c>
      <c r="CP38" s="7">
        <f t="shared" si="11"/>
        <v>272.44208494208493</v>
      </c>
      <c r="CQ38" s="8" t="s">
        <v>1061</v>
      </c>
      <c r="CR38" s="8" t="s">
        <v>1060</v>
      </c>
      <c r="CS38" s="8" t="s">
        <v>1060</v>
      </c>
      <c r="CT38" s="13">
        <v>445</v>
      </c>
      <c r="CU38" s="5">
        <v>51</v>
      </c>
      <c r="CV38" s="3">
        <v>0</v>
      </c>
      <c r="CW38" s="3">
        <v>0</v>
      </c>
      <c r="CX38" s="5">
        <v>1906</v>
      </c>
      <c r="CY38" s="3">
        <v>6</v>
      </c>
      <c r="CZ38" s="5" t="s">
        <v>1068</v>
      </c>
      <c r="DA38" s="8" t="s">
        <v>8</v>
      </c>
      <c r="DB38" s="2" t="s">
        <v>23</v>
      </c>
      <c r="DC38" s="2" t="s">
        <v>1060</v>
      </c>
      <c r="DD38" s="8" t="s">
        <v>31</v>
      </c>
      <c r="DE38" s="8" t="s">
        <v>40</v>
      </c>
      <c r="DF38" s="5">
        <v>3600</v>
      </c>
      <c r="DG38" s="5">
        <v>3600</v>
      </c>
      <c r="DH38" s="45">
        <f aca="true" t="shared" si="16" ref="DH38:DH69">DG38/B38</f>
        <v>1.7374517374517375</v>
      </c>
    </row>
    <row r="39" spans="1:112" ht="15">
      <c r="A39" s="8" t="s">
        <v>719</v>
      </c>
      <c r="B39" s="5">
        <v>2128</v>
      </c>
      <c r="C39" s="8" t="s">
        <v>853</v>
      </c>
      <c r="D39" s="8" t="s">
        <v>878</v>
      </c>
      <c r="E39" s="8" t="s">
        <v>1051</v>
      </c>
      <c r="F39" s="8" t="s">
        <v>1060</v>
      </c>
      <c r="G39" s="3">
        <v>2</v>
      </c>
      <c r="H39" s="3">
        <v>1</v>
      </c>
      <c r="I39" s="3">
        <v>0</v>
      </c>
      <c r="J39" s="3">
        <v>0</v>
      </c>
      <c r="K39" s="3">
        <v>0</v>
      </c>
      <c r="L39" s="3">
        <v>576</v>
      </c>
      <c r="M39" s="45">
        <v>0.53</v>
      </c>
      <c r="N39" s="45">
        <v>0.35</v>
      </c>
      <c r="O39" s="45">
        <v>0.88</v>
      </c>
      <c r="P39" s="45">
        <v>0</v>
      </c>
      <c r="Q39" s="45">
        <v>0.88</v>
      </c>
      <c r="R39" s="45">
        <f t="shared" si="6"/>
        <v>0.41353383458646614</v>
      </c>
      <c r="S39" s="4">
        <v>0</v>
      </c>
      <c r="T39" s="4">
        <v>0</v>
      </c>
      <c r="U39" s="4">
        <v>31315</v>
      </c>
      <c r="V39" s="4">
        <v>31315</v>
      </c>
      <c r="W39" s="4">
        <v>1000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32315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23778</v>
      </c>
      <c r="AJ39" s="4">
        <v>7175</v>
      </c>
      <c r="AK39" s="4">
        <v>30953</v>
      </c>
      <c r="AL39" s="4">
        <v>7890</v>
      </c>
      <c r="AM39" s="4">
        <v>456</v>
      </c>
      <c r="AN39" s="4">
        <v>8346</v>
      </c>
      <c r="AO39" s="4">
        <v>0</v>
      </c>
      <c r="AP39" s="4">
        <v>1112</v>
      </c>
      <c r="AQ39" s="4">
        <v>9458</v>
      </c>
      <c r="AR39" s="48">
        <f t="shared" si="0"/>
        <v>0.20231016042780747</v>
      </c>
      <c r="AS39" s="4">
        <v>6339</v>
      </c>
      <c r="AT39" s="4">
        <v>46750</v>
      </c>
      <c r="AU39" s="6">
        <f t="shared" si="9"/>
        <v>21.968984962406015</v>
      </c>
      <c r="AV39" s="4">
        <v>0</v>
      </c>
      <c r="AW39" s="4">
        <v>0</v>
      </c>
      <c r="AX39" s="4">
        <v>0</v>
      </c>
      <c r="AY39" s="4">
        <v>0</v>
      </c>
      <c r="AZ39" s="5">
        <v>7825</v>
      </c>
      <c r="BA39" s="3">
        <v>436</v>
      </c>
      <c r="BB39" s="3">
        <v>184</v>
      </c>
      <c r="BC39" s="3">
        <v>23</v>
      </c>
      <c r="BD39" s="3">
        <v>424</v>
      </c>
      <c r="BE39" s="3">
        <v>44</v>
      </c>
      <c r="BF39" s="3">
        <v>25</v>
      </c>
      <c r="BG39" s="3">
        <v>0</v>
      </c>
      <c r="BH39" s="3">
        <v>0</v>
      </c>
      <c r="BI39" s="3">
        <v>0</v>
      </c>
      <c r="BJ39" s="5">
        <v>8458</v>
      </c>
      <c r="BK39" s="7">
        <f t="shared" si="14"/>
        <v>3.9746240601503757</v>
      </c>
      <c r="BL39" s="3">
        <v>503</v>
      </c>
      <c r="BM39" s="5">
        <v>30806</v>
      </c>
      <c r="BN39" s="5">
        <v>5045</v>
      </c>
      <c r="BO39" s="5">
        <v>21575</v>
      </c>
      <c r="BP39" s="5">
        <v>1468</v>
      </c>
      <c r="BQ39" s="76">
        <v>1288</v>
      </c>
      <c r="BR39" s="75">
        <v>0</v>
      </c>
      <c r="BS39" s="5">
        <v>62152</v>
      </c>
      <c r="BT39" s="5">
        <v>7020</v>
      </c>
      <c r="BU39" s="45">
        <f t="shared" si="10"/>
        <v>29.206766917293233</v>
      </c>
      <c r="BV39" s="3">
        <v>35</v>
      </c>
      <c r="BW39" s="5">
        <v>1748</v>
      </c>
      <c r="BX39" s="3">
        <v>52</v>
      </c>
      <c r="BY39" s="5">
        <v>1748</v>
      </c>
      <c r="BZ39" s="5">
        <v>3867</v>
      </c>
      <c r="CA39" s="5">
        <v>3227</v>
      </c>
      <c r="CB39" s="5">
        <v>338</v>
      </c>
      <c r="CC39" s="5">
        <v>2146</v>
      </c>
      <c r="CD39" s="5">
        <v>5810</v>
      </c>
      <c r="CE39" s="45">
        <f t="shared" si="15"/>
        <v>2.7302631578947367</v>
      </c>
      <c r="CF39" s="3">
        <v>40</v>
      </c>
      <c r="CG39" s="45">
        <f t="shared" si="13"/>
        <v>0.018796992481203006</v>
      </c>
      <c r="CH39" s="3">
        <v>31</v>
      </c>
      <c r="CI39" s="3">
        <v>337</v>
      </c>
      <c r="CJ39" s="3">
        <v>0</v>
      </c>
      <c r="CK39" s="3">
        <v>0</v>
      </c>
      <c r="CL39" s="3">
        <v>3</v>
      </c>
      <c r="CM39" s="3">
        <v>8</v>
      </c>
      <c r="CN39" s="3">
        <v>34</v>
      </c>
      <c r="CO39" s="3">
        <v>345</v>
      </c>
      <c r="CP39" s="7">
        <f t="shared" si="11"/>
        <v>16.212406015037594</v>
      </c>
      <c r="CQ39" s="8" t="s">
        <v>1061</v>
      </c>
      <c r="CR39" s="8" t="s">
        <v>1061</v>
      </c>
      <c r="CS39" s="8" t="s">
        <v>1060</v>
      </c>
      <c r="CT39" s="13">
        <v>1009</v>
      </c>
      <c r="CU39" s="5">
        <v>858</v>
      </c>
      <c r="CV39" s="3">
        <v>0</v>
      </c>
      <c r="CW39" s="3">
        <v>0</v>
      </c>
      <c r="CX39" s="3">
        <v>785</v>
      </c>
      <c r="CY39" s="3">
        <v>3</v>
      </c>
      <c r="CZ39" s="5">
        <v>15</v>
      </c>
      <c r="DA39" s="8" t="s">
        <v>9</v>
      </c>
      <c r="DB39" s="2" t="s">
        <v>26</v>
      </c>
      <c r="DC39" s="2" t="s">
        <v>1060</v>
      </c>
      <c r="DD39" s="8" t="s">
        <v>31</v>
      </c>
      <c r="DE39" s="8" t="s">
        <v>40</v>
      </c>
      <c r="DF39" s="5">
        <v>1000</v>
      </c>
      <c r="DG39" s="5">
        <v>1000</v>
      </c>
      <c r="DH39" s="45">
        <f t="shared" si="16"/>
        <v>0.4699248120300752</v>
      </c>
    </row>
    <row r="40" spans="1:112" ht="15">
      <c r="A40" s="8" t="s">
        <v>698</v>
      </c>
      <c r="B40" s="5">
        <v>2238</v>
      </c>
      <c r="C40" s="8" t="s">
        <v>833</v>
      </c>
      <c r="D40" s="8" t="s">
        <v>910</v>
      </c>
      <c r="E40" s="8" t="s">
        <v>1057</v>
      </c>
      <c r="F40" s="8" t="s">
        <v>1061</v>
      </c>
      <c r="G40" s="3">
        <v>5</v>
      </c>
      <c r="H40" s="3">
        <v>0</v>
      </c>
      <c r="I40" s="3">
        <v>1</v>
      </c>
      <c r="J40" s="3">
        <v>0</v>
      </c>
      <c r="K40" s="3">
        <v>0</v>
      </c>
      <c r="L40" s="5">
        <v>1822</v>
      </c>
      <c r="M40" s="45">
        <v>2</v>
      </c>
      <c r="N40" s="45">
        <v>0</v>
      </c>
      <c r="O40" s="45">
        <v>2</v>
      </c>
      <c r="P40" s="45">
        <v>2.25</v>
      </c>
      <c r="Q40" s="45">
        <v>4.25</v>
      </c>
      <c r="R40" s="45" t="s">
        <v>1101</v>
      </c>
      <c r="S40" s="4">
        <v>0</v>
      </c>
      <c r="T40" s="4">
        <v>0</v>
      </c>
      <c r="U40" s="4">
        <v>374129</v>
      </c>
      <c r="V40" s="4">
        <v>374129</v>
      </c>
      <c r="W40" s="4">
        <v>3783</v>
      </c>
      <c r="X40" s="4">
        <v>0</v>
      </c>
      <c r="Y40" s="4">
        <v>0</v>
      </c>
      <c r="Z40" s="4">
        <v>0</v>
      </c>
      <c r="AA40" s="4">
        <v>0</v>
      </c>
      <c r="AB40" s="4">
        <v>98451</v>
      </c>
      <c r="AC40" s="4">
        <v>476363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209143</v>
      </c>
      <c r="AJ40" s="4">
        <v>71135</v>
      </c>
      <c r="AK40" s="4">
        <v>280278</v>
      </c>
      <c r="AL40" s="4">
        <v>6445</v>
      </c>
      <c r="AM40" s="4">
        <v>560</v>
      </c>
      <c r="AN40" s="4">
        <v>7005</v>
      </c>
      <c r="AO40" s="4">
        <v>11180</v>
      </c>
      <c r="AP40" s="4">
        <v>2283</v>
      </c>
      <c r="AQ40" s="4">
        <v>20468</v>
      </c>
      <c r="AR40" s="48">
        <f t="shared" si="0"/>
        <v>0.04593728398165022</v>
      </c>
      <c r="AS40" s="4">
        <v>144818</v>
      </c>
      <c r="AT40" s="4">
        <v>445564</v>
      </c>
      <c r="AU40" s="6" t="s">
        <v>1101</v>
      </c>
      <c r="AV40" s="4">
        <v>0</v>
      </c>
      <c r="AW40" s="4">
        <v>26238</v>
      </c>
      <c r="AX40" s="4">
        <v>0</v>
      </c>
      <c r="AY40" s="4">
        <v>26238</v>
      </c>
      <c r="AZ40" s="5">
        <v>17832</v>
      </c>
      <c r="BA40" s="3">
        <v>910</v>
      </c>
      <c r="BB40" s="3">
        <v>565</v>
      </c>
      <c r="BC40" s="3">
        <v>31</v>
      </c>
      <c r="BD40" s="5">
        <v>1815</v>
      </c>
      <c r="BE40" s="3">
        <v>292</v>
      </c>
      <c r="BF40" s="3">
        <v>33</v>
      </c>
      <c r="BG40" s="3">
        <v>2</v>
      </c>
      <c r="BH40" s="3">
        <v>0</v>
      </c>
      <c r="BI40" s="3">
        <v>0</v>
      </c>
      <c r="BJ40" s="5">
        <v>20245</v>
      </c>
      <c r="BK40" s="7">
        <f t="shared" si="14"/>
        <v>9.046023235031278</v>
      </c>
      <c r="BL40" s="5">
        <v>1235</v>
      </c>
      <c r="BM40" s="5">
        <v>30806</v>
      </c>
      <c r="BN40" s="5">
        <v>5045</v>
      </c>
      <c r="BO40" s="5">
        <v>21575</v>
      </c>
      <c r="BP40" s="5">
        <v>1468</v>
      </c>
      <c r="BQ40" s="75">
        <v>0</v>
      </c>
      <c r="BR40" s="75">
        <v>0</v>
      </c>
      <c r="BS40" s="5">
        <v>73945</v>
      </c>
      <c r="BT40" s="5">
        <v>7748</v>
      </c>
      <c r="BU40" s="45">
        <f t="shared" si="10"/>
        <v>33.040661304736375</v>
      </c>
      <c r="BV40" s="3">
        <v>49.5</v>
      </c>
      <c r="BW40" s="3">
        <v>0</v>
      </c>
      <c r="BX40" s="3">
        <v>52</v>
      </c>
      <c r="BY40" s="5">
        <v>1744</v>
      </c>
      <c r="BZ40" s="5">
        <v>12707</v>
      </c>
      <c r="CA40" s="5">
        <v>9395</v>
      </c>
      <c r="CB40" s="5">
        <v>667</v>
      </c>
      <c r="CC40" s="5">
        <v>2215</v>
      </c>
      <c r="CD40" s="5">
        <v>12673</v>
      </c>
      <c r="CE40" s="45">
        <f t="shared" si="15"/>
        <v>5.662645218945487</v>
      </c>
      <c r="CF40" s="3">
        <v>699</v>
      </c>
      <c r="CG40" s="45">
        <f t="shared" si="13"/>
        <v>0.31233243967828417</v>
      </c>
      <c r="CH40" s="3">
        <v>62</v>
      </c>
      <c r="CI40" s="3">
        <v>624</v>
      </c>
      <c r="CJ40" s="3">
        <v>0</v>
      </c>
      <c r="CK40" s="3">
        <v>0</v>
      </c>
      <c r="CL40" s="3">
        <v>43</v>
      </c>
      <c r="CM40" s="3">
        <v>496</v>
      </c>
      <c r="CN40" s="3">
        <v>105</v>
      </c>
      <c r="CO40" s="5">
        <v>1120</v>
      </c>
      <c r="CP40" s="7">
        <f t="shared" si="11"/>
        <v>50.044682752457554</v>
      </c>
      <c r="CQ40" s="8" t="s">
        <v>1061</v>
      </c>
      <c r="CR40" s="8" t="s">
        <v>1060</v>
      </c>
      <c r="CS40" s="8" t="s">
        <v>1060</v>
      </c>
      <c r="CT40" s="13">
        <v>1214</v>
      </c>
      <c r="CU40" s="5">
        <v>1630</v>
      </c>
      <c r="CV40" s="3">
        <v>10</v>
      </c>
      <c r="CW40" s="3">
        <v>258</v>
      </c>
      <c r="CX40" s="5">
        <v>9636</v>
      </c>
      <c r="CY40" s="3">
        <v>6</v>
      </c>
      <c r="CZ40" s="5" t="s">
        <v>1068</v>
      </c>
      <c r="DA40" s="8" t="s">
        <v>11</v>
      </c>
      <c r="DB40" s="2" t="s">
        <v>27</v>
      </c>
      <c r="DC40" s="2" t="s">
        <v>1061</v>
      </c>
      <c r="DD40" s="8" t="s">
        <v>37</v>
      </c>
      <c r="DE40" s="8" t="s">
        <v>45</v>
      </c>
      <c r="DF40" s="3">
        <v>825</v>
      </c>
      <c r="DG40" s="5">
        <v>3825</v>
      </c>
      <c r="DH40" s="45">
        <f t="shared" si="16"/>
        <v>1.7091152815013404</v>
      </c>
    </row>
    <row r="41" spans="1:112" ht="15">
      <c r="A41" s="8" t="s">
        <v>720</v>
      </c>
      <c r="B41" s="5">
        <v>2375</v>
      </c>
      <c r="C41" s="8" t="s">
        <v>854</v>
      </c>
      <c r="D41" s="8" t="s">
        <v>894</v>
      </c>
      <c r="E41" s="8" t="s">
        <v>1052</v>
      </c>
      <c r="F41" s="8" t="s">
        <v>1060</v>
      </c>
      <c r="G41" s="3">
        <v>4</v>
      </c>
      <c r="H41" s="3">
        <v>1</v>
      </c>
      <c r="I41" s="3">
        <v>0</v>
      </c>
      <c r="J41" s="3">
        <v>0</v>
      </c>
      <c r="K41" s="3">
        <v>0</v>
      </c>
      <c r="L41" s="5">
        <v>2491</v>
      </c>
      <c r="M41" s="45">
        <v>0.38</v>
      </c>
      <c r="N41" s="45">
        <v>1.53</v>
      </c>
      <c r="O41" s="45">
        <v>1.91</v>
      </c>
      <c r="P41" s="45">
        <v>0.4</v>
      </c>
      <c r="Q41" s="45">
        <v>2.31</v>
      </c>
      <c r="R41" s="45">
        <f aca="true" t="shared" si="17" ref="R41:R84">Q41/(B41/1000)</f>
        <v>0.9726315789473684</v>
      </c>
      <c r="S41" s="4">
        <v>0</v>
      </c>
      <c r="T41" s="4">
        <v>0</v>
      </c>
      <c r="U41" s="4">
        <v>114761</v>
      </c>
      <c r="V41" s="4">
        <v>114761</v>
      </c>
      <c r="W41" s="4">
        <v>1000</v>
      </c>
      <c r="X41" s="4">
        <v>0</v>
      </c>
      <c r="Y41" s="4">
        <v>1326</v>
      </c>
      <c r="Z41" s="4">
        <v>0</v>
      </c>
      <c r="AA41" s="4">
        <v>1326</v>
      </c>
      <c r="AB41" s="4">
        <v>23532</v>
      </c>
      <c r="AC41" s="4">
        <v>140619</v>
      </c>
      <c r="AD41" s="4">
        <v>0</v>
      </c>
      <c r="AE41" s="4">
        <v>0</v>
      </c>
      <c r="AF41" s="4">
        <v>0</v>
      </c>
      <c r="AG41" s="4">
        <v>11000</v>
      </c>
      <c r="AH41" s="4">
        <v>11000</v>
      </c>
      <c r="AI41" s="4">
        <v>60145</v>
      </c>
      <c r="AJ41" s="4">
        <v>9562</v>
      </c>
      <c r="AK41" s="4">
        <v>69707</v>
      </c>
      <c r="AL41" s="4">
        <v>8423</v>
      </c>
      <c r="AM41" s="4">
        <v>1860</v>
      </c>
      <c r="AN41" s="4">
        <v>10283</v>
      </c>
      <c r="AO41" s="4">
        <v>0</v>
      </c>
      <c r="AP41" s="4">
        <v>820</v>
      </c>
      <c r="AQ41" s="4">
        <v>11103</v>
      </c>
      <c r="AR41" s="48">
        <f t="shared" si="0"/>
        <v>0.07896702061833674</v>
      </c>
      <c r="AS41" s="4">
        <v>59793</v>
      </c>
      <c r="AT41" s="4">
        <v>140603</v>
      </c>
      <c r="AU41" s="6">
        <f aca="true" t="shared" si="18" ref="AU41:AU84">AT41/B41</f>
        <v>59.201263157894736</v>
      </c>
      <c r="AV41" s="4">
        <v>0</v>
      </c>
      <c r="AW41" s="4">
        <v>0</v>
      </c>
      <c r="AX41" s="4">
        <v>0</v>
      </c>
      <c r="AY41" s="4">
        <v>0</v>
      </c>
      <c r="AZ41" s="5">
        <v>25473</v>
      </c>
      <c r="BA41" s="3">
        <v>883</v>
      </c>
      <c r="BB41" s="5">
        <v>1809</v>
      </c>
      <c r="BC41" s="3">
        <v>157</v>
      </c>
      <c r="BD41" s="5">
        <v>2763</v>
      </c>
      <c r="BE41" s="3">
        <v>570</v>
      </c>
      <c r="BF41" s="3">
        <v>56</v>
      </c>
      <c r="BG41" s="3">
        <v>3</v>
      </c>
      <c r="BH41" s="3">
        <v>446</v>
      </c>
      <c r="BI41" s="3">
        <v>49</v>
      </c>
      <c r="BJ41" s="5">
        <v>30547</v>
      </c>
      <c r="BK41" s="7">
        <f t="shared" si="14"/>
        <v>12.861894736842105</v>
      </c>
      <c r="BL41" s="5">
        <v>1662</v>
      </c>
      <c r="BM41" s="3">
        <v>56</v>
      </c>
      <c r="BN41" s="3">
        <v>0</v>
      </c>
      <c r="BO41" s="3">
        <v>0</v>
      </c>
      <c r="BP41" s="3">
        <v>0</v>
      </c>
      <c r="BQ41" s="76">
        <v>1288</v>
      </c>
      <c r="BR41" s="75">
        <v>0</v>
      </c>
      <c r="BS41" s="5">
        <v>30639</v>
      </c>
      <c r="BT41" s="5">
        <v>1662</v>
      </c>
      <c r="BU41" s="45">
        <f t="shared" si="10"/>
        <v>12.900631578947369</v>
      </c>
      <c r="BV41" s="3">
        <v>43</v>
      </c>
      <c r="BW41" s="5">
        <v>2190</v>
      </c>
      <c r="BX41" s="3">
        <v>52</v>
      </c>
      <c r="BY41" s="5">
        <v>2190</v>
      </c>
      <c r="BZ41" s="5">
        <v>34938</v>
      </c>
      <c r="CA41" s="5">
        <v>30297</v>
      </c>
      <c r="CB41" s="5">
        <v>503</v>
      </c>
      <c r="CC41" s="5">
        <v>5157</v>
      </c>
      <c r="CD41" s="5">
        <v>35957</v>
      </c>
      <c r="CE41" s="45">
        <f t="shared" si="15"/>
        <v>15.13978947368421</v>
      </c>
      <c r="CF41" s="5">
        <v>3285</v>
      </c>
      <c r="CG41" s="45">
        <f t="shared" si="13"/>
        <v>1.3831578947368421</v>
      </c>
      <c r="CH41" s="3">
        <v>61</v>
      </c>
      <c r="CI41" s="5">
        <v>1184</v>
      </c>
      <c r="CJ41" s="3">
        <v>1</v>
      </c>
      <c r="CK41" s="3">
        <v>15</v>
      </c>
      <c r="CL41" s="3">
        <v>80</v>
      </c>
      <c r="CM41" s="5">
        <v>2230</v>
      </c>
      <c r="CN41" s="3">
        <v>142</v>
      </c>
      <c r="CO41" s="5">
        <v>3429</v>
      </c>
      <c r="CP41" s="7">
        <f t="shared" si="11"/>
        <v>144.37894736842105</v>
      </c>
      <c r="CQ41" s="8" t="s">
        <v>1061</v>
      </c>
      <c r="CR41" s="8" t="s">
        <v>1061</v>
      </c>
      <c r="CS41" s="8" t="s">
        <v>1061</v>
      </c>
      <c r="CT41" s="13">
        <v>659</v>
      </c>
      <c r="CU41" s="5">
        <v>731</v>
      </c>
      <c r="CV41" s="3">
        <v>32</v>
      </c>
      <c r="CW41" s="5">
        <v>2981</v>
      </c>
      <c r="CX41" s="5">
        <v>18125</v>
      </c>
      <c r="CY41" s="3">
        <v>9</v>
      </c>
      <c r="CZ41" s="5">
        <v>2636</v>
      </c>
      <c r="DA41" s="8" t="s">
        <v>11</v>
      </c>
      <c r="DB41" s="2" t="s">
        <v>19</v>
      </c>
      <c r="DC41" s="2" t="s">
        <v>1061</v>
      </c>
      <c r="DD41" s="8" t="s">
        <v>32</v>
      </c>
      <c r="DE41" s="8" t="s">
        <v>41</v>
      </c>
      <c r="DF41" s="5">
        <v>10800</v>
      </c>
      <c r="DG41" s="5">
        <v>10800</v>
      </c>
      <c r="DH41" s="45">
        <f t="shared" si="16"/>
        <v>4.5473684210526315</v>
      </c>
    </row>
    <row r="42" spans="1:112" ht="15">
      <c r="A42" s="8" t="s">
        <v>631</v>
      </c>
      <c r="B42" s="5">
        <v>2480</v>
      </c>
      <c r="C42" s="8" t="s">
        <v>766</v>
      </c>
      <c r="D42" s="8" t="s">
        <v>896</v>
      </c>
      <c r="E42" s="8" t="s">
        <v>1053</v>
      </c>
      <c r="F42" s="8" t="s">
        <v>1060</v>
      </c>
      <c r="G42" s="3">
        <v>1</v>
      </c>
      <c r="H42" s="3">
        <v>1</v>
      </c>
      <c r="I42" s="3">
        <v>0</v>
      </c>
      <c r="J42" s="3">
        <v>0</v>
      </c>
      <c r="K42" s="3">
        <v>0</v>
      </c>
      <c r="L42" s="5">
        <v>1143</v>
      </c>
      <c r="M42" s="45">
        <v>0</v>
      </c>
      <c r="N42" s="45">
        <v>0.6</v>
      </c>
      <c r="O42" s="45">
        <v>0.6</v>
      </c>
      <c r="P42" s="45">
        <v>0</v>
      </c>
      <c r="Q42" s="45">
        <v>0.6</v>
      </c>
      <c r="R42" s="45">
        <f t="shared" si="17"/>
        <v>0.24193548387096772</v>
      </c>
      <c r="S42" s="4">
        <v>10995</v>
      </c>
      <c r="T42" s="4">
        <v>0</v>
      </c>
      <c r="U42" s="4">
        <v>6610</v>
      </c>
      <c r="V42" s="4">
        <v>17605</v>
      </c>
      <c r="W42" s="4">
        <v>1000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18605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13001</v>
      </c>
      <c r="AJ42" s="4">
        <v>1038</v>
      </c>
      <c r="AK42" s="4">
        <v>14039</v>
      </c>
      <c r="AL42" s="4">
        <v>273</v>
      </c>
      <c r="AM42" s="4">
        <v>0</v>
      </c>
      <c r="AN42" s="4">
        <v>273</v>
      </c>
      <c r="AO42" s="4">
        <v>0</v>
      </c>
      <c r="AP42" s="4">
        <v>0</v>
      </c>
      <c r="AQ42" s="4">
        <v>273</v>
      </c>
      <c r="AR42" s="48">
        <f t="shared" si="0"/>
        <v>0.014674263599225973</v>
      </c>
      <c r="AS42" s="4">
        <v>4292</v>
      </c>
      <c r="AT42" s="4">
        <v>18604</v>
      </c>
      <c r="AU42" s="6">
        <f t="shared" si="18"/>
        <v>7.501612903225807</v>
      </c>
      <c r="AV42" s="4">
        <v>0</v>
      </c>
      <c r="AW42" s="4">
        <v>0</v>
      </c>
      <c r="AX42" s="4">
        <v>0</v>
      </c>
      <c r="AY42" s="4">
        <v>0</v>
      </c>
      <c r="AZ42" s="5">
        <v>12012</v>
      </c>
      <c r="BA42" s="3">
        <v>464</v>
      </c>
      <c r="BB42" s="3">
        <v>225</v>
      </c>
      <c r="BC42" s="3">
        <v>19</v>
      </c>
      <c r="BD42" s="5">
        <v>1081</v>
      </c>
      <c r="BE42" s="3">
        <v>71</v>
      </c>
      <c r="BF42" s="3">
        <v>2</v>
      </c>
      <c r="BG42" s="3">
        <v>1</v>
      </c>
      <c r="BH42" s="3">
        <v>14</v>
      </c>
      <c r="BI42" s="3">
        <v>0</v>
      </c>
      <c r="BJ42" s="5">
        <v>13334</v>
      </c>
      <c r="BK42" s="7">
        <f t="shared" si="14"/>
        <v>5.376612903225807</v>
      </c>
      <c r="BL42" s="3">
        <v>555</v>
      </c>
      <c r="BM42" s="5">
        <v>31145</v>
      </c>
      <c r="BN42" s="5">
        <v>5045</v>
      </c>
      <c r="BO42" s="5">
        <v>21575</v>
      </c>
      <c r="BP42" s="5">
        <v>1468</v>
      </c>
      <c r="BQ42" s="76">
        <v>1288</v>
      </c>
      <c r="BR42" s="75">
        <v>0</v>
      </c>
      <c r="BS42" s="5">
        <v>67379</v>
      </c>
      <c r="BT42" s="5">
        <v>7071</v>
      </c>
      <c r="BU42" s="45">
        <f t="shared" si="10"/>
        <v>27.168951612903225</v>
      </c>
      <c r="BV42" s="3">
        <v>23</v>
      </c>
      <c r="BW42" s="5">
        <v>1180</v>
      </c>
      <c r="BX42" s="3">
        <v>52</v>
      </c>
      <c r="BY42" s="5">
        <v>1180</v>
      </c>
      <c r="BZ42" s="5">
        <v>12740</v>
      </c>
      <c r="CA42" s="5">
        <v>9454</v>
      </c>
      <c r="CB42" s="5">
        <v>702</v>
      </c>
      <c r="CC42" s="5">
        <v>2669</v>
      </c>
      <c r="CD42" s="5">
        <v>13076</v>
      </c>
      <c r="CE42" s="45">
        <f t="shared" si="15"/>
        <v>5.27258064516129</v>
      </c>
      <c r="CF42" s="5">
        <v>1320</v>
      </c>
      <c r="CG42" s="45">
        <f t="shared" si="13"/>
        <v>0.532258064516129</v>
      </c>
      <c r="CH42" s="3">
        <v>8</v>
      </c>
      <c r="CI42" s="3">
        <v>410</v>
      </c>
      <c r="CJ42" s="3">
        <v>0</v>
      </c>
      <c r="CK42" s="3">
        <v>0</v>
      </c>
      <c r="CL42" s="3">
        <v>0</v>
      </c>
      <c r="CM42" s="3">
        <v>0</v>
      </c>
      <c r="CN42" s="3">
        <v>8</v>
      </c>
      <c r="CO42" s="3">
        <v>410</v>
      </c>
      <c r="CP42" s="7">
        <f t="shared" si="11"/>
        <v>16.532258064516128</v>
      </c>
      <c r="CQ42" s="8" t="s">
        <v>1061</v>
      </c>
      <c r="CR42" s="8" t="s">
        <v>1061</v>
      </c>
      <c r="CS42" s="8" t="s">
        <v>1060</v>
      </c>
      <c r="CT42" s="13">
        <v>4029</v>
      </c>
      <c r="CU42" s="5">
        <v>5983</v>
      </c>
      <c r="CV42" s="3">
        <v>7</v>
      </c>
      <c r="CW42" s="3">
        <v>160</v>
      </c>
      <c r="CX42" s="5">
        <v>1150</v>
      </c>
      <c r="CY42" s="3">
        <v>4</v>
      </c>
      <c r="CZ42" s="5">
        <v>0</v>
      </c>
      <c r="DA42" s="8" t="s">
        <v>8</v>
      </c>
      <c r="DB42" s="2" t="s">
        <v>20</v>
      </c>
      <c r="DC42" s="2" t="s">
        <v>1060</v>
      </c>
      <c r="DD42" s="8" t="s">
        <v>33</v>
      </c>
      <c r="DE42" s="8" t="s">
        <v>1053</v>
      </c>
      <c r="DF42" s="3">
        <v>960</v>
      </c>
      <c r="DG42" s="3">
        <v>960</v>
      </c>
      <c r="DH42" s="45">
        <f t="shared" si="16"/>
        <v>0.3870967741935484</v>
      </c>
    </row>
    <row r="43" spans="1:112" s="11" customFormat="1" ht="15">
      <c r="A43" s="8" t="s">
        <v>661</v>
      </c>
      <c r="B43" s="5">
        <v>2603</v>
      </c>
      <c r="C43" s="8" t="s">
        <v>795</v>
      </c>
      <c r="D43" s="8" t="s">
        <v>892</v>
      </c>
      <c r="E43" s="8" t="s">
        <v>1052</v>
      </c>
      <c r="F43" s="8" t="s">
        <v>1060</v>
      </c>
      <c r="G43" s="3">
        <v>5</v>
      </c>
      <c r="H43" s="3">
        <v>1</v>
      </c>
      <c r="I43" s="3">
        <v>0</v>
      </c>
      <c r="J43" s="3">
        <v>0</v>
      </c>
      <c r="K43" s="3">
        <v>0</v>
      </c>
      <c r="L43" s="3">
        <v>661</v>
      </c>
      <c r="M43" s="45">
        <v>0</v>
      </c>
      <c r="N43" s="45">
        <v>1</v>
      </c>
      <c r="O43" s="45">
        <v>1</v>
      </c>
      <c r="P43" s="45">
        <v>1</v>
      </c>
      <c r="Q43" s="45">
        <v>2</v>
      </c>
      <c r="R43" s="45">
        <f t="shared" si="17"/>
        <v>0.768344218209758</v>
      </c>
      <c r="S43" s="4">
        <v>41210</v>
      </c>
      <c r="T43" s="4">
        <v>3000</v>
      </c>
      <c r="U43" s="4">
        <v>0</v>
      </c>
      <c r="V43" s="4">
        <v>44210</v>
      </c>
      <c r="W43" s="4">
        <v>1000</v>
      </c>
      <c r="X43" s="4">
        <v>0</v>
      </c>
      <c r="Y43" s="4">
        <v>0</v>
      </c>
      <c r="Z43" s="4">
        <v>0</v>
      </c>
      <c r="AA43" s="4">
        <v>0</v>
      </c>
      <c r="AB43" s="4">
        <v>1196</v>
      </c>
      <c r="AC43" s="4">
        <v>46406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20517</v>
      </c>
      <c r="AJ43" s="4">
        <v>1840</v>
      </c>
      <c r="AK43" s="4">
        <v>22357</v>
      </c>
      <c r="AL43" s="4">
        <v>6327</v>
      </c>
      <c r="AM43" s="4">
        <v>165</v>
      </c>
      <c r="AN43" s="4">
        <v>6492</v>
      </c>
      <c r="AO43" s="4">
        <v>500</v>
      </c>
      <c r="AP43" s="4">
        <v>0</v>
      </c>
      <c r="AQ43" s="4">
        <v>6992</v>
      </c>
      <c r="AR43" s="48">
        <f t="shared" si="0"/>
        <v>0.18695687050455895</v>
      </c>
      <c r="AS43" s="4">
        <v>8050</v>
      </c>
      <c r="AT43" s="4">
        <v>37399</v>
      </c>
      <c r="AU43" s="6">
        <f t="shared" si="18"/>
        <v>14.367652708413369</v>
      </c>
      <c r="AV43" s="4">
        <v>0</v>
      </c>
      <c r="AW43" s="4">
        <v>0</v>
      </c>
      <c r="AX43" s="4">
        <v>0</v>
      </c>
      <c r="AY43" s="4">
        <v>0</v>
      </c>
      <c r="AZ43" s="5">
        <v>16041</v>
      </c>
      <c r="BA43" s="3">
        <v>582</v>
      </c>
      <c r="BB43" s="5">
        <v>1069</v>
      </c>
      <c r="BC43" s="3">
        <v>64</v>
      </c>
      <c r="BD43" s="3">
        <v>723</v>
      </c>
      <c r="BE43" s="3">
        <v>124</v>
      </c>
      <c r="BF43" s="3">
        <v>9</v>
      </c>
      <c r="BG43" s="3">
        <v>0</v>
      </c>
      <c r="BH43" s="3">
        <v>784</v>
      </c>
      <c r="BI43" s="2" t="s">
        <v>1068</v>
      </c>
      <c r="BJ43" s="5">
        <v>18626</v>
      </c>
      <c r="BK43" s="7">
        <f t="shared" si="14"/>
        <v>7.155589704187476</v>
      </c>
      <c r="BL43" s="3">
        <v>770</v>
      </c>
      <c r="BM43" s="5">
        <v>30806</v>
      </c>
      <c r="BN43" s="5">
        <v>5045</v>
      </c>
      <c r="BO43" s="5">
        <v>21575</v>
      </c>
      <c r="BP43" s="5">
        <v>1468</v>
      </c>
      <c r="BQ43" s="76">
        <v>1288</v>
      </c>
      <c r="BR43" s="75">
        <v>0</v>
      </c>
      <c r="BS43" s="5">
        <v>72317</v>
      </c>
      <c r="BT43" s="5">
        <v>7283</v>
      </c>
      <c r="BU43" s="45">
        <f t="shared" si="10"/>
        <v>27.782174414137533</v>
      </c>
      <c r="BV43" s="3">
        <v>29</v>
      </c>
      <c r="BW43" s="5">
        <v>1456</v>
      </c>
      <c r="BX43" s="3">
        <v>52</v>
      </c>
      <c r="BY43" s="5">
        <v>1456</v>
      </c>
      <c r="BZ43" s="5">
        <v>7458</v>
      </c>
      <c r="CA43" s="5">
        <v>6105</v>
      </c>
      <c r="CB43" s="5">
        <v>460</v>
      </c>
      <c r="CC43" s="5">
        <v>2080</v>
      </c>
      <c r="CD43" s="5">
        <v>9017</v>
      </c>
      <c r="CE43" s="45">
        <f t="shared" si="15"/>
        <v>3.464079907798694</v>
      </c>
      <c r="CF43" s="3">
        <v>251</v>
      </c>
      <c r="CG43" s="45">
        <f t="shared" si="13"/>
        <v>0.09642719938532462</v>
      </c>
      <c r="CH43" s="3">
        <v>12</v>
      </c>
      <c r="CI43" s="3">
        <v>774</v>
      </c>
      <c r="CJ43" s="3">
        <v>0</v>
      </c>
      <c r="CK43" s="3">
        <v>0</v>
      </c>
      <c r="CL43" s="3">
        <v>0</v>
      </c>
      <c r="CM43" s="3">
        <v>0</v>
      </c>
      <c r="CN43" s="3">
        <v>12</v>
      </c>
      <c r="CO43" s="3">
        <v>774</v>
      </c>
      <c r="CP43" s="7">
        <f t="shared" si="11"/>
        <v>29.734921244717633</v>
      </c>
      <c r="CQ43" s="8" t="s">
        <v>1061</v>
      </c>
      <c r="CR43" s="8" t="s">
        <v>1060</v>
      </c>
      <c r="CS43" s="8" t="s">
        <v>1060</v>
      </c>
      <c r="CT43" s="13">
        <v>1165</v>
      </c>
      <c r="CU43" s="5">
        <v>1040</v>
      </c>
      <c r="CV43" s="3">
        <v>9</v>
      </c>
      <c r="CW43" s="3">
        <v>588</v>
      </c>
      <c r="CX43" s="5">
        <v>3423</v>
      </c>
      <c r="CY43" s="3">
        <v>7</v>
      </c>
      <c r="CZ43" s="5">
        <v>292</v>
      </c>
      <c r="DA43" s="8" t="s">
        <v>5</v>
      </c>
      <c r="DB43" s="2" t="s">
        <v>19</v>
      </c>
      <c r="DC43" s="2" t="s">
        <v>1061</v>
      </c>
      <c r="DD43" s="8" t="s">
        <v>31</v>
      </c>
      <c r="DE43" s="8" t="s">
        <v>40</v>
      </c>
      <c r="DF43" s="5">
        <v>2340</v>
      </c>
      <c r="DG43" s="5">
        <v>2340</v>
      </c>
      <c r="DH43" s="45">
        <f t="shared" si="16"/>
        <v>0.8989627353054168</v>
      </c>
    </row>
    <row r="44" spans="1:112" ht="15">
      <c r="A44" s="8" t="s">
        <v>736</v>
      </c>
      <c r="B44" s="5">
        <v>2963</v>
      </c>
      <c r="C44" s="8" t="s">
        <v>869</v>
      </c>
      <c r="D44" s="8" t="s">
        <v>878</v>
      </c>
      <c r="E44" s="8" t="s">
        <v>1051</v>
      </c>
      <c r="F44" s="8" t="s">
        <v>1060</v>
      </c>
      <c r="G44" s="3">
        <v>2</v>
      </c>
      <c r="H44" s="3">
        <v>1</v>
      </c>
      <c r="I44" s="3">
        <v>0</v>
      </c>
      <c r="J44" s="3">
        <v>0</v>
      </c>
      <c r="K44" s="3">
        <v>0</v>
      </c>
      <c r="L44" s="3">
        <v>806</v>
      </c>
      <c r="M44" s="45">
        <v>0</v>
      </c>
      <c r="N44" s="45">
        <v>1</v>
      </c>
      <c r="O44" s="45">
        <v>1</v>
      </c>
      <c r="P44" s="45">
        <v>2</v>
      </c>
      <c r="Q44" s="45">
        <v>3</v>
      </c>
      <c r="R44" s="45">
        <f t="shared" si="17"/>
        <v>1.0124873439082012</v>
      </c>
      <c r="S44" s="4">
        <v>7500</v>
      </c>
      <c r="T44" s="4">
        <v>0</v>
      </c>
      <c r="U44" s="4">
        <v>64330</v>
      </c>
      <c r="V44" s="4">
        <v>71830</v>
      </c>
      <c r="W44" s="4">
        <v>1000</v>
      </c>
      <c r="X44" s="4">
        <v>0</v>
      </c>
      <c r="Y44" s="4">
        <v>0</v>
      </c>
      <c r="Z44" s="4">
        <v>0</v>
      </c>
      <c r="AA44" s="4">
        <v>0</v>
      </c>
      <c r="AB44" s="4">
        <v>13072</v>
      </c>
      <c r="AC44" s="4">
        <v>85902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31482</v>
      </c>
      <c r="AJ44" s="4">
        <v>26870</v>
      </c>
      <c r="AK44" s="4">
        <v>58352</v>
      </c>
      <c r="AL44" s="4">
        <v>4359</v>
      </c>
      <c r="AM44" s="4">
        <v>247</v>
      </c>
      <c r="AN44" s="4">
        <v>4606</v>
      </c>
      <c r="AO44" s="4">
        <v>0</v>
      </c>
      <c r="AP44" s="4">
        <v>0</v>
      </c>
      <c r="AQ44" s="4">
        <v>4606</v>
      </c>
      <c r="AR44" s="48">
        <f t="shared" si="0"/>
        <v>0.054312194891870856</v>
      </c>
      <c r="AS44" s="4">
        <v>21848</v>
      </c>
      <c r="AT44" s="4">
        <v>84806</v>
      </c>
      <c r="AU44" s="6">
        <f t="shared" si="18"/>
        <v>28.621667229159634</v>
      </c>
      <c r="AV44" s="4">
        <v>0</v>
      </c>
      <c r="AW44" s="4">
        <v>0</v>
      </c>
      <c r="AX44" s="4">
        <v>0</v>
      </c>
      <c r="AY44" s="4">
        <v>0</v>
      </c>
      <c r="AZ44" s="5">
        <v>6334</v>
      </c>
      <c r="BA44" s="3">
        <v>655</v>
      </c>
      <c r="BB44" s="3">
        <v>180</v>
      </c>
      <c r="BC44" s="3">
        <v>8</v>
      </c>
      <c r="BD44" s="5">
        <v>1109</v>
      </c>
      <c r="BE44" s="3">
        <v>468</v>
      </c>
      <c r="BF44" s="3">
        <v>7</v>
      </c>
      <c r="BG44" s="3">
        <v>0</v>
      </c>
      <c r="BH44" s="3">
        <v>210</v>
      </c>
      <c r="BI44" s="3">
        <v>0</v>
      </c>
      <c r="BJ44" s="5">
        <v>7840</v>
      </c>
      <c r="BK44" s="7">
        <f t="shared" si="14"/>
        <v>2.645966925413432</v>
      </c>
      <c r="BL44" s="5">
        <v>1131</v>
      </c>
      <c r="BM44" s="5">
        <v>30806</v>
      </c>
      <c r="BN44" s="5">
        <v>5045</v>
      </c>
      <c r="BO44" s="5">
        <v>21573</v>
      </c>
      <c r="BP44" s="5">
        <v>1468</v>
      </c>
      <c r="BQ44" s="76">
        <v>1288</v>
      </c>
      <c r="BR44" s="75">
        <v>0</v>
      </c>
      <c r="BS44" s="5">
        <v>61532</v>
      </c>
      <c r="BT44" s="5">
        <v>7644</v>
      </c>
      <c r="BU44" s="45">
        <f t="shared" si="10"/>
        <v>20.76679041511981</v>
      </c>
      <c r="BV44" s="3">
        <v>36</v>
      </c>
      <c r="BW44" s="5">
        <v>1944</v>
      </c>
      <c r="BX44" s="3">
        <v>52</v>
      </c>
      <c r="BY44" s="5">
        <v>1944</v>
      </c>
      <c r="BZ44" s="5">
        <v>11134</v>
      </c>
      <c r="CA44" s="5">
        <v>11953</v>
      </c>
      <c r="CB44" s="5">
        <v>120</v>
      </c>
      <c r="CC44" s="5">
        <v>3906</v>
      </c>
      <c r="CD44" s="5">
        <v>16754</v>
      </c>
      <c r="CE44" s="45">
        <f t="shared" si="15"/>
        <v>5.654404319946001</v>
      </c>
      <c r="CF44" s="5">
        <v>1200</v>
      </c>
      <c r="CG44" s="45">
        <f t="shared" si="13"/>
        <v>0.4049949375632805</v>
      </c>
      <c r="CH44" s="3">
        <v>64</v>
      </c>
      <c r="CI44" s="5">
        <v>2463</v>
      </c>
      <c r="CJ44" s="3">
        <v>0</v>
      </c>
      <c r="CK44" s="3">
        <v>0</v>
      </c>
      <c r="CL44" s="3">
        <v>7</v>
      </c>
      <c r="CM44" s="3">
        <v>32</v>
      </c>
      <c r="CN44" s="3">
        <v>71</v>
      </c>
      <c r="CO44" s="5">
        <v>2495</v>
      </c>
      <c r="CP44" s="7">
        <f t="shared" si="11"/>
        <v>84.20519743503206</v>
      </c>
      <c r="CQ44" s="8" t="s">
        <v>1061</v>
      </c>
      <c r="CR44" s="8" t="s">
        <v>1061</v>
      </c>
      <c r="CS44" s="8" t="s">
        <v>1060</v>
      </c>
      <c r="CT44" s="13">
        <v>1691</v>
      </c>
      <c r="CU44" s="5">
        <v>1283</v>
      </c>
      <c r="CV44" s="3">
        <v>45</v>
      </c>
      <c r="CW44" s="3">
        <v>403</v>
      </c>
      <c r="CX44" s="5">
        <v>2295</v>
      </c>
      <c r="CY44" s="3">
        <v>5</v>
      </c>
      <c r="CZ44" s="5">
        <v>995</v>
      </c>
      <c r="DA44" s="8" t="s">
        <v>9</v>
      </c>
      <c r="DB44" s="2" t="s">
        <v>18</v>
      </c>
      <c r="DC44" s="2" t="s">
        <v>1060</v>
      </c>
      <c r="DD44" s="8" t="s">
        <v>31</v>
      </c>
      <c r="DE44" s="8" t="s">
        <v>40</v>
      </c>
      <c r="DF44" s="5">
        <v>3000</v>
      </c>
      <c r="DG44" s="5">
        <v>3000</v>
      </c>
      <c r="DH44" s="45">
        <f t="shared" si="16"/>
        <v>1.0124873439082012</v>
      </c>
    </row>
    <row r="45" spans="1:112" ht="15">
      <c r="A45" s="8" t="s">
        <v>758</v>
      </c>
      <c r="B45" s="5">
        <v>3127</v>
      </c>
      <c r="C45" s="8" t="s">
        <v>887</v>
      </c>
      <c r="D45" s="8" t="s">
        <v>896</v>
      </c>
      <c r="E45" s="8" t="s">
        <v>1053</v>
      </c>
      <c r="F45" s="8" t="s">
        <v>1060</v>
      </c>
      <c r="G45" s="3">
        <v>1</v>
      </c>
      <c r="H45" s="3">
        <v>1</v>
      </c>
      <c r="I45" s="3">
        <v>0</v>
      </c>
      <c r="J45" s="3">
        <v>0</v>
      </c>
      <c r="K45" s="3">
        <v>0</v>
      </c>
      <c r="L45" s="5">
        <v>1470</v>
      </c>
      <c r="M45" s="45">
        <v>0</v>
      </c>
      <c r="N45" s="45">
        <v>1.85</v>
      </c>
      <c r="O45" s="45">
        <v>1.85</v>
      </c>
      <c r="P45" s="45">
        <v>0</v>
      </c>
      <c r="Q45" s="45">
        <v>1.85</v>
      </c>
      <c r="R45" s="45">
        <f t="shared" si="17"/>
        <v>0.5916213623281101</v>
      </c>
      <c r="S45" s="4">
        <v>74096</v>
      </c>
      <c r="T45" s="4">
        <v>0</v>
      </c>
      <c r="U45" s="4">
        <v>19688</v>
      </c>
      <c r="V45" s="4">
        <v>93784</v>
      </c>
      <c r="W45" s="4">
        <v>1000</v>
      </c>
      <c r="X45" s="4">
        <v>0</v>
      </c>
      <c r="Y45" s="4">
        <v>0</v>
      </c>
      <c r="Z45" s="4">
        <v>0</v>
      </c>
      <c r="AA45" s="4">
        <v>0</v>
      </c>
      <c r="AB45" s="4">
        <v>7625</v>
      </c>
      <c r="AC45" s="4">
        <v>102409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40642</v>
      </c>
      <c r="AJ45" s="4">
        <v>30246</v>
      </c>
      <c r="AK45" s="4">
        <v>70888</v>
      </c>
      <c r="AL45" s="4">
        <v>5883</v>
      </c>
      <c r="AM45" s="4">
        <v>567</v>
      </c>
      <c r="AN45" s="4">
        <v>6450</v>
      </c>
      <c r="AO45" s="4">
        <v>0</v>
      </c>
      <c r="AP45" s="4">
        <v>2076</v>
      </c>
      <c r="AQ45" s="4">
        <v>8526</v>
      </c>
      <c r="AR45" s="48">
        <f t="shared" si="0"/>
        <v>0.08659969731750175</v>
      </c>
      <c r="AS45" s="4">
        <v>19039</v>
      </c>
      <c r="AT45" s="4">
        <v>98453</v>
      </c>
      <c r="AU45" s="6">
        <f t="shared" si="18"/>
        <v>31.484809721778063</v>
      </c>
      <c r="AV45" s="4">
        <v>0</v>
      </c>
      <c r="AW45" s="4">
        <v>0</v>
      </c>
      <c r="AX45" s="4">
        <v>0</v>
      </c>
      <c r="AY45" s="4">
        <v>0</v>
      </c>
      <c r="AZ45" s="5">
        <v>20747</v>
      </c>
      <c r="BA45" s="3">
        <v>821</v>
      </c>
      <c r="BB45" s="5">
        <v>1263</v>
      </c>
      <c r="BC45" s="3">
        <v>82</v>
      </c>
      <c r="BD45" s="5">
        <v>2118</v>
      </c>
      <c r="BE45" s="3">
        <v>357</v>
      </c>
      <c r="BF45" s="3">
        <v>46</v>
      </c>
      <c r="BG45" s="3">
        <v>1</v>
      </c>
      <c r="BH45" s="3">
        <v>91</v>
      </c>
      <c r="BI45" s="3">
        <v>0</v>
      </c>
      <c r="BJ45" s="5">
        <v>24265</v>
      </c>
      <c r="BK45" s="7">
        <f t="shared" si="14"/>
        <v>7.759833706427886</v>
      </c>
      <c r="BL45" s="5">
        <v>1261</v>
      </c>
      <c r="BM45" s="5">
        <v>31145</v>
      </c>
      <c r="BN45" s="5">
        <v>5109</v>
      </c>
      <c r="BO45" s="5">
        <v>21608</v>
      </c>
      <c r="BP45" s="5">
        <v>1501</v>
      </c>
      <c r="BQ45" s="76">
        <v>1288</v>
      </c>
      <c r="BR45" s="75">
        <v>0</v>
      </c>
      <c r="BS45" s="5">
        <v>78343</v>
      </c>
      <c r="BT45" s="5">
        <v>7874</v>
      </c>
      <c r="BU45" s="45">
        <f t="shared" si="10"/>
        <v>25.053725615606012</v>
      </c>
      <c r="BV45" s="3">
        <v>39</v>
      </c>
      <c r="BW45" s="5">
        <v>2200</v>
      </c>
      <c r="BX45" s="3">
        <v>52</v>
      </c>
      <c r="BY45" s="5">
        <v>2200</v>
      </c>
      <c r="BZ45" s="5">
        <v>15425</v>
      </c>
      <c r="CA45" s="5">
        <v>23595</v>
      </c>
      <c r="CB45" s="5">
        <v>1532</v>
      </c>
      <c r="CC45" s="5">
        <v>7055</v>
      </c>
      <c r="CD45" s="5">
        <v>33358</v>
      </c>
      <c r="CE45" s="45">
        <f t="shared" si="15"/>
        <v>10.667732651103293</v>
      </c>
      <c r="CF45" s="3">
        <v>535</v>
      </c>
      <c r="CG45" s="45">
        <f t="shared" si="13"/>
        <v>0.17109050207866966</v>
      </c>
      <c r="CH45" s="3">
        <v>62</v>
      </c>
      <c r="CI45" s="3">
        <v>826</v>
      </c>
      <c r="CJ45" s="3">
        <v>0</v>
      </c>
      <c r="CK45" s="3">
        <v>0</v>
      </c>
      <c r="CL45" s="3">
        <v>1</v>
      </c>
      <c r="CM45" s="3">
        <v>24</v>
      </c>
      <c r="CN45" s="3">
        <v>63</v>
      </c>
      <c r="CO45" s="3">
        <v>850</v>
      </c>
      <c r="CP45" s="7">
        <f t="shared" si="11"/>
        <v>27.182603133994245</v>
      </c>
      <c r="CQ45" s="8" t="s">
        <v>1061</v>
      </c>
      <c r="CR45" s="8" t="s">
        <v>1061</v>
      </c>
      <c r="CS45" s="8" t="s">
        <v>1061</v>
      </c>
      <c r="CT45" s="13">
        <v>6176</v>
      </c>
      <c r="CU45" s="5">
        <v>4382</v>
      </c>
      <c r="CV45" s="3">
        <v>3</v>
      </c>
      <c r="CW45" s="3">
        <v>75</v>
      </c>
      <c r="CX45" s="5">
        <v>3003</v>
      </c>
      <c r="CY45" s="3">
        <v>5</v>
      </c>
      <c r="CZ45" s="5">
        <v>1820</v>
      </c>
      <c r="DA45" s="8" t="s">
        <v>8</v>
      </c>
      <c r="DB45" s="2" t="s">
        <v>20</v>
      </c>
      <c r="DC45" s="2" t="s">
        <v>1061</v>
      </c>
      <c r="DD45" s="8" t="s">
        <v>33</v>
      </c>
      <c r="DE45" s="8" t="s">
        <v>1053</v>
      </c>
      <c r="DF45" s="5">
        <v>1728</v>
      </c>
      <c r="DG45" s="5">
        <v>1728</v>
      </c>
      <c r="DH45" s="45">
        <f t="shared" si="16"/>
        <v>0.5526063319475536</v>
      </c>
    </row>
    <row r="46" spans="1:112" ht="15">
      <c r="A46" s="8" t="s">
        <v>714</v>
      </c>
      <c r="B46" s="5">
        <v>3215</v>
      </c>
      <c r="C46" s="8" t="s">
        <v>848</v>
      </c>
      <c r="D46" s="8" t="s">
        <v>905</v>
      </c>
      <c r="E46" s="8" t="s">
        <v>1052</v>
      </c>
      <c r="F46" s="8" t="s">
        <v>1060</v>
      </c>
      <c r="G46" s="3">
        <v>4</v>
      </c>
      <c r="H46" s="3">
        <v>1</v>
      </c>
      <c r="I46" s="3">
        <v>0</v>
      </c>
      <c r="J46" s="3">
        <v>0</v>
      </c>
      <c r="K46" s="3">
        <v>0</v>
      </c>
      <c r="L46" s="3">
        <v>642</v>
      </c>
      <c r="M46" s="45">
        <v>0</v>
      </c>
      <c r="N46" s="45">
        <v>0.5</v>
      </c>
      <c r="O46" s="45">
        <v>0.5</v>
      </c>
      <c r="P46" s="45">
        <v>0</v>
      </c>
      <c r="Q46" s="45">
        <v>0.5</v>
      </c>
      <c r="R46" s="45">
        <f t="shared" si="17"/>
        <v>0.15552099533437014</v>
      </c>
      <c r="S46" s="4">
        <v>53311</v>
      </c>
      <c r="T46" s="4">
        <v>0</v>
      </c>
      <c r="U46" s="4">
        <v>0</v>
      </c>
      <c r="V46" s="4">
        <v>53311</v>
      </c>
      <c r="W46" s="4">
        <v>1000</v>
      </c>
      <c r="X46" s="4">
        <v>0</v>
      </c>
      <c r="Y46" s="4">
        <v>0</v>
      </c>
      <c r="Z46" s="4">
        <v>0</v>
      </c>
      <c r="AA46" s="4">
        <v>0</v>
      </c>
      <c r="AB46" s="4">
        <v>2465</v>
      </c>
      <c r="AC46" s="4">
        <v>56776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19520</v>
      </c>
      <c r="AJ46" s="4">
        <v>11435</v>
      </c>
      <c r="AK46" s="4">
        <v>30955</v>
      </c>
      <c r="AL46" s="4">
        <v>1980</v>
      </c>
      <c r="AM46" s="4">
        <v>56</v>
      </c>
      <c r="AN46" s="4">
        <v>2036</v>
      </c>
      <c r="AO46" s="4">
        <v>462</v>
      </c>
      <c r="AP46" s="4">
        <v>519</v>
      </c>
      <c r="AQ46" s="4">
        <v>3017</v>
      </c>
      <c r="AR46" s="48">
        <f t="shared" si="0"/>
        <v>0.08238217464911801</v>
      </c>
      <c r="AS46" s="4">
        <v>2650</v>
      </c>
      <c r="AT46" s="4">
        <v>36622</v>
      </c>
      <c r="AU46" s="6">
        <f t="shared" si="18"/>
        <v>11.390979782270607</v>
      </c>
      <c r="AV46" s="4">
        <v>0</v>
      </c>
      <c r="AW46" s="4">
        <v>0</v>
      </c>
      <c r="AX46" s="4">
        <v>0</v>
      </c>
      <c r="AY46" s="4">
        <v>0</v>
      </c>
      <c r="AZ46" s="5">
        <v>14163</v>
      </c>
      <c r="BA46" s="2" t="s">
        <v>1068</v>
      </c>
      <c r="BB46" s="3">
        <v>729</v>
      </c>
      <c r="BC46" s="2" t="s">
        <v>1068</v>
      </c>
      <c r="BD46" s="5">
        <v>1116</v>
      </c>
      <c r="BE46" s="2" t="s">
        <v>1068</v>
      </c>
      <c r="BF46" s="3">
        <v>4</v>
      </c>
      <c r="BG46" s="2" t="s">
        <v>1068</v>
      </c>
      <c r="BH46" s="3">
        <v>100</v>
      </c>
      <c r="BI46" s="2" t="s">
        <v>1068</v>
      </c>
      <c r="BJ46" s="5">
        <v>16112</v>
      </c>
      <c r="BK46" s="7">
        <f t="shared" si="14"/>
        <v>5.0115085536547435</v>
      </c>
      <c r="BL46" s="3">
        <v>0</v>
      </c>
      <c r="BM46" s="5">
        <v>30806</v>
      </c>
      <c r="BN46" s="5">
        <v>5045</v>
      </c>
      <c r="BO46" s="5">
        <v>21575</v>
      </c>
      <c r="BP46" s="5">
        <v>1468</v>
      </c>
      <c r="BQ46" s="75">
        <v>0</v>
      </c>
      <c r="BR46" s="75">
        <v>0</v>
      </c>
      <c r="BS46" s="5">
        <v>69802</v>
      </c>
      <c r="BT46" s="5">
        <v>6513</v>
      </c>
      <c r="BU46" s="45">
        <f t="shared" si="10"/>
        <v>21.71135303265941</v>
      </c>
      <c r="BV46" s="3">
        <v>30</v>
      </c>
      <c r="BW46" s="5">
        <v>1497</v>
      </c>
      <c r="BX46" s="3">
        <v>52</v>
      </c>
      <c r="BY46" s="5">
        <v>1497</v>
      </c>
      <c r="BZ46" s="5">
        <v>7087</v>
      </c>
      <c r="CA46" s="5">
        <v>4812</v>
      </c>
      <c r="CB46" s="5">
        <v>0</v>
      </c>
      <c r="CC46" s="5">
        <v>2407</v>
      </c>
      <c r="CD46" s="5">
        <v>7219</v>
      </c>
      <c r="CE46" s="45">
        <f t="shared" si="15"/>
        <v>2.2454121306376362</v>
      </c>
      <c r="CF46" s="3">
        <v>100</v>
      </c>
      <c r="CG46" s="45">
        <f t="shared" si="13"/>
        <v>0.03110419906687403</v>
      </c>
      <c r="CH46" s="3">
        <v>2</v>
      </c>
      <c r="CI46" s="3">
        <v>225</v>
      </c>
      <c r="CJ46" s="3">
        <v>0</v>
      </c>
      <c r="CK46" s="3">
        <v>0</v>
      </c>
      <c r="CL46" s="3">
        <v>0</v>
      </c>
      <c r="CM46" s="3">
        <v>0</v>
      </c>
      <c r="CN46" s="3">
        <v>2</v>
      </c>
      <c r="CO46" s="3">
        <v>225</v>
      </c>
      <c r="CP46" s="7">
        <f t="shared" si="11"/>
        <v>6.998444790046657</v>
      </c>
      <c r="CQ46" s="8" t="s">
        <v>1061</v>
      </c>
      <c r="CR46" s="8" t="s">
        <v>1061</v>
      </c>
      <c r="CS46" s="8" t="s">
        <v>1060</v>
      </c>
      <c r="CT46" s="13">
        <v>246</v>
      </c>
      <c r="CU46" s="5">
        <v>464</v>
      </c>
      <c r="CV46" s="3">
        <v>11</v>
      </c>
      <c r="CW46" s="5">
        <v>1944</v>
      </c>
      <c r="CX46" s="5">
        <v>1029</v>
      </c>
      <c r="CY46" s="3">
        <v>4</v>
      </c>
      <c r="CZ46" s="5" t="s">
        <v>1068</v>
      </c>
      <c r="DA46" s="8" t="s">
        <v>7</v>
      </c>
      <c r="DB46" s="2" t="s">
        <v>28</v>
      </c>
      <c r="DC46" s="2" t="s">
        <v>1061</v>
      </c>
      <c r="DD46" s="8" t="s">
        <v>36</v>
      </c>
      <c r="DE46" s="8" t="s">
        <v>42</v>
      </c>
      <c r="DF46" s="5">
        <v>3200</v>
      </c>
      <c r="DG46" s="5">
        <v>3200</v>
      </c>
      <c r="DH46" s="45">
        <f t="shared" si="16"/>
        <v>0.995334370139969</v>
      </c>
    </row>
    <row r="47" spans="1:112" ht="15">
      <c r="A47" s="8" t="s">
        <v>747</v>
      </c>
      <c r="B47" s="5">
        <v>3244</v>
      </c>
      <c r="C47" s="8" t="s">
        <v>879</v>
      </c>
      <c r="D47" s="8" t="s">
        <v>892</v>
      </c>
      <c r="E47" s="8" t="s">
        <v>1052</v>
      </c>
      <c r="F47" s="8" t="s">
        <v>1060</v>
      </c>
      <c r="G47" s="3">
        <v>2</v>
      </c>
      <c r="H47" s="3">
        <v>1</v>
      </c>
      <c r="I47" s="3">
        <v>0</v>
      </c>
      <c r="J47" s="3">
        <v>0</v>
      </c>
      <c r="K47" s="3">
        <v>0</v>
      </c>
      <c r="L47" s="5">
        <v>1817</v>
      </c>
      <c r="M47" s="45">
        <v>0</v>
      </c>
      <c r="N47" s="45">
        <v>1</v>
      </c>
      <c r="O47" s="45">
        <v>1</v>
      </c>
      <c r="P47" s="45">
        <v>0</v>
      </c>
      <c r="Q47" s="45">
        <v>1</v>
      </c>
      <c r="R47" s="45">
        <f t="shared" si="17"/>
        <v>0.3082614056720098</v>
      </c>
      <c r="S47" s="4">
        <v>69950</v>
      </c>
      <c r="T47" s="4">
        <v>3000</v>
      </c>
      <c r="U47" s="4">
        <v>0</v>
      </c>
      <c r="V47" s="4">
        <v>72950</v>
      </c>
      <c r="W47" s="4">
        <v>1131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74081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30595</v>
      </c>
      <c r="AJ47" s="4">
        <v>21075</v>
      </c>
      <c r="AK47" s="4">
        <v>51670</v>
      </c>
      <c r="AL47" s="4">
        <v>2000</v>
      </c>
      <c r="AM47" s="4">
        <v>0</v>
      </c>
      <c r="AN47" s="4">
        <v>2000</v>
      </c>
      <c r="AO47" s="4">
        <v>150</v>
      </c>
      <c r="AP47" s="4">
        <v>0</v>
      </c>
      <c r="AQ47" s="4">
        <v>2150</v>
      </c>
      <c r="AR47" s="48">
        <f t="shared" si="0"/>
        <v>0.03194650817236255</v>
      </c>
      <c r="AS47" s="4">
        <v>13480</v>
      </c>
      <c r="AT47" s="4">
        <v>67300</v>
      </c>
      <c r="AU47" s="6">
        <f t="shared" si="18"/>
        <v>20.745992601726265</v>
      </c>
      <c r="AV47" s="4">
        <v>0</v>
      </c>
      <c r="AW47" s="4">
        <v>0</v>
      </c>
      <c r="AX47" s="4">
        <v>0</v>
      </c>
      <c r="AY47" s="4">
        <v>0</v>
      </c>
      <c r="AZ47" s="5">
        <v>32328</v>
      </c>
      <c r="BA47" s="3">
        <v>356</v>
      </c>
      <c r="BB47" s="5">
        <v>1290</v>
      </c>
      <c r="BC47" s="3">
        <v>40</v>
      </c>
      <c r="BD47" s="5">
        <v>5212</v>
      </c>
      <c r="BE47" s="3">
        <v>205</v>
      </c>
      <c r="BF47" s="3">
        <v>0</v>
      </c>
      <c r="BG47" s="3">
        <v>0</v>
      </c>
      <c r="BH47" s="3">
        <v>900</v>
      </c>
      <c r="BI47" s="3">
        <v>130</v>
      </c>
      <c r="BJ47" s="5">
        <v>39730</v>
      </c>
      <c r="BK47" s="7">
        <f t="shared" si="14"/>
        <v>12.247225647348952</v>
      </c>
      <c r="BL47" s="3">
        <v>731</v>
      </c>
      <c r="BM47" s="5">
        <v>30806</v>
      </c>
      <c r="BN47" s="5">
        <v>5045</v>
      </c>
      <c r="BO47" s="5">
        <v>21575</v>
      </c>
      <c r="BP47" s="5">
        <v>1468</v>
      </c>
      <c r="BQ47" s="76">
        <v>1288</v>
      </c>
      <c r="BR47" s="75">
        <v>0</v>
      </c>
      <c r="BS47" s="5">
        <v>93420</v>
      </c>
      <c r="BT47" s="5">
        <v>7244</v>
      </c>
      <c r="BU47" s="45">
        <f t="shared" si="10"/>
        <v>28.79778051787916</v>
      </c>
      <c r="BV47" s="3">
        <v>30.5</v>
      </c>
      <c r="BW47" s="5">
        <v>1602</v>
      </c>
      <c r="BX47" s="3">
        <v>52</v>
      </c>
      <c r="BY47" s="5">
        <v>1602</v>
      </c>
      <c r="BZ47" s="5">
        <v>15812</v>
      </c>
      <c r="CA47" s="5">
        <v>10595</v>
      </c>
      <c r="CB47" s="5">
        <v>137</v>
      </c>
      <c r="CC47" s="5">
        <v>10842</v>
      </c>
      <c r="CD47" s="5">
        <v>21804</v>
      </c>
      <c r="CE47" s="45">
        <f t="shared" si="15"/>
        <v>6.721331689272503</v>
      </c>
      <c r="CF47" s="3">
        <v>500</v>
      </c>
      <c r="CG47" s="45">
        <f t="shared" si="13"/>
        <v>0.15413070283600494</v>
      </c>
      <c r="CH47" s="3">
        <v>185</v>
      </c>
      <c r="CI47" s="5">
        <v>3155</v>
      </c>
      <c r="CJ47" s="3">
        <v>15</v>
      </c>
      <c r="CK47" s="3">
        <v>110</v>
      </c>
      <c r="CL47" s="3">
        <v>145</v>
      </c>
      <c r="CM47" s="5">
        <v>1502</v>
      </c>
      <c r="CN47" s="3">
        <v>345</v>
      </c>
      <c r="CO47" s="5">
        <v>4767</v>
      </c>
      <c r="CP47" s="7">
        <f t="shared" si="11"/>
        <v>146.94821208384712</v>
      </c>
      <c r="CQ47" s="8" t="s">
        <v>1061</v>
      </c>
      <c r="CR47" s="8" t="s">
        <v>1061</v>
      </c>
      <c r="CS47" s="8" t="s">
        <v>1060</v>
      </c>
      <c r="CT47" s="13">
        <v>881</v>
      </c>
      <c r="CU47" s="5">
        <v>1436</v>
      </c>
      <c r="CV47" s="3">
        <v>30</v>
      </c>
      <c r="CW47" s="5">
        <v>2399</v>
      </c>
      <c r="CX47" s="5">
        <v>9468</v>
      </c>
      <c r="CY47" s="3">
        <v>2</v>
      </c>
      <c r="CZ47" s="5">
        <v>11000</v>
      </c>
      <c r="DA47" s="8" t="s">
        <v>10</v>
      </c>
      <c r="DB47" s="2" t="s">
        <v>29</v>
      </c>
      <c r="DC47" s="2" t="s">
        <v>1060</v>
      </c>
      <c r="DD47" s="8" t="s">
        <v>31</v>
      </c>
      <c r="DE47" s="8" t="s">
        <v>40</v>
      </c>
      <c r="DF47" s="5">
        <v>2770</v>
      </c>
      <c r="DG47" s="5">
        <v>2770</v>
      </c>
      <c r="DH47" s="45">
        <f t="shared" si="16"/>
        <v>0.8538840937114673</v>
      </c>
    </row>
    <row r="48" spans="1:112" ht="15">
      <c r="A48" s="8" t="s">
        <v>663</v>
      </c>
      <c r="B48" s="5">
        <v>3249</v>
      </c>
      <c r="C48" s="8" t="s">
        <v>797</v>
      </c>
      <c r="D48" s="8" t="s">
        <v>883</v>
      </c>
      <c r="E48" s="8" t="s">
        <v>1052</v>
      </c>
      <c r="F48" s="8" t="s">
        <v>1060</v>
      </c>
      <c r="G48" s="3">
        <v>2</v>
      </c>
      <c r="H48" s="3">
        <v>1</v>
      </c>
      <c r="I48" s="3">
        <v>0</v>
      </c>
      <c r="J48" s="3">
        <v>0</v>
      </c>
      <c r="K48" s="3">
        <v>0</v>
      </c>
      <c r="L48" s="5">
        <v>1112</v>
      </c>
      <c r="M48" s="45">
        <v>0</v>
      </c>
      <c r="N48" s="45">
        <v>1</v>
      </c>
      <c r="O48" s="45">
        <v>1</v>
      </c>
      <c r="P48" s="45">
        <v>0</v>
      </c>
      <c r="Q48" s="45">
        <v>1</v>
      </c>
      <c r="R48" s="45">
        <f t="shared" si="17"/>
        <v>0.3077870113881194</v>
      </c>
      <c r="S48" s="4">
        <v>97622</v>
      </c>
      <c r="T48" s="4">
        <v>300</v>
      </c>
      <c r="U48" s="4">
        <v>0</v>
      </c>
      <c r="V48" s="4">
        <v>97922</v>
      </c>
      <c r="W48" s="4">
        <v>1000</v>
      </c>
      <c r="X48" s="4">
        <v>0</v>
      </c>
      <c r="Y48" s="4">
        <v>952</v>
      </c>
      <c r="Z48" s="4">
        <v>0</v>
      </c>
      <c r="AA48" s="4">
        <v>952</v>
      </c>
      <c r="AB48" s="4">
        <v>0</v>
      </c>
      <c r="AC48" s="4">
        <v>99874</v>
      </c>
      <c r="AD48" s="4">
        <v>97622</v>
      </c>
      <c r="AE48" s="4">
        <v>1000</v>
      </c>
      <c r="AF48" s="4">
        <v>952</v>
      </c>
      <c r="AG48" s="4">
        <v>38908</v>
      </c>
      <c r="AH48" s="4">
        <v>138482</v>
      </c>
      <c r="AI48" s="4">
        <v>51384</v>
      </c>
      <c r="AJ48" s="4">
        <v>26346</v>
      </c>
      <c r="AK48" s="4">
        <v>77730</v>
      </c>
      <c r="AL48" s="4">
        <v>4939</v>
      </c>
      <c r="AM48" s="4">
        <v>893</v>
      </c>
      <c r="AN48" s="4">
        <v>5832</v>
      </c>
      <c r="AO48" s="4">
        <v>2205</v>
      </c>
      <c r="AP48" s="4">
        <v>395</v>
      </c>
      <c r="AQ48" s="4">
        <v>8432</v>
      </c>
      <c r="AR48" s="48">
        <f t="shared" si="0"/>
        <v>0.09079162718580412</v>
      </c>
      <c r="AS48" s="4">
        <v>6710</v>
      </c>
      <c r="AT48" s="4">
        <v>92872</v>
      </c>
      <c r="AU48" s="6">
        <f t="shared" si="18"/>
        <v>28.584795321637426</v>
      </c>
      <c r="AV48" s="4">
        <v>38908</v>
      </c>
      <c r="AW48" s="4">
        <v>0</v>
      </c>
      <c r="AX48" s="4">
        <v>0</v>
      </c>
      <c r="AY48" s="4">
        <v>38908</v>
      </c>
      <c r="AZ48" s="5">
        <v>16319</v>
      </c>
      <c r="BA48" s="3">
        <v>300</v>
      </c>
      <c r="BB48" s="3">
        <v>608</v>
      </c>
      <c r="BC48" s="3">
        <v>49</v>
      </c>
      <c r="BD48" s="3">
        <v>889</v>
      </c>
      <c r="BE48" s="3">
        <v>68</v>
      </c>
      <c r="BF48" s="3">
        <v>41</v>
      </c>
      <c r="BG48" s="3">
        <v>0</v>
      </c>
      <c r="BH48" s="3">
        <v>200</v>
      </c>
      <c r="BI48" s="3">
        <v>100</v>
      </c>
      <c r="BJ48" s="5">
        <v>18057</v>
      </c>
      <c r="BK48" s="7">
        <f t="shared" si="14"/>
        <v>5.557710064635272</v>
      </c>
      <c r="BL48" s="3">
        <v>517</v>
      </c>
      <c r="BM48" s="5">
        <v>30806</v>
      </c>
      <c r="BN48" s="5">
        <v>5045</v>
      </c>
      <c r="BO48" s="5">
        <v>21575</v>
      </c>
      <c r="BP48" s="5">
        <v>1468</v>
      </c>
      <c r="BQ48" s="76">
        <v>1288</v>
      </c>
      <c r="BR48" s="75">
        <v>0</v>
      </c>
      <c r="BS48" s="5">
        <v>71750</v>
      </c>
      <c r="BT48" s="5">
        <v>7030</v>
      </c>
      <c r="BU48" s="45">
        <f aca="true" t="shared" si="19" ref="BU48:BU79">BS48/B48</f>
        <v>22.083718067097568</v>
      </c>
      <c r="BV48" s="3">
        <v>32</v>
      </c>
      <c r="BW48" s="5">
        <v>1664</v>
      </c>
      <c r="BX48" s="3">
        <v>52</v>
      </c>
      <c r="BY48" s="5">
        <v>1664</v>
      </c>
      <c r="BZ48" s="5">
        <v>12585</v>
      </c>
      <c r="CA48" s="5">
        <v>15800</v>
      </c>
      <c r="CB48" s="5">
        <v>0</v>
      </c>
      <c r="CC48" s="5">
        <v>0</v>
      </c>
      <c r="CD48" s="5">
        <v>16958</v>
      </c>
      <c r="CE48" s="45">
        <f t="shared" si="15"/>
        <v>5.2194521391197295</v>
      </c>
      <c r="CF48" s="5">
        <v>1965</v>
      </c>
      <c r="CG48" s="45">
        <f t="shared" si="13"/>
        <v>0.6048014773776547</v>
      </c>
      <c r="CH48" s="3">
        <v>65</v>
      </c>
      <c r="CI48" s="3">
        <v>871</v>
      </c>
      <c r="CJ48" s="3">
        <v>7</v>
      </c>
      <c r="CK48" s="3">
        <v>19</v>
      </c>
      <c r="CL48" s="3">
        <v>2</v>
      </c>
      <c r="CM48" s="3">
        <v>27</v>
      </c>
      <c r="CN48" s="3">
        <v>74</v>
      </c>
      <c r="CO48" s="3">
        <v>917</v>
      </c>
      <c r="CP48" s="7">
        <f aca="true" t="shared" si="20" ref="CP48:CP79">CO48/(B48/100)</f>
        <v>28.22406894429055</v>
      </c>
      <c r="CQ48" s="8" t="s">
        <v>1061</v>
      </c>
      <c r="CR48" s="8" t="s">
        <v>1060</v>
      </c>
      <c r="CS48" s="8" t="s">
        <v>1060</v>
      </c>
      <c r="CT48" s="13">
        <v>713</v>
      </c>
      <c r="CU48" s="5">
        <v>1124</v>
      </c>
      <c r="CV48" s="3">
        <v>21</v>
      </c>
      <c r="CW48" s="3">
        <v>416</v>
      </c>
      <c r="CX48" s="5">
        <v>1176</v>
      </c>
      <c r="CY48" s="3">
        <v>2</v>
      </c>
      <c r="CZ48" s="5">
        <v>213</v>
      </c>
      <c r="DA48" s="8" t="s">
        <v>9</v>
      </c>
      <c r="DB48" s="2" t="s">
        <v>22</v>
      </c>
      <c r="DC48" s="2" t="s">
        <v>1061</v>
      </c>
      <c r="DD48" s="8" t="s">
        <v>31</v>
      </c>
      <c r="DE48" s="8" t="s">
        <v>40</v>
      </c>
      <c r="DF48" s="5">
        <v>1340</v>
      </c>
      <c r="DG48" s="5">
        <v>1340</v>
      </c>
      <c r="DH48" s="45">
        <f t="shared" si="16"/>
        <v>0.41243459526008003</v>
      </c>
    </row>
    <row r="49" spans="1:112" ht="15">
      <c r="A49" s="8" t="s">
        <v>713</v>
      </c>
      <c r="B49" s="5">
        <v>3270</v>
      </c>
      <c r="C49" s="8" t="s">
        <v>847</v>
      </c>
      <c r="D49" s="8" t="s">
        <v>912</v>
      </c>
      <c r="E49" s="8" t="s">
        <v>1052</v>
      </c>
      <c r="F49" s="8" t="s">
        <v>1060</v>
      </c>
      <c r="G49" s="3">
        <v>2</v>
      </c>
      <c r="H49" s="3">
        <v>1</v>
      </c>
      <c r="I49" s="3">
        <v>0</v>
      </c>
      <c r="J49" s="3">
        <v>0</v>
      </c>
      <c r="K49" s="3">
        <v>0</v>
      </c>
      <c r="L49" s="5">
        <v>1176</v>
      </c>
      <c r="M49" s="45">
        <v>0</v>
      </c>
      <c r="N49" s="45">
        <v>0.75</v>
      </c>
      <c r="O49" s="45">
        <v>0.75</v>
      </c>
      <c r="P49" s="45">
        <v>0.8</v>
      </c>
      <c r="Q49" s="45">
        <v>1.55</v>
      </c>
      <c r="R49" s="45">
        <f t="shared" si="17"/>
        <v>0.4740061162079511</v>
      </c>
      <c r="S49" s="4">
        <v>98762</v>
      </c>
      <c r="T49" s="4">
        <v>0</v>
      </c>
      <c r="U49" s="4">
        <v>0</v>
      </c>
      <c r="V49" s="4">
        <v>98762</v>
      </c>
      <c r="W49" s="4">
        <v>1000</v>
      </c>
      <c r="X49" s="4">
        <v>0</v>
      </c>
      <c r="Y49" s="4">
        <v>1448</v>
      </c>
      <c r="Z49" s="4">
        <v>0</v>
      </c>
      <c r="AA49" s="4">
        <v>1448</v>
      </c>
      <c r="AB49" s="4">
        <v>500</v>
      </c>
      <c r="AC49" s="4">
        <v>101710</v>
      </c>
      <c r="AD49" s="4">
        <v>2581</v>
      </c>
      <c r="AE49" s="4">
        <v>0</v>
      </c>
      <c r="AF49" s="4">
        <v>0</v>
      </c>
      <c r="AG49" s="4">
        <v>0</v>
      </c>
      <c r="AH49" s="4">
        <v>2581</v>
      </c>
      <c r="AI49" s="4">
        <v>39980</v>
      </c>
      <c r="AJ49" s="4">
        <v>28080</v>
      </c>
      <c r="AK49" s="4">
        <v>68060</v>
      </c>
      <c r="AL49" s="4">
        <v>3850</v>
      </c>
      <c r="AM49" s="4">
        <v>645</v>
      </c>
      <c r="AN49" s="4">
        <v>4495</v>
      </c>
      <c r="AO49" s="4">
        <v>500</v>
      </c>
      <c r="AP49" s="4">
        <v>550</v>
      </c>
      <c r="AQ49" s="4">
        <v>5545</v>
      </c>
      <c r="AR49" s="48">
        <f t="shared" si="0"/>
        <v>0.057162001958661925</v>
      </c>
      <c r="AS49" s="4">
        <v>23400</v>
      </c>
      <c r="AT49" s="4">
        <v>97005</v>
      </c>
      <c r="AU49" s="6">
        <f t="shared" si="18"/>
        <v>29.665137614678898</v>
      </c>
      <c r="AV49" s="4">
        <v>0</v>
      </c>
      <c r="AW49" s="4">
        <v>0</v>
      </c>
      <c r="AX49" s="4">
        <v>5200</v>
      </c>
      <c r="AY49" s="4">
        <v>5200</v>
      </c>
      <c r="AZ49" s="5">
        <v>30327</v>
      </c>
      <c r="BA49" s="5">
        <v>1154</v>
      </c>
      <c r="BB49" s="3">
        <v>377</v>
      </c>
      <c r="BC49" s="3">
        <v>13</v>
      </c>
      <c r="BD49" s="3">
        <v>348</v>
      </c>
      <c r="BE49" s="3">
        <v>16</v>
      </c>
      <c r="BF49" s="3">
        <v>15</v>
      </c>
      <c r="BG49" s="3">
        <v>1</v>
      </c>
      <c r="BH49" s="3">
        <v>0</v>
      </c>
      <c r="BI49" s="3">
        <v>0</v>
      </c>
      <c r="BJ49" s="5">
        <v>31067</v>
      </c>
      <c r="BK49" s="7">
        <f t="shared" si="14"/>
        <v>9.500611620795107</v>
      </c>
      <c r="BL49" s="5">
        <v>1184</v>
      </c>
      <c r="BM49" s="5">
        <v>30806</v>
      </c>
      <c r="BN49" s="5">
        <v>5045</v>
      </c>
      <c r="BO49" s="5">
        <v>21175</v>
      </c>
      <c r="BP49" s="5">
        <v>1468</v>
      </c>
      <c r="BQ49" s="76">
        <v>1288</v>
      </c>
      <c r="BR49" s="75">
        <v>0</v>
      </c>
      <c r="BS49" s="5">
        <v>84358</v>
      </c>
      <c r="BT49" s="5">
        <v>7697</v>
      </c>
      <c r="BU49" s="45">
        <f t="shared" si="19"/>
        <v>25.797553516819573</v>
      </c>
      <c r="BV49" s="3">
        <v>26.5</v>
      </c>
      <c r="BW49" s="5">
        <v>1321</v>
      </c>
      <c r="BX49" s="3">
        <v>51</v>
      </c>
      <c r="BY49" s="5">
        <v>1321</v>
      </c>
      <c r="BZ49" s="5">
        <v>12564</v>
      </c>
      <c r="CA49" s="5">
        <v>7928</v>
      </c>
      <c r="CB49" s="5">
        <v>1421</v>
      </c>
      <c r="CC49" s="5">
        <v>8270</v>
      </c>
      <c r="CD49" s="5">
        <v>18403</v>
      </c>
      <c r="CE49" s="45">
        <f t="shared" si="15"/>
        <v>5.62782874617737</v>
      </c>
      <c r="CF49" s="3">
        <v>450</v>
      </c>
      <c r="CG49" s="45">
        <f t="shared" si="13"/>
        <v>0.13761467889908258</v>
      </c>
      <c r="CH49" s="3">
        <v>44</v>
      </c>
      <c r="CI49" s="5">
        <v>1150</v>
      </c>
      <c r="CJ49" s="3">
        <v>1</v>
      </c>
      <c r="CK49" s="3">
        <v>11</v>
      </c>
      <c r="CL49" s="3">
        <v>4</v>
      </c>
      <c r="CM49" s="3">
        <v>55</v>
      </c>
      <c r="CN49" s="3">
        <v>49</v>
      </c>
      <c r="CO49" s="5">
        <v>1216</v>
      </c>
      <c r="CP49" s="7">
        <f t="shared" si="20"/>
        <v>37.186544342507645</v>
      </c>
      <c r="CQ49" s="8" t="s">
        <v>1061</v>
      </c>
      <c r="CR49" s="8" t="s">
        <v>1061</v>
      </c>
      <c r="CS49" s="8" t="s">
        <v>1061</v>
      </c>
      <c r="CT49" s="13">
        <v>587</v>
      </c>
      <c r="CU49" s="5">
        <v>1159</v>
      </c>
      <c r="CV49" s="3">
        <v>58</v>
      </c>
      <c r="CW49" s="3">
        <v>285</v>
      </c>
      <c r="CX49" s="5">
        <v>3315</v>
      </c>
      <c r="CY49" s="3">
        <v>7</v>
      </c>
      <c r="CZ49" s="5" t="s">
        <v>1068</v>
      </c>
      <c r="DA49" s="8" t="s">
        <v>9</v>
      </c>
      <c r="DB49" s="2" t="s">
        <v>17</v>
      </c>
      <c r="DC49" s="2" t="s">
        <v>1061</v>
      </c>
      <c r="DD49" s="8" t="s">
        <v>31</v>
      </c>
      <c r="DE49" s="8" t="s">
        <v>40</v>
      </c>
      <c r="DF49" s="5">
        <v>5000</v>
      </c>
      <c r="DG49" s="5">
        <v>5000</v>
      </c>
      <c r="DH49" s="45">
        <f t="shared" si="16"/>
        <v>1.529051987767584</v>
      </c>
    </row>
    <row r="50" spans="1:112" ht="15">
      <c r="A50" s="8" t="s">
        <v>675</v>
      </c>
      <c r="B50" s="5">
        <v>3630</v>
      </c>
      <c r="C50" s="8" t="s">
        <v>809</v>
      </c>
      <c r="D50" s="8" t="s">
        <v>895</v>
      </c>
      <c r="E50" s="8" t="s">
        <v>1052</v>
      </c>
      <c r="F50" s="8" t="s">
        <v>1060</v>
      </c>
      <c r="G50" s="3">
        <v>4</v>
      </c>
      <c r="H50" s="3">
        <v>1</v>
      </c>
      <c r="I50" s="3">
        <v>0</v>
      </c>
      <c r="J50" s="3">
        <v>0</v>
      </c>
      <c r="K50" s="3">
        <v>0</v>
      </c>
      <c r="L50" s="5">
        <v>1084</v>
      </c>
      <c r="M50" s="45">
        <v>0</v>
      </c>
      <c r="N50" s="45">
        <v>0.82</v>
      </c>
      <c r="O50" s="45">
        <v>0.82</v>
      </c>
      <c r="P50" s="45">
        <v>0.25</v>
      </c>
      <c r="Q50" s="45">
        <v>1.07</v>
      </c>
      <c r="R50" s="45">
        <f t="shared" si="17"/>
        <v>0.2947658402203857</v>
      </c>
      <c r="S50" s="4">
        <v>78765</v>
      </c>
      <c r="T50" s="4">
        <v>0</v>
      </c>
      <c r="U50" s="4">
        <v>0</v>
      </c>
      <c r="V50" s="4">
        <v>78765</v>
      </c>
      <c r="W50" s="4">
        <v>1000</v>
      </c>
      <c r="X50" s="4">
        <v>0</v>
      </c>
      <c r="Y50" s="4">
        <v>0</v>
      </c>
      <c r="Z50" s="4">
        <v>0</v>
      </c>
      <c r="AA50" s="4">
        <v>0</v>
      </c>
      <c r="AB50" s="4">
        <v>8000</v>
      </c>
      <c r="AC50" s="4">
        <v>87765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44697</v>
      </c>
      <c r="AJ50" s="4">
        <v>28351</v>
      </c>
      <c r="AK50" s="4">
        <v>73048</v>
      </c>
      <c r="AL50" s="4">
        <v>7000</v>
      </c>
      <c r="AM50" s="4">
        <v>10</v>
      </c>
      <c r="AN50" s="4">
        <v>7010</v>
      </c>
      <c r="AO50" s="4">
        <v>0</v>
      </c>
      <c r="AP50" s="4">
        <v>200</v>
      </c>
      <c r="AQ50" s="4">
        <v>7210</v>
      </c>
      <c r="AR50" s="48">
        <f t="shared" si="0"/>
        <v>0.08958413578022688</v>
      </c>
      <c r="AS50" s="4">
        <v>225</v>
      </c>
      <c r="AT50" s="4">
        <v>80483</v>
      </c>
      <c r="AU50" s="6">
        <f t="shared" si="18"/>
        <v>22.171625344352616</v>
      </c>
      <c r="AV50" s="4">
        <v>1500</v>
      </c>
      <c r="AW50" s="4">
        <v>175</v>
      </c>
      <c r="AX50" s="4">
        <v>0</v>
      </c>
      <c r="AY50" s="4">
        <v>1675</v>
      </c>
      <c r="AZ50" s="5">
        <v>12421</v>
      </c>
      <c r="BA50" s="3">
        <v>189</v>
      </c>
      <c r="BB50" s="3">
        <v>162</v>
      </c>
      <c r="BC50" s="3">
        <v>22</v>
      </c>
      <c r="BD50" s="3">
        <v>175</v>
      </c>
      <c r="BE50" s="3">
        <v>30</v>
      </c>
      <c r="BF50" s="3">
        <v>4</v>
      </c>
      <c r="BG50" s="3">
        <v>0</v>
      </c>
      <c r="BH50" s="3">
        <v>0</v>
      </c>
      <c r="BI50" s="3">
        <v>0</v>
      </c>
      <c r="BJ50" s="5">
        <v>12762</v>
      </c>
      <c r="BK50" s="7">
        <f t="shared" si="14"/>
        <v>3.515702479338843</v>
      </c>
      <c r="BL50" s="3">
        <v>241</v>
      </c>
      <c r="BM50" s="3">
        <v>0</v>
      </c>
      <c r="BN50" s="3">
        <v>0</v>
      </c>
      <c r="BO50" s="3">
        <v>0</v>
      </c>
      <c r="BP50" s="3">
        <v>0</v>
      </c>
      <c r="BQ50" s="75">
        <v>0</v>
      </c>
      <c r="BR50" s="75">
        <v>0</v>
      </c>
      <c r="BS50" s="5">
        <v>12786</v>
      </c>
      <c r="BT50" s="3">
        <v>241</v>
      </c>
      <c r="BU50" s="45">
        <f t="shared" si="19"/>
        <v>3.522314049586777</v>
      </c>
      <c r="BV50" s="3">
        <v>34</v>
      </c>
      <c r="BW50" s="5">
        <v>1742</v>
      </c>
      <c r="BX50" s="3">
        <v>52</v>
      </c>
      <c r="BY50" s="5">
        <v>1742</v>
      </c>
      <c r="BZ50" s="5">
        <v>8927</v>
      </c>
      <c r="CA50" s="5">
        <v>6295</v>
      </c>
      <c r="CB50" s="5">
        <v>0</v>
      </c>
      <c r="CC50" s="5">
        <v>0</v>
      </c>
      <c r="CD50" s="5">
        <v>6295</v>
      </c>
      <c r="CE50" s="45">
        <f t="shared" si="15"/>
        <v>1.734159779614325</v>
      </c>
      <c r="CF50" s="5">
        <v>1248</v>
      </c>
      <c r="CG50" s="45">
        <f t="shared" si="13"/>
        <v>0.343801652892562</v>
      </c>
      <c r="CH50" s="3">
        <v>56</v>
      </c>
      <c r="CI50" s="3">
        <v>786</v>
      </c>
      <c r="CJ50" s="3">
        <v>0</v>
      </c>
      <c r="CK50" s="3">
        <v>0</v>
      </c>
      <c r="CL50" s="3">
        <v>1</v>
      </c>
      <c r="CM50" s="3">
        <v>38</v>
      </c>
      <c r="CN50" s="3">
        <v>57</v>
      </c>
      <c r="CO50" s="3">
        <v>824</v>
      </c>
      <c r="CP50" s="7">
        <f t="shared" si="20"/>
        <v>22.699724517906336</v>
      </c>
      <c r="CQ50" s="8" t="s">
        <v>1061</v>
      </c>
      <c r="CR50" s="8" t="s">
        <v>1061</v>
      </c>
      <c r="CS50" s="8" t="s">
        <v>1060</v>
      </c>
      <c r="CT50" s="13">
        <v>0</v>
      </c>
      <c r="CU50" s="5">
        <v>0</v>
      </c>
      <c r="CV50" s="3">
        <v>3</v>
      </c>
      <c r="CW50" s="3">
        <v>147</v>
      </c>
      <c r="CX50" s="5">
        <v>7532</v>
      </c>
      <c r="CY50" s="3">
        <v>4</v>
      </c>
      <c r="CZ50" s="5">
        <v>0</v>
      </c>
      <c r="DA50" s="8" t="s">
        <v>14</v>
      </c>
      <c r="DB50" s="2" t="s">
        <v>23</v>
      </c>
      <c r="DC50" s="2" t="s">
        <v>1060</v>
      </c>
      <c r="DD50" s="8" t="s">
        <v>31</v>
      </c>
      <c r="DE50" s="8" t="s">
        <v>42</v>
      </c>
      <c r="DF50" s="5">
        <v>1366</v>
      </c>
      <c r="DG50" s="5">
        <v>1366</v>
      </c>
      <c r="DH50" s="45">
        <f t="shared" si="16"/>
        <v>0.3763085399449036</v>
      </c>
    </row>
    <row r="51" spans="1:112" ht="15">
      <c r="A51" s="8" t="s">
        <v>750</v>
      </c>
      <c r="B51" s="5">
        <v>3715</v>
      </c>
      <c r="C51" s="8" t="s">
        <v>882</v>
      </c>
      <c r="D51" s="8" t="s">
        <v>910</v>
      </c>
      <c r="E51" s="8" t="s">
        <v>1057</v>
      </c>
      <c r="F51" s="8" t="s">
        <v>1060</v>
      </c>
      <c r="G51" s="3">
        <v>5</v>
      </c>
      <c r="H51" s="3">
        <v>1</v>
      </c>
      <c r="I51" s="3">
        <v>0</v>
      </c>
      <c r="J51" s="3">
        <v>0</v>
      </c>
      <c r="K51" s="3">
        <v>0</v>
      </c>
      <c r="L51" s="5">
        <v>4234</v>
      </c>
      <c r="M51" s="45">
        <v>0</v>
      </c>
      <c r="N51" s="45">
        <v>1</v>
      </c>
      <c r="O51" s="45">
        <v>1</v>
      </c>
      <c r="P51" s="45">
        <v>2</v>
      </c>
      <c r="Q51" s="45">
        <v>3</v>
      </c>
      <c r="R51" s="45">
        <f t="shared" si="17"/>
        <v>0.8075370121130552</v>
      </c>
      <c r="S51" s="4">
        <v>56292</v>
      </c>
      <c r="T51" s="4">
        <v>0</v>
      </c>
      <c r="U51" s="4">
        <v>162014</v>
      </c>
      <c r="V51" s="4">
        <v>218306</v>
      </c>
      <c r="W51" s="4">
        <v>1000</v>
      </c>
      <c r="X51" s="4">
        <v>0</v>
      </c>
      <c r="Y51" s="4">
        <v>1082</v>
      </c>
      <c r="Z51" s="4">
        <v>0</v>
      </c>
      <c r="AA51" s="4">
        <v>1082</v>
      </c>
      <c r="AB51" s="4">
        <v>11303</v>
      </c>
      <c r="AC51" s="4">
        <v>231691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88913</v>
      </c>
      <c r="AJ51" s="4">
        <v>43571</v>
      </c>
      <c r="AK51" s="4">
        <v>132484</v>
      </c>
      <c r="AL51" s="4">
        <v>14014</v>
      </c>
      <c r="AM51" s="4">
        <v>3023</v>
      </c>
      <c r="AN51" s="4">
        <v>17037</v>
      </c>
      <c r="AO51" s="4">
        <v>2841</v>
      </c>
      <c r="AP51" s="4">
        <v>7396</v>
      </c>
      <c r="AQ51" s="4">
        <v>27274</v>
      </c>
      <c r="AR51" s="48">
        <f t="shared" si="0"/>
        <v>0.1219374798812547</v>
      </c>
      <c r="AS51" s="4">
        <v>63914</v>
      </c>
      <c r="AT51" s="4">
        <v>223672</v>
      </c>
      <c r="AU51" s="6">
        <f t="shared" si="18"/>
        <v>60.20780619111709</v>
      </c>
      <c r="AV51" s="4">
        <v>0</v>
      </c>
      <c r="AW51" s="4">
        <v>0</v>
      </c>
      <c r="AX51" s="4">
        <v>0</v>
      </c>
      <c r="AY51" s="4">
        <v>0</v>
      </c>
      <c r="AZ51" s="5">
        <v>21819</v>
      </c>
      <c r="BA51" s="5">
        <v>1163</v>
      </c>
      <c r="BB51" s="5">
        <v>2126</v>
      </c>
      <c r="BC51" s="3">
        <v>136</v>
      </c>
      <c r="BD51" s="5">
        <v>2079</v>
      </c>
      <c r="BE51" s="3">
        <v>419</v>
      </c>
      <c r="BF51" s="3">
        <v>57</v>
      </c>
      <c r="BG51" s="3">
        <v>5</v>
      </c>
      <c r="BH51" s="3">
        <v>639</v>
      </c>
      <c r="BI51" s="3">
        <v>600</v>
      </c>
      <c r="BJ51" s="5">
        <v>26720</v>
      </c>
      <c r="BK51" s="7">
        <f t="shared" si="14"/>
        <v>7.192462987886945</v>
      </c>
      <c r="BL51" s="5">
        <v>2323</v>
      </c>
      <c r="BM51" s="5">
        <v>147282</v>
      </c>
      <c r="BN51" s="5">
        <v>5045</v>
      </c>
      <c r="BO51" s="5">
        <v>21575</v>
      </c>
      <c r="BP51" s="5">
        <v>1468</v>
      </c>
      <c r="BQ51" s="76">
        <v>1288</v>
      </c>
      <c r="BR51" s="75">
        <v>0</v>
      </c>
      <c r="BS51" s="5">
        <v>196887</v>
      </c>
      <c r="BT51" s="5">
        <v>8836</v>
      </c>
      <c r="BU51" s="45">
        <f t="shared" si="19"/>
        <v>52.9978465679677</v>
      </c>
      <c r="BV51" s="3">
        <v>45</v>
      </c>
      <c r="BW51" s="5">
        <v>2250</v>
      </c>
      <c r="BX51" s="3">
        <v>52</v>
      </c>
      <c r="BY51" s="5">
        <v>2250</v>
      </c>
      <c r="BZ51" s="5">
        <v>43278</v>
      </c>
      <c r="CA51" s="5">
        <v>62838</v>
      </c>
      <c r="CB51" s="5">
        <v>576</v>
      </c>
      <c r="CC51" s="5">
        <v>11714</v>
      </c>
      <c r="CD51" s="5">
        <v>77075</v>
      </c>
      <c r="CE51" s="45">
        <f t="shared" si="15"/>
        <v>20.746971736204575</v>
      </c>
      <c r="CF51" s="5">
        <v>2520</v>
      </c>
      <c r="CG51" s="45">
        <f t="shared" si="13"/>
        <v>0.6783310901749664</v>
      </c>
      <c r="CH51" s="3">
        <v>121</v>
      </c>
      <c r="CI51" s="5">
        <v>2278</v>
      </c>
      <c r="CJ51" s="3">
        <v>17</v>
      </c>
      <c r="CK51" s="3">
        <v>228</v>
      </c>
      <c r="CL51" s="3">
        <v>16</v>
      </c>
      <c r="CM51" s="3">
        <v>233</v>
      </c>
      <c r="CN51" s="3">
        <v>154</v>
      </c>
      <c r="CO51" s="5">
        <v>2739</v>
      </c>
      <c r="CP51" s="7">
        <f t="shared" si="20"/>
        <v>73.72812920592195</v>
      </c>
      <c r="CQ51" s="8" t="s">
        <v>1061</v>
      </c>
      <c r="CR51" s="8" t="s">
        <v>1061</v>
      </c>
      <c r="CS51" s="8" t="s">
        <v>1061</v>
      </c>
      <c r="CT51" s="13">
        <v>1775</v>
      </c>
      <c r="CU51" s="5">
        <v>3570</v>
      </c>
      <c r="CV51" s="3">
        <v>27</v>
      </c>
      <c r="CW51" s="5">
        <v>1833</v>
      </c>
      <c r="CX51" s="5">
        <v>12641</v>
      </c>
      <c r="CY51" s="3">
        <v>6</v>
      </c>
      <c r="CZ51" s="5">
        <v>2290</v>
      </c>
      <c r="DA51" s="8" t="s">
        <v>7</v>
      </c>
      <c r="DB51" s="2" t="s">
        <v>22</v>
      </c>
      <c r="DC51" s="2" t="s">
        <v>1061</v>
      </c>
      <c r="DD51" s="8" t="s">
        <v>37</v>
      </c>
      <c r="DE51" s="8" t="s">
        <v>45</v>
      </c>
      <c r="DF51" s="5">
        <v>4300</v>
      </c>
      <c r="DG51" s="5">
        <v>4300</v>
      </c>
      <c r="DH51" s="45">
        <f t="shared" si="16"/>
        <v>1.1574697173620458</v>
      </c>
    </row>
    <row r="52" spans="1:112" ht="15">
      <c r="A52" s="8" t="s">
        <v>701</v>
      </c>
      <c r="B52" s="5">
        <v>3928</v>
      </c>
      <c r="C52" s="8" t="s">
        <v>836</v>
      </c>
      <c r="D52" s="8" t="s">
        <v>896</v>
      </c>
      <c r="E52" s="8" t="s">
        <v>1053</v>
      </c>
      <c r="F52" s="8" t="s">
        <v>1060</v>
      </c>
      <c r="G52" s="3">
        <v>1</v>
      </c>
      <c r="H52" s="3">
        <v>1</v>
      </c>
      <c r="I52" s="3">
        <v>0</v>
      </c>
      <c r="J52" s="3">
        <v>0</v>
      </c>
      <c r="K52" s="3">
        <v>0</v>
      </c>
      <c r="L52" s="5">
        <v>1283</v>
      </c>
      <c r="M52" s="45">
        <v>0</v>
      </c>
      <c r="N52" s="45">
        <v>0.7</v>
      </c>
      <c r="O52" s="45">
        <v>0.7</v>
      </c>
      <c r="P52" s="45">
        <v>0.12</v>
      </c>
      <c r="Q52" s="45">
        <v>0.82</v>
      </c>
      <c r="R52" s="45">
        <f t="shared" si="17"/>
        <v>0.20875763747454174</v>
      </c>
      <c r="S52" s="4">
        <v>80275</v>
      </c>
      <c r="T52" s="4">
        <v>0</v>
      </c>
      <c r="U52" s="4">
        <v>9009</v>
      </c>
      <c r="V52" s="4">
        <v>89284</v>
      </c>
      <c r="W52" s="4">
        <v>1000</v>
      </c>
      <c r="X52" s="4">
        <v>0</v>
      </c>
      <c r="Y52" s="4">
        <v>0</v>
      </c>
      <c r="Z52" s="4">
        <v>0</v>
      </c>
      <c r="AA52" s="4">
        <v>0</v>
      </c>
      <c r="AB52" s="4">
        <v>940</v>
      </c>
      <c r="AC52" s="4">
        <v>91224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37375</v>
      </c>
      <c r="AJ52" s="4">
        <v>20182</v>
      </c>
      <c r="AK52" s="4">
        <v>57557</v>
      </c>
      <c r="AL52" s="4">
        <v>1272</v>
      </c>
      <c r="AM52" s="4">
        <v>86</v>
      </c>
      <c r="AN52" s="4">
        <v>1358</v>
      </c>
      <c r="AO52" s="4">
        <v>0</v>
      </c>
      <c r="AP52" s="4">
        <v>400</v>
      </c>
      <c r="AQ52" s="4">
        <v>1758</v>
      </c>
      <c r="AR52" s="48">
        <f t="shared" si="0"/>
        <v>0.025708895745894328</v>
      </c>
      <c r="AS52" s="4">
        <v>9066</v>
      </c>
      <c r="AT52" s="4">
        <v>68381</v>
      </c>
      <c r="AU52" s="6">
        <f t="shared" si="18"/>
        <v>17.408604887983707</v>
      </c>
      <c r="AV52" s="4">
        <v>0</v>
      </c>
      <c r="AW52" s="4">
        <v>0</v>
      </c>
      <c r="AX52" s="4">
        <v>0</v>
      </c>
      <c r="AY52" s="4">
        <v>0</v>
      </c>
      <c r="AZ52" s="5">
        <v>12426</v>
      </c>
      <c r="BA52" s="3">
        <v>408</v>
      </c>
      <c r="BB52" s="3">
        <v>177</v>
      </c>
      <c r="BC52" s="3">
        <v>42</v>
      </c>
      <c r="BD52" s="3">
        <v>565</v>
      </c>
      <c r="BE52" s="3">
        <v>113</v>
      </c>
      <c r="BF52" s="3">
        <v>11</v>
      </c>
      <c r="BG52" s="3">
        <v>0</v>
      </c>
      <c r="BH52" s="3">
        <v>0</v>
      </c>
      <c r="BI52" s="3">
        <v>0</v>
      </c>
      <c r="BJ52" s="5">
        <v>13179</v>
      </c>
      <c r="BK52" s="7">
        <f t="shared" si="14"/>
        <v>3.355142566191446</v>
      </c>
      <c r="BL52" s="3">
        <v>563</v>
      </c>
      <c r="BM52" s="5">
        <v>31145</v>
      </c>
      <c r="BN52" s="5">
        <v>5109</v>
      </c>
      <c r="BO52" s="5">
        <v>21575</v>
      </c>
      <c r="BP52" s="5">
        <v>1468</v>
      </c>
      <c r="BQ52" s="76">
        <v>1288</v>
      </c>
      <c r="BR52" s="75">
        <v>0</v>
      </c>
      <c r="BS52" s="5">
        <v>67224</v>
      </c>
      <c r="BT52" s="5">
        <v>7143</v>
      </c>
      <c r="BU52" s="45">
        <f t="shared" si="19"/>
        <v>17.114052953156822</v>
      </c>
      <c r="BV52" s="3">
        <v>42</v>
      </c>
      <c r="BW52" s="5">
        <v>2100</v>
      </c>
      <c r="BX52" s="3">
        <v>52</v>
      </c>
      <c r="BY52" s="5">
        <v>2100</v>
      </c>
      <c r="BZ52" s="5">
        <v>6085</v>
      </c>
      <c r="CA52" s="5">
        <v>5914</v>
      </c>
      <c r="CB52" s="5">
        <v>535</v>
      </c>
      <c r="CC52" s="5">
        <v>3776</v>
      </c>
      <c r="CD52" s="5">
        <v>11143</v>
      </c>
      <c r="CE52" s="45">
        <f t="shared" si="15"/>
        <v>2.836812627291242</v>
      </c>
      <c r="CF52" s="3">
        <v>520</v>
      </c>
      <c r="CG52" s="45">
        <f t="shared" si="13"/>
        <v>0.13238289205702647</v>
      </c>
      <c r="CH52" s="3">
        <v>25</v>
      </c>
      <c r="CI52" s="3">
        <v>885</v>
      </c>
      <c r="CJ52" s="3">
        <v>0</v>
      </c>
      <c r="CK52" s="3">
        <v>0</v>
      </c>
      <c r="CL52" s="3">
        <v>0</v>
      </c>
      <c r="CM52" s="3">
        <v>0</v>
      </c>
      <c r="CN52" s="3">
        <v>25</v>
      </c>
      <c r="CO52" s="3">
        <v>885</v>
      </c>
      <c r="CP52" s="7">
        <f t="shared" si="20"/>
        <v>22.530549898167006</v>
      </c>
      <c r="CQ52" s="8" t="s">
        <v>1061</v>
      </c>
      <c r="CR52" s="8" t="s">
        <v>1061</v>
      </c>
      <c r="CS52" s="8" t="s">
        <v>1061</v>
      </c>
      <c r="CT52" s="13">
        <v>3552</v>
      </c>
      <c r="CU52" s="5">
        <v>2379</v>
      </c>
      <c r="CV52" s="3">
        <v>10</v>
      </c>
      <c r="CW52" s="3">
        <v>304</v>
      </c>
      <c r="CX52" s="5">
        <v>1750</v>
      </c>
      <c r="CY52" s="3">
        <v>3</v>
      </c>
      <c r="CZ52" s="5">
        <v>0</v>
      </c>
      <c r="DA52" s="8" t="s">
        <v>8</v>
      </c>
      <c r="DB52" s="2" t="s">
        <v>28</v>
      </c>
      <c r="DC52" s="2" t="s">
        <v>1060</v>
      </c>
      <c r="DD52" s="8" t="s">
        <v>33</v>
      </c>
      <c r="DE52" s="8" t="s">
        <v>1053</v>
      </c>
      <c r="DF52" s="5">
        <v>1380</v>
      </c>
      <c r="DG52" s="5">
        <v>1380</v>
      </c>
      <c r="DH52" s="45">
        <f t="shared" si="16"/>
        <v>0.3513238289205703</v>
      </c>
    </row>
    <row r="53" spans="1:112" ht="15">
      <c r="A53" s="8" t="s">
        <v>667</v>
      </c>
      <c r="B53" s="5">
        <v>4439</v>
      </c>
      <c r="C53" s="8" t="s">
        <v>801</v>
      </c>
      <c r="D53" s="8" t="s">
        <v>900</v>
      </c>
      <c r="E53" s="8" t="s">
        <v>1054</v>
      </c>
      <c r="F53" s="8" t="s">
        <v>1060</v>
      </c>
      <c r="G53" s="3">
        <v>4</v>
      </c>
      <c r="H53" s="3">
        <v>1</v>
      </c>
      <c r="I53" s="3">
        <v>0</v>
      </c>
      <c r="J53" s="3">
        <v>0</v>
      </c>
      <c r="K53" s="3">
        <v>0</v>
      </c>
      <c r="L53" s="2" t="s">
        <v>1068</v>
      </c>
      <c r="M53" s="45">
        <v>0</v>
      </c>
      <c r="N53" s="45">
        <v>1</v>
      </c>
      <c r="O53" s="45">
        <v>1</v>
      </c>
      <c r="P53" s="45">
        <v>2.3</v>
      </c>
      <c r="Q53" s="45">
        <v>3.3</v>
      </c>
      <c r="R53" s="45">
        <f t="shared" si="17"/>
        <v>0.7434106780806488</v>
      </c>
      <c r="S53" s="4">
        <v>0</v>
      </c>
      <c r="T53" s="4">
        <v>0</v>
      </c>
      <c r="U53" s="4">
        <v>220272</v>
      </c>
      <c r="V53" s="4">
        <v>220272</v>
      </c>
      <c r="W53" s="4">
        <v>1000</v>
      </c>
      <c r="X53" s="4">
        <v>0</v>
      </c>
      <c r="Y53" s="4">
        <v>0</v>
      </c>
      <c r="Z53" s="4">
        <v>0</v>
      </c>
      <c r="AA53" s="4">
        <v>0</v>
      </c>
      <c r="AB53" s="4">
        <v>8511</v>
      </c>
      <c r="AC53" s="4">
        <v>229783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125831</v>
      </c>
      <c r="AJ53" s="4">
        <v>51259</v>
      </c>
      <c r="AK53" s="4">
        <v>177090</v>
      </c>
      <c r="AL53" s="4">
        <v>18913</v>
      </c>
      <c r="AM53" s="4">
        <v>1953</v>
      </c>
      <c r="AN53" s="4">
        <v>20866</v>
      </c>
      <c r="AO53" s="4">
        <v>0</v>
      </c>
      <c r="AP53" s="4">
        <v>5728</v>
      </c>
      <c r="AQ53" s="4">
        <v>26594</v>
      </c>
      <c r="AR53" s="48">
        <f t="shared" si="0"/>
        <v>0.1169259990415181</v>
      </c>
      <c r="AS53" s="4">
        <v>23759</v>
      </c>
      <c r="AT53" s="4">
        <v>227443</v>
      </c>
      <c r="AU53" s="6">
        <f t="shared" si="18"/>
        <v>51.237440865059696</v>
      </c>
      <c r="AV53" s="4">
        <v>0</v>
      </c>
      <c r="AW53" s="4">
        <v>0</v>
      </c>
      <c r="AX53" s="4">
        <v>0</v>
      </c>
      <c r="AY53" s="4">
        <v>0</v>
      </c>
      <c r="AZ53" s="5">
        <v>30472</v>
      </c>
      <c r="BA53" s="5">
        <v>1273</v>
      </c>
      <c r="BB53" s="5">
        <v>2106</v>
      </c>
      <c r="BC53" s="3">
        <v>124</v>
      </c>
      <c r="BD53" s="5">
        <v>3930</v>
      </c>
      <c r="BE53" s="3">
        <v>327</v>
      </c>
      <c r="BF53" s="3">
        <v>74</v>
      </c>
      <c r="BG53" s="3">
        <v>3</v>
      </c>
      <c r="BH53" s="2" t="s">
        <v>1068</v>
      </c>
      <c r="BI53" s="2" t="s">
        <v>1068</v>
      </c>
      <c r="BJ53" s="5">
        <v>36582</v>
      </c>
      <c r="BK53" s="7">
        <f t="shared" si="14"/>
        <v>8.241045280468574</v>
      </c>
      <c r="BL53" s="5">
        <v>1727</v>
      </c>
      <c r="BM53" s="5">
        <v>30806</v>
      </c>
      <c r="BN53" s="5">
        <v>5045</v>
      </c>
      <c r="BO53" s="5">
        <v>21575</v>
      </c>
      <c r="BP53" s="5">
        <v>1468</v>
      </c>
      <c r="BQ53" s="76">
        <v>1288</v>
      </c>
      <c r="BR53" s="75">
        <v>0</v>
      </c>
      <c r="BS53" s="5">
        <v>90280</v>
      </c>
      <c r="BT53" s="5">
        <v>8240</v>
      </c>
      <c r="BU53" s="45">
        <f t="shared" si="19"/>
        <v>20.337913944582112</v>
      </c>
      <c r="BV53" s="3">
        <v>45</v>
      </c>
      <c r="BW53" s="5">
        <v>2202</v>
      </c>
      <c r="BX53" s="3">
        <v>52</v>
      </c>
      <c r="BY53" s="5">
        <v>2202</v>
      </c>
      <c r="BZ53" s="5">
        <v>30264</v>
      </c>
      <c r="CA53" s="5">
        <v>0</v>
      </c>
      <c r="CB53" s="5">
        <v>0</v>
      </c>
      <c r="CC53" s="5">
        <v>0</v>
      </c>
      <c r="CD53" s="5">
        <v>63997</v>
      </c>
      <c r="CE53" s="45">
        <f t="shared" si="15"/>
        <v>14.416985807614328</v>
      </c>
      <c r="CF53" s="5">
        <v>3692</v>
      </c>
      <c r="CG53" s="45">
        <f t="shared" si="13"/>
        <v>0.8317188555981077</v>
      </c>
      <c r="CH53" s="3">
        <v>183</v>
      </c>
      <c r="CI53" s="5">
        <v>3832</v>
      </c>
      <c r="CJ53" s="3">
        <v>0</v>
      </c>
      <c r="CK53" s="3">
        <v>0</v>
      </c>
      <c r="CL53" s="3">
        <v>1</v>
      </c>
      <c r="CM53" s="3">
        <v>18</v>
      </c>
      <c r="CN53" s="3">
        <v>184</v>
      </c>
      <c r="CO53" s="5">
        <v>3850</v>
      </c>
      <c r="CP53" s="7">
        <f t="shared" si="20"/>
        <v>86.7312457760757</v>
      </c>
      <c r="CQ53" s="8" t="s">
        <v>1061</v>
      </c>
      <c r="CR53" s="8" t="s">
        <v>1061</v>
      </c>
      <c r="CS53" s="8" t="s">
        <v>1060</v>
      </c>
      <c r="CT53" s="13">
        <v>17488</v>
      </c>
      <c r="CU53" s="5">
        <v>5982</v>
      </c>
      <c r="CV53" s="3">
        <v>19</v>
      </c>
      <c r="CW53" s="3">
        <v>697</v>
      </c>
      <c r="CX53" s="5">
        <v>3762</v>
      </c>
      <c r="CY53" s="3">
        <v>6</v>
      </c>
      <c r="CZ53" s="5">
        <v>1212</v>
      </c>
      <c r="DA53" s="8" t="s">
        <v>7</v>
      </c>
      <c r="DB53" s="2" t="s">
        <v>19</v>
      </c>
      <c r="DC53" s="2" t="s">
        <v>1061</v>
      </c>
      <c r="DD53" s="8" t="s">
        <v>37</v>
      </c>
      <c r="DE53" s="8" t="s">
        <v>43</v>
      </c>
      <c r="DF53" s="5">
        <v>3780</v>
      </c>
      <c r="DG53" s="5">
        <v>3780</v>
      </c>
      <c r="DH53" s="45">
        <f t="shared" si="16"/>
        <v>0.851543140346925</v>
      </c>
    </row>
    <row r="54" spans="1:112" ht="15">
      <c r="A54" s="8" t="s">
        <v>685</v>
      </c>
      <c r="B54" s="5">
        <v>4852</v>
      </c>
      <c r="C54" s="8" t="s">
        <v>819</v>
      </c>
      <c r="D54" s="8" t="s">
        <v>902</v>
      </c>
      <c r="E54" s="8" t="s">
        <v>1053</v>
      </c>
      <c r="F54" s="8" t="s">
        <v>1060</v>
      </c>
      <c r="G54" s="3">
        <v>5</v>
      </c>
      <c r="H54" s="3">
        <v>1</v>
      </c>
      <c r="I54" s="3">
        <v>0</v>
      </c>
      <c r="J54" s="3">
        <v>0</v>
      </c>
      <c r="K54" s="3">
        <v>0</v>
      </c>
      <c r="L54" s="5">
        <v>1574</v>
      </c>
      <c r="M54" s="45">
        <v>0.75</v>
      </c>
      <c r="N54" s="45">
        <v>0</v>
      </c>
      <c r="O54" s="45">
        <v>0.75</v>
      </c>
      <c r="P54" s="45">
        <v>0.5</v>
      </c>
      <c r="Q54" s="45">
        <v>1.25</v>
      </c>
      <c r="R54" s="45">
        <f t="shared" si="17"/>
        <v>0.2576257213520198</v>
      </c>
      <c r="S54" s="4">
        <v>65055</v>
      </c>
      <c r="T54" s="4">
        <v>0</v>
      </c>
      <c r="U54" s="4">
        <v>12165</v>
      </c>
      <c r="V54" s="4">
        <v>77220</v>
      </c>
      <c r="W54" s="4">
        <v>1000</v>
      </c>
      <c r="X54" s="4">
        <v>0</v>
      </c>
      <c r="Y54" s="4">
        <v>0</v>
      </c>
      <c r="Z54" s="4">
        <v>0</v>
      </c>
      <c r="AA54" s="4">
        <v>0</v>
      </c>
      <c r="AB54" s="4">
        <v>3033</v>
      </c>
      <c r="AC54" s="4">
        <v>81253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46853</v>
      </c>
      <c r="AJ54" s="4">
        <v>10570</v>
      </c>
      <c r="AK54" s="4">
        <v>57423</v>
      </c>
      <c r="AL54" s="4">
        <v>4163</v>
      </c>
      <c r="AM54" s="4">
        <v>560</v>
      </c>
      <c r="AN54" s="4">
        <v>4723</v>
      </c>
      <c r="AO54" s="4">
        <v>0</v>
      </c>
      <c r="AP54" s="4">
        <v>281</v>
      </c>
      <c r="AQ54" s="4">
        <v>5004</v>
      </c>
      <c r="AR54" s="48">
        <f t="shared" si="0"/>
        <v>0.06749848249814527</v>
      </c>
      <c r="AS54" s="4">
        <v>11708</v>
      </c>
      <c r="AT54" s="4">
        <v>74135</v>
      </c>
      <c r="AU54" s="6">
        <f t="shared" si="18"/>
        <v>15.27926628194559</v>
      </c>
      <c r="AV54" s="4">
        <v>0</v>
      </c>
      <c r="AW54" s="4">
        <v>0</v>
      </c>
      <c r="AX54" s="4">
        <v>508</v>
      </c>
      <c r="AY54" s="4">
        <v>508</v>
      </c>
      <c r="AZ54" s="5">
        <v>12347</v>
      </c>
      <c r="BA54" s="3">
        <v>331</v>
      </c>
      <c r="BB54" s="3">
        <v>739</v>
      </c>
      <c r="BC54" s="3">
        <v>41</v>
      </c>
      <c r="BD54" s="5">
        <v>1799</v>
      </c>
      <c r="BE54" s="3">
        <v>284</v>
      </c>
      <c r="BF54" s="3">
        <v>8</v>
      </c>
      <c r="BG54" s="3">
        <v>2</v>
      </c>
      <c r="BH54" s="3">
        <v>55</v>
      </c>
      <c r="BI54" s="3">
        <v>0</v>
      </c>
      <c r="BJ54" s="5">
        <v>14948</v>
      </c>
      <c r="BK54" s="7">
        <f t="shared" si="14"/>
        <v>3.0807914262159932</v>
      </c>
      <c r="BL54" s="3">
        <v>658</v>
      </c>
      <c r="BM54" s="5">
        <v>31145</v>
      </c>
      <c r="BN54" s="5">
        <v>5109</v>
      </c>
      <c r="BO54" s="5">
        <v>21608</v>
      </c>
      <c r="BP54" s="5">
        <v>1501</v>
      </c>
      <c r="BQ54" s="76">
        <v>1288</v>
      </c>
      <c r="BR54" s="75">
        <v>0</v>
      </c>
      <c r="BS54" s="5">
        <v>69026</v>
      </c>
      <c r="BT54" s="5">
        <v>7271</v>
      </c>
      <c r="BU54" s="45">
        <f t="shared" si="19"/>
        <v>14.226298433635614</v>
      </c>
      <c r="BV54" s="3">
        <v>30</v>
      </c>
      <c r="BW54" s="5">
        <v>1506</v>
      </c>
      <c r="BX54" s="3">
        <v>52</v>
      </c>
      <c r="BY54" s="5">
        <v>1506</v>
      </c>
      <c r="BZ54" s="5">
        <v>10620</v>
      </c>
      <c r="CA54" s="5">
        <v>13333</v>
      </c>
      <c r="CB54" s="5">
        <v>784</v>
      </c>
      <c r="CC54" s="5">
        <v>7727</v>
      </c>
      <c r="CD54" s="5">
        <v>23038</v>
      </c>
      <c r="CE54" s="45">
        <f t="shared" si="15"/>
        <v>4.748145094806265</v>
      </c>
      <c r="CF54" s="5">
        <v>1040</v>
      </c>
      <c r="CG54" s="45">
        <f t="shared" si="13"/>
        <v>0.21434460016488047</v>
      </c>
      <c r="CH54" s="3">
        <v>42</v>
      </c>
      <c r="CI54" s="5">
        <v>1522</v>
      </c>
      <c r="CJ54" s="3">
        <v>0</v>
      </c>
      <c r="CK54" s="3">
        <v>0</v>
      </c>
      <c r="CL54" s="3">
        <v>0</v>
      </c>
      <c r="CM54" s="3">
        <v>0</v>
      </c>
      <c r="CN54" s="3">
        <v>42</v>
      </c>
      <c r="CO54" s="5">
        <v>1522</v>
      </c>
      <c r="CP54" s="7">
        <f t="shared" si="20"/>
        <v>31.368507831821926</v>
      </c>
      <c r="CQ54" s="8" t="s">
        <v>1061</v>
      </c>
      <c r="CR54" s="8" t="s">
        <v>1061</v>
      </c>
      <c r="CS54" s="8" t="s">
        <v>1060</v>
      </c>
      <c r="CT54" s="13">
        <v>4627</v>
      </c>
      <c r="CU54" s="5">
        <v>5134</v>
      </c>
      <c r="CV54" s="3">
        <v>43</v>
      </c>
      <c r="CW54" s="5">
        <v>2414</v>
      </c>
      <c r="CX54" s="5">
        <v>2788</v>
      </c>
      <c r="CY54" s="3">
        <v>7</v>
      </c>
      <c r="CZ54" s="5">
        <v>0</v>
      </c>
      <c r="DA54" s="8" t="s">
        <v>8</v>
      </c>
      <c r="DB54" s="2" t="s">
        <v>20</v>
      </c>
      <c r="DC54" s="2" t="s">
        <v>1061</v>
      </c>
      <c r="DD54" s="8" t="s">
        <v>33</v>
      </c>
      <c r="DE54" s="8" t="s">
        <v>1053</v>
      </c>
      <c r="DF54" s="5">
        <v>2030</v>
      </c>
      <c r="DG54" s="5">
        <v>2030</v>
      </c>
      <c r="DH54" s="45">
        <f t="shared" si="16"/>
        <v>0.41838417147568013</v>
      </c>
    </row>
    <row r="55" spans="1:112" ht="15">
      <c r="A55" s="8" t="s">
        <v>653</v>
      </c>
      <c r="B55" s="5">
        <v>5034</v>
      </c>
      <c r="C55" s="8" t="s">
        <v>787</v>
      </c>
      <c r="D55" s="8" t="s">
        <v>894</v>
      </c>
      <c r="E55" s="8" t="s">
        <v>1052</v>
      </c>
      <c r="F55" s="8" t="s">
        <v>1060</v>
      </c>
      <c r="G55" s="3">
        <v>4</v>
      </c>
      <c r="H55" s="3">
        <v>1</v>
      </c>
      <c r="I55" s="3">
        <v>0</v>
      </c>
      <c r="J55" s="3">
        <v>0</v>
      </c>
      <c r="K55" s="3">
        <v>0</v>
      </c>
      <c r="L55" s="5">
        <v>5853</v>
      </c>
      <c r="M55" s="45">
        <v>1</v>
      </c>
      <c r="N55" s="45">
        <v>0</v>
      </c>
      <c r="O55" s="45">
        <v>1</v>
      </c>
      <c r="P55" s="45">
        <v>4.5</v>
      </c>
      <c r="Q55" s="45">
        <v>5.5</v>
      </c>
      <c r="R55" s="45">
        <f t="shared" si="17"/>
        <v>1.0925705204608662</v>
      </c>
      <c r="S55" s="4">
        <v>0</v>
      </c>
      <c r="T55" s="4">
        <v>0</v>
      </c>
      <c r="U55" s="4">
        <v>383690</v>
      </c>
      <c r="V55" s="4">
        <v>383690</v>
      </c>
      <c r="W55" s="4">
        <v>1000</v>
      </c>
      <c r="X55" s="4">
        <v>0</v>
      </c>
      <c r="Y55" s="4">
        <v>0</v>
      </c>
      <c r="Z55" s="4">
        <v>0</v>
      </c>
      <c r="AA55" s="4">
        <v>0</v>
      </c>
      <c r="AB55" s="4">
        <v>10903</v>
      </c>
      <c r="AC55" s="4">
        <v>395593</v>
      </c>
      <c r="AD55" s="4">
        <v>0</v>
      </c>
      <c r="AE55" s="4">
        <v>0</v>
      </c>
      <c r="AF55" s="4">
        <v>0</v>
      </c>
      <c r="AG55" s="4">
        <v>371529</v>
      </c>
      <c r="AH55" s="4">
        <v>371529</v>
      </c>
      <c r="AI55" s="4">
        <v>148916</v>
      </c>
      <c r="AJ55" s="4">
        <v>51130</v>
      </c>
      <c r="AK55" s="4">
        <v>200046</v>
      </c>
      <c r="AL55" s="4">
        <v>28596</v>
      </c>
      <c r="AM55" s="4">
        <v>6452</v>
      </c>
      <c r="AN55" s="4">
        <v>35048</v>
      </c>
      <c r="AO55" s="4">
        <v>5000</v>
      </c>
      <c r="AP55" s="4">
        <v>4908</v>
      </c>
      <c r="AQ55" s="4">
        <v>44956</v>
      </c>
      <c r="AR55" s="48">
        <f t="shared" si="0"/>
        <v>0.14244478030943938</v>
      </c>
      <c r="AS55" s="4">
        <v>70601</v>
      </c>
      <c r="AT55" s="4">
        <v>315603</v>
      </c>
      <c r="AU55" s="6">
        <f t="shared" si="18"/>
        <v>62.69427890345649</v>
      </c>
      <c r="AV55" s="4">
        <v>1923</v>
      </c>
      <c r="AW55" s="4">
        <v>500</v>
      </c>
      <c r="AX55" s="4">
        <v>673</v>
      </c>
      <c r="AY55" s="4">
        <v>3096</v>
      </c>
      <c r="AZ55" s="5">
        <v>38374</v>
      </c>
      <c r="BA55" s="5">
        <v>2481</v>
      </c>
      <c r="BB55" s="5">
        <v>2154</v>
      </c>
      <c r="BC55" s="3">
        <v>301</v>
      </c>
      <c r="BD55" s="5">
        <v>3199</v>
      </c>
      <c r="BE55" s="3">
        <v>313</v>
      </c>
      <c r="BF55" s="3">
        <v>79</v>
      </c>
      <c r="BG55" s="3">
        <v>7</v>
      </c>
      <c r="BH55" s="3">
        <v>0</v>
      </c>
      <c r="BI55" s="3">
        <v>0</v>
      </c>
      <c r="BJ55" s="5">
        <v>43806</v>
      </c>
      <c r="BK55" s="7">
        <f t="shared" si="14"/>
        <v>8.70202622169249</v>
      </c>
      <c r="BL55" s="5">
        <v>3102</v>
      </c>
      <c r="BM55" s="5">
        <v>30806</v>
      </c>
      <c r="BN55" s="5">
        <v>5045</v>
      </c>
      <c r="BO55" s="5">
        <v>21575</v>
      </c>
      <c r="BP55" s="5">
        <v>1468</v>
      </c>
      <c r="BQ55" s="76">
        <v>1288</v>
      </c>
      <c r="BR55" s="75">
        <v>0</v>
      </c>
      <c r="BS55" s="5">
        <v>97497</v>
      </c>
      <c r="BT55" s="5">
        <v>9616</v>
      </c>
      <c r="BU55" s="45">
        <f t="shared" si="19"/>
        <v>19.367699642431464</v>
      </c>
      <c r="BV55" s="3">
        <v>54</v>
      </c>
      <c r="BW55" s="5">
        <v>2697</v>
      </c>
      <c r="BX55" s="3">
        <v>52</v>
      </c>
      <c r="BY55" s="5">
        <v>2697</v>
      </c>
      <c r="BZ55" s="5">
        <v>48000</v>
      </c>
      <c r="CA55" s="5">
        <v>62348</v>
      </c>
      <c r="CB55" s="5">
        <v>1376</v>
      </c>
      <c r="CC55" s="5">
        <v>6427</v>
      </c>
      <c r="CD55" s="5">
        <v>74044</v>
      </c>
      <c r="CE55" s="45">
        <f t="shared" si="15"/>
        <v>14.708780294000794</v>
      </c>
      <c r="CF55" s="5">
        <v>7280</v>
      </c>
      <c r="CG55" s="45">
        <f t="shared" si="13"/>
        <v>1.44616607071911</v>
      </c>
      <c r="CH55" s="3">
        <v>86</v>
      </c>
      <c r="CI55" s="5">
        <v>1306</v>
      </c>
      <c r="CJ55" s="3">
        <v>20</v>
      </c>
      <c r="CK55" s="3">
        <v>100</v>
      </c>
      <c r="CL55" s="3">
        <v>47</v>
      </c>
      <c r="CM55" s="3">
        <v>595</v>
      </c>
      <c r="CN55" s="3">
        <v>153</v>
      </c>
      <c r="CO55" s="5">
        <v>2001</v>
      </c>
      <c r="CP55" s="7">
        <f t="shared" si="20"/>
        <v>39.74970202622169</v>
      </c>
      <c r="CQ55" s="8" t="s">
        <v>1061</v>
      </c>
      <c r="CR55" s="8" t="s">
        <v>1061</v>
      </c>
      <c r="CS55" s="8" t="s">
        <v>1061</v>
      </c>
      <c r="CT55" s="13">
        <v>451</v>
      </c>
      <c r="CU55" s="5">
        <v>667</v>
      </c>
      <c r="CV55" s="3">
        <v>6</v>
      </c>
      <c r="CW55" s="3">
        <v>301</v>
      </c>
      <c r="CX55" s="5">
        <v>12270</v>
      </c>
      <c r="CY55" s="3">
        <v>10</v>
      </c>
      <c r="CZ55" s="5">
        <v>13000</v>
      </c>
      <c r="DA55" s="8" t="s">
        <v>11</v>
      </c>
      <c r="DB55" s="2" t="s">
        <v>19</v>
      </c>
      <c r="DC55" s="2" t="s">
        <v>1061</v>
      </c>
      <c r="DD55" s="8" t="s">
        <v>32</v>
      </c>
      <c r="DE55" s="8" t="s">
        <v>41</v>
      </c>
      <c r="DF55" s="5">
        <v>4400</v>
      </c>
      <c r="DG55" s="5">
        <v>4400</v>
      </c>
      <c r="DH55" s="45">
        <f t="shared" si="16"/>
        <v>0.8740564163686929</v>
      </c>
    </row>
    <row r="56" spans="1:112" ht="15">
      <c r="A56" s="8" t="s">
        <v>711</v>
      </c>
      <c r="B56" s="5">
        <v>5058</v>
      </c>
      <c r="C56" s="8" t="s">
        <v>845</v>
      </c>
      <c r="D56" s="8" t="s">
        <v>901</v>
      </c>
      <c r="E56" s="8" t="s">
        <v>1055</v>
      </c>
      <c r="F56" s="8" t="s">
        <v>1060</v>
      </c>
      <c r="G56" s="3">
        <v>1</v>
      </c>
      <c r="H56" s="3">
        <v>1</v>
      </c>
      <c r="I56" s="3">
        <v>0</v>
      </c>
      <c r="J56" s="3">
        <v>0</v>
      </c>
      <c r="K56" s="3">
        <v>0</v>
      </c>
      <c r="L56" s="5">
        <v>1686</v>
      </c>
      <c r="M56" s="45">
        <v>0.8</v>
      </c>
      <c r="N56" s="45">
        <v>0</v>
      </c>
      <c r="O56" s="45">
        <v>0.8</v>
      </c>
      <c r="P56" s="45">
        <v>2.81</v>
      </c>
      <c r="Q56" s="45">
        <v>3.61</v>
      </c>
      <c r="R56" s="45">
        <f t="shared" si="17"/>
        <v>0.7137208382759984</v>
      </c>
      <c r="S56" s="4">
        <v>67555</v>
      </c>
      <c r="T56" s="4">
        <v>99405</v>
      </c>
      <c r="U56" s="4">
        <v>0</v>
      </c>
      <c r="V56" s="4">
        <v>166960</v>
      </c>
      <c r="W56" s="4">
        <v>1000</v>
      </c>
      <c r="X56" s="4">
        <v>0</v>
      </c>
      <c r="Y56" s="4">
        <v>0</v>
      </c>
      <c r="Z56" s="4">
        <v>0</v>
      </c>
      <c r="AA56" s="4">
        <v>0</v>
      </c>
      <c r="AB56" s="4">
        <v>28763</v>
      </c>
      <c r="AC56" s="4">
        <v>196723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127757</v>
      </c>
      <c r="AJ56" s="4">
        <v>25481</v>
      </c>
      <c r="AK56" s="4">
        <v>153238</v>
      </c>
      <c r="AL56" s="4">
        <v>8353</v>
      </c>
      <c r="AM56" s="4">
        <v>1042</v>
      </c>
      <c r="AN56" s="4">
        <v>9395</v>
      </c>
      <c r="AO56" s="4">
        <v>0</v>
      </c>
      <c r="AP56" s="4">
        <v>4177</v>
      </c>
      <c r="AQ56" s="4">
        <v>13572</v>
      </c>
      <c r="AR56" s="48">
        <f t="shared" si="0"/>
        <v>0.06899040783233278</v>
      </c>
      <c r="AS56" s="4">
        <v>29913</v>
      </c>
      <c r="AT56" s="4">
        <v>196723</v>
      </c>
      <c r="AU56" s="6">
        <f t="shared" si="18"/>
        <v>38.8934361407671</v>
      </c>
      <c r="AV56" s="4">
        <v>0</v>
      </c>
      <c r="AW56" s="4">
        <v>0</v>
      </c>
      <c r="AX56" s="4">
        <v>0</v>
      </c>
      <c r="AY56" s="4">
        <v>0</v>
      </c>
      <c r="AZ56" s="5">
        <v>11860</v>
      </c>
      <c r="BA56" s="5">
        <v>1087</v>
      </c>
      <c r="BB56" s="3">
        <v>200</v>
      </c>
      <c r="BC56" s="3">
        <v>5</v>
      </c>
      <c r="BD56" s="5">
        <v>1962</v>
      </c>
      <c r="BE56" s="3">
        <v>229</v>
      </c>
      <c r="BF56" s="3">
        <v>28</v>
      </c>
      <c r="BG56" s="3">
        <v>7</v>
      </c>
      <c r="BH56" s="3">
        <v>11</v>
      </c>
      <c r="BI56" s="3">
        <v>0</v>
      </c>
      <c r="BJ56" s="5">
        <v>14061</v>
      </c>
      <c r="BK56" s="7">
        <f t="shared" si="14"/>
        <v>2.779952550415184</v>
      </c>
      <c r="BL56" s="5">
        <v>1328</v>
      </c>
      <c r="BM56" s="5">
        <v>36578</v>
      </c>
      <c r="BN56" s="5">
        <v>7964</v>
      </c>
      <c r="BO56" s="5">
        <v>21720</v>
      </c>
      <c r="BP56" s="5">
        <v>1468</v>
      </c>
      <c r="BQ56" s="76">
        <v>1288</v>
      </c>
      <c r="BR56" s="75">
        <v>0</v>
      </c>
      <c r="BS56" s="5">
        <v>73686</v>
      </c>
      <c r="BT56" s="5">
        <v>10760</v>
      </c>
      <c r="BU56" s="45">
        <f t="shared" si="19"/>
        <v>14.56820877817319</v>
      </c>
      <c r="BV56" s="3">
        <v>45</v>
      </c>
      <c r="BW56" s="5">
        <v>2253</v>
      </c>
      <c r="BX56" s="3">
        <v>52</v>
      </c>
      <c r="BY56" s="5">
        <v>2253</v>
      </c>
      <c r="BZ56" s="5">
        <v>37202</v>
      </c>
      <c r="CA56" s="5">
        <v>35720</v>
      </c>
      <c r="CB56" s="5">
        <v>4570</v>
      </c>
      <c r="CC56" s="5">
        <v>21286</v>
      </c>
      <c r="CD56" s="5">
        <v>63082</v>
      </c>
      <c r="CE56" s="45">
        <f t="shared" si="15"/>
        <v>12.471727955713721</v>
      </c>
      <c r="CF56" s="5">
        <v>1683</v>
      </c>
      <c r="CG56" s="45">
        <f t="shared" si="13"/>
        <v>0.33274021352313166</v>
      </c>
      <c r="CH56" s="3">
        <v>78</v>
      </c>
      <c r="CI56" s="5">
        <v>1838</v>
      </c>
      <c r="CJ56" s="3">
        <v>2</v>
      </c>
      <c r="CK56" s="3">
        <v>32</v>
      </c>
      <c r="CL56" s="3">
        <v>31</v>
      </c>
      <c r="CM56" s="3">
        <v>547</v>
      </c>
      <c r="CN56" s="3">
        <v>111</v>
      </c>
      <c r="CO56" s="5">
        <v>2417</v>
      </c>
      <c r="CP56" s="7">
        <f t="shared" si="20"/>
        <v>47.7856860419138</v>
      </c>
      <c r="CQ56" s="8" t="s">
        <v>1061</v>
      </c>
      <c r="CR56" s="8" t="s">
        <v>1060</v>
      </c>
      <c r="CS56" s="8" t="s">
        <v>1060</v>
      </c>
      <c r="CT56" s="13">
        <v>32084</v>
      </c>
      <c r="CU56" s="5">
        <v>28742</v>
      </c>
      <c r="CV56" s="3">
        <v>107</v>
      </c>
      <c r="CW56" s="5">
        <v>5109</v>
      </c>
      <c r="CX56" s="5">
        <v>5721</v>
      </c>
      <c r="CY56" s="3">
        <v>11</v>
      </c>
      <c r="CZ56" s="5">
        <v>394</v>
      </c>
      <c r="DA56" s="8" t="s">
        <v>7</v>
      </c>
      <c r="DB56" s="2" t="s">
        <v>17</v>
      </c>
      <c r="DC56" s="2" t="s">
        <v>1061</v>
      </c>
      <c r="DD56" s="8" t="s">
        <v>34</v>
      </c>
      <c r="DE56" s="8" t="s">
        <v>1055</v>
      </c>
      <c r="DF56" s="5">
        <v>2500</v>
      </c>
      <c r="DG56" s="5">
        <v>2500</v>
      </c>
      <c r="DH56" s="45">
        <f t="shared" si="16"/>
        <v>0.4942665085013839</v>
      </c>
    </row>
    <row r="57" spans="1:112" ht="15">
      <c r="A57" s="8" t="s">
        <v>706</v>
      </c>
      <c r="B57" s="5">
        <v>5099</v>
      </c>
      <c r="C57" s="8" t="s">
        <v>841</v>
      </c>
      <c r="D57" s="8" t="s">
        <v>902</v>
      </c>
      <c r="E57" s="8" t="s">
        <v>1053</v>
      </c>
      <c r="F57" s="8" t="s">
        <v>1060</v>
      </c>
      <c r="G57" s="3">
        <v>5</v>
      </c>
      <c r="H57" s="3">
        <v>1</v>
      </c>
      <c r="I57" s="3">
        <v>0</v>
      </c>
      <c r="J57" s="3">
        <v>0</v>
      </c>
      <c r="K57" s="3">
        <v>0</v>
      </c>
      <c r="L57" s="5">
        <v>1755</v>
      </c>
      <c r="M57" s="45">
        <v>0.36</v>
      </c>
      <c r="N57" s="45">
        <v>0.86</v>
      </c>
      <c r="O57" s="45">
        <v>1.22</v>
      </c>
      <c r="P57" s="45">
        <v>0</v>
      </c>
      <c r="Q57" s="45">
        <v>1.22</v>
      </c>
      <c r="R57" s="45">
        <f t="shared" si="17"/>
        <v>0.2392626005099039</v>
      </c>
      <c r="S57" s="4">
        <v>70117</v>
      </c>
      <c r="T57" s="4">
        <v>0</v>
      </c>
      <c r="U57" s="4">
        <v>17404</v>
      </c>
      <c r="V57" s="4">
        <v>87521</v>
      </c>
      <c r="W57" s="4">
        <v>1000</v>
      </c>
      <c r="X57" s="4">
        <v>0</v>
      </c>
      <c r="Y57" s="4">
        <v>0</v>
      </c>
      <c r="Z57" s="4">
        <v>0</v>
      </c>
      <c r="AA57" s="4">
        <v>0</v>
      </c>
      <c r="AB57" s="4">
        <v>3030</v>
      </c>
      <c r="AC57" s="4">
        <v>91551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55445</v>
      </c>
      <c r="AJ57" s="4">
        <v>15129</v>
      </c>
      <c r="AK57" s="4">
        <v>70574</v>
      </c>
      <c r="AL57" s="4">
        <v>9096</v>
      </c>
      <c r="AM57" s="4">
        <v>780</v>
      </c>
      <c r="AN57" s="4">
        <v>9876</v>
      </c>
      <c r="AO57" s="4">
        <v>0</v>
      </c>
      <c r="AP57" s="4">
        <v>600</v>
      </c>
      <c r="AQ57" s="4">
        <v>10476</v>
      </c>
      <c r="AR57" s="48">
        <f t="shared" si="0"/>
        <v>0.114425524013413</v>
      </c>
      <c r="AS57" s="4">
        <v>10503</v>
      </c>
      <c r="AT57" s="4">
        <v>91553</v>
      </c>
      <c r="AU57" s="6">
        <f t="shared" si="18"/>
        <v>17.955089233182978</v>
      </c>
      <c r="AV57" s="4">
        <v>0</v>
      </c>
      <c r="AW57" s="4">
        <v>0</v>
      </c>
      <c r="AX57" s="4">
        <v>0</v>
      </c>
      <c r="AY57" s="4">
        <v>0</v>
      </c>
      <c r="AZ57" s="5">
        <v>36183</v>
      </c>
      <c r="BA57" s="5">
        <v>1376</v>
      </c>
      <c r="BB57" s="3">
        <v>899</v>
      </c>
      <c r="BC57" s="3">
        <v>29</v>
      </c>
      <c r="BD57" s="5">
        <v>1602</v>
      </c>
      <c r="BE57" s="3">
        <v>157</v>
      </c>
      <c r="BF57" s="3">
        <v>50</v>
      </c>
      <c r="BG57" s="3">
        <v>0</v>
      </c>
      <c r="BH57" s="3">
        <v>227</v>
      </c>
      <c r="BI57" s="3">
        <v>0</v>
      </c>
      <c r="BJ57" s="5">
        <v>38961</v>
      </c>
      <c r="BK57" s="7">
        <f t="shared" si="14"/>
        <v>7.640909982349481</v>
      </c>
      <c r="BL57" s="5">
        <v>1562</v>
      </c>
      <c r="BM57" s="5">
        <v>31145</v>
      </c>
      <c r="BN57" s="5">
        <v>5045</v>
      </c>
      <c r="BO57" s="5">
        <v>21575</v>
      </c>
      <c r="BP57" s="5">
        <v>1468</v>
      </c>
      <c r="BQ57" s="75">
        <v>0</v>
      </c>
      <c r="BR57" s="75">
        <v>0</v>
      </c>
      <c r="BS57" s="5">
        <v>93004</v>
      </c>
      <c r="BT57" s="5">
        <v>8075</v>
      </c>
      <c r="BU57" s="45">
        <f t="shared" si="19"/>
        <v>18.239654834281232</v>
      </c>
      <c r="BV57" s="3">
        <v>26.5</v>
      </c>
      <c r="BW57" s="5">
        <v>1378</v>
      </c>
      <c r="BX57" s="3">
        <v>52</v>
      </c>
      <c r="BY57" s="5">
        <v>1378</v>
      </c>
      <c r="BZ57" s="5">
        <v>18540</v>
      </c>
      <c r="CA57" s="5">
        <v>18995</v>
      </c>
      <c r="CB57" s="5">
        <v>1398</v>
      </c>
      <c r="CC57" s="5">
        <v>15100</v>
      </c>
      <c r="CD57" s="5">
        <v>36527</v>
      </c>
      <c r="CE57" s="45">
        <f t="shared" si="15"/>
        <v>7.163561482643655</v>
      </c>
      <c r="CF57" s="5">
        <v>1247</v>
      </c>
      <c r="CG57" s="45">
        <f t="shared" si="13"/>
        <v>0.244557756422828</v>
      </c>
      <c r="CH57" s="3">
        <v>40</v>
      </c>
      <c r="CI57" s="5">
        <v>1080</v>
      </c>
      <c r="CJ57" s="3">
        <v>0</v>
      </c>
      <c r="CK57" s="3">
        <v>0</v>
      </c>
      <c r="CL57" s="3">
        <v>0</v>
      </c>
      <c r="CM57" s="3">
        <v>0</v>
      </c>
      <c r="CN57" s="3">
        <v>40</v>
      </c>
      <c r="CO57" s="5">
        <v>1080</v>
      </c>
      <c r="CP57" s="7">
        <f t="shared" si="20"/>
        <v>21.18062365169641</v>
      </c>
      <c r="CQ57" s="8" t="s">
        <v>1061</v>
      </c>
      <c r="CR57" s="8" t="s">
        <v>1060</v>
      </c>
      <c r="CS57" s="8" t="s">
        <v>1060</v>
      </c>
      <c r="CT57" s="13">
        <v>7274</v>
      </c>
      <c r="CU57" s="5">
        <v>4895</v>
      </c>
      <c r="CV57" s="3">
        <v>27</v>
      </c>
      <c r="CW57" s="3">
        <v>835</v>
      </c>
      <c r="CX57" s="5">
        <v>2158</v>
      </c>
      <c r="CY57" s="3">
        <v>7</v>
      </c>
      <c r="CZ57" s="5">
        <v>0</v>
      </c>
      <c r="DA57" s="8" t="s">
        <v>7</v>
      </c>
      <c r="DB57" s="2" t="s">
        <v>17</v>
      </c>
      <c r="DC57" s="2" t="s">
        <v>1061</v>
      </c>
      <c r="DD57" s="8" t="s">
        <v>33</v>
      </c>
      <c r="DE57" s="8" t="s">
        <v>1053</v>
      </c>
      <c r="DF57" s="5">
        <v>4100</v>
      </c>
      <c r="DG57" s="5">
        <v>4100</v>
      </c>
      <c r="DH57" s="45">
        <f t="shared" si="16"/>
        <v>0.8040792312218082</v>
      </c>
    </row>
    <row r="58" spans="1:112" ht="15">
      <c r="A58" s="8" t="s">
        <v>753</v>
      </c>
      <c r="B58" s="5">
        <v>5135</v>
      </c>
      <c r="C58" s="8" t="s">
        <v>884</v>
      </c>
      <c r="D58" s="8" t="s">
        <v>898</v>
      </c>
      <c r="E58" s="8" t="s">
        <v>1052</v>
      </c>
      <c r="F58" s="8" t="s">
        <v>1060</v>
      </c>
      <c r="G58" s="3">
        <v>1</v>
      </c>
      <c r="H58" s="3">
        <v>1</v>
      </c>
      <c r="I58" s="3">
        <v>0</v>
      </c>
      <c r="J58" s="3">
        <v>0</v>
      </c>
      <c r="K58" s="3">
        <v>0</v>
      </c>
      <c r="L58" s="5">
        <v>3680</v>
      </c>
      <c r="M58" s="45">
        <v>0</v>
      </c>
      <c r="N58" s="45">
        <v>0</v>
      </c>
      <c r="O58" s="45">
        <v>0</v>
      </c>
      <c r="P58" s="45">
        <v>0.88</v>
      </c>
      <c r="Q58" s="45">
        <v>0.88</v>
      </c>
      <c r="R58" s="45">
        <f t="shared" si="17"/>
        <v>0.17137293086660177</v>
      </c>
      <c r="S58" s="4">
        <v>46407</v>
      </c>
      <c r="T58" s="4">
        <v>0</v>
      </c>
      <c r="U58" s="4">
        <v>0</v>
      </c>
      <c r="V58" s="4">
        <v>46407</v>
      </c>
      <c r="W58" s="4">
        <v>1000</v>
      </c>
      <c r="X58" s="4">
        <v>0</v>
      </c>
      <c r="Y58" s="4">
        <v>0</v>
      </c>
      <c r="Z58" s="4">
        <v>0</v>
      </c>
      <c r="AA58" s="4">
        <v>0</v>
      </c>
      <c r="AB58" s="4">
        <v>1789</v>
      </c>
      <c r="AC58" s="4">
        <v>49196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21736</v>
      </c>
      <c r="AJ58" s="4">
        <v>8784</v>
      </c>
      <c r="AK58" s="4">
        <v>30520</v>
      </c>
      <c r="AL58" s="4">
        <v>2589</v>
      </c>
      <c r="AM58" s="4">
        <v>0</v>
      </c>
      <c r="AN58" s="4">
        <v>2589</v>
      </c>
      <c r="AO58" s="4">
        <v>0</v>
      </c>
      <c r="AP58" s="4">
        <v>300</v>
      </c>
      <c r="AQ58" s="4">
        <v>2889</v>
      </c>
      <c r="AR58" s="48">
        <f t="shared" si="0"/>
        <v>0.07009413819875776</v>
      </c>
      <c r="AS58" s="4">
        <v>7807</v>
      </c>
      <c r="AT58" s="4">
        <v>41216</v>
      </c>
      <c r="AU58" s="6">
        <f t="shared" si="18"/>
        <v>8.026484907497565</v>
      </c>
      <c r="AV58" s="4">
        <v>0</v>
      </c>
      <c r="AW58" s="4">
        <v>0</v>
      </c>
      <c r="AX58" s="4">
        <v>0</v>
      </c>
      <c r="AY58" s="4">
        <v>0</v>
      </c>
      <c r="AZ58" s="5">
        <v>16923</v>
      </c>
      <c r="BA58" s="3">
        <v>716</v>
      </c>
      <c r="BB58" s="3">
        <v>835</v>
      </c>
      <c r="BC58" s="3">
        <v>240</v>
      </c>
      <c r="BD58" s="5">
        <v>1600</v>
      </c>
      <c r="BE58" s="3">
        <v>50</v>
      </c>
      <c r="BF58" s="3">
        <v>5</v>
      </c>
      <c r="BG58" s="3">
        <v>0</v>
      </c>
      <c r="BH58" s="3">
        <v>0</v>
      </c>
      <c r="BI58" s="3">
        <v>0</v>
      </c>
      <c r="BJ58" s="5">
        <v>19363</v>
      </c>
      <c r="BK58" s="7">
        <f t="shared" si="14"/>
        <v>3.7707887049659203</v>
      </c>
      <c r="BL58" s="5">
        <v>1006</v>
      </c>
      <c r="BM58" s="3">
        <v>0</v>
      </c>
      <c r="BN58" s="3">
        <v>0</v>
      </c>
      <c r="BO58" s="3">
        <v>0</v>
      </c>
      <c r="BP58" s="3">
        <v>0</v>
      </c>
      <c r="BQ58" s="76">
        <v>1288</v>
      </c>
      <c r="BR58" s="75">
        <v>0</v>
      </c>
      <c r="BS58" s="5">
        <v>19387</v>
      </c>
      <c r="BT58" s="5">
        <v>1006</v>
      </c>
      <c r="BU58" s="45">
        <f t="shared" si="19"/>
        <v>3.775462512171373</v>
      </c>
      <c r="BV58" s="3">
        <v>22</v>
      </c>
      <c r="BW58" s="5">
        <v>1100</v>
      </c>
      <c r="BX58" s="3">
        <v>52</v>
      </c>
      <c r="BY58" s="5">
        <v>1100</v>
      </c>
      <c r="BZ58" s="5">
        <v>35500</v>
      </c>
      <c r="CA58" s="5">
        <v>10848</v>
      </c>
      <c r="CB58" s="5">
        <v>0</v>
      </c>
      <c r="CC58" s="5">
        <v>5072</v>
      </c>
      <c r="CD58" s="5">
        <v>15920</v>
      </c>
      <c r="CE58" s="45">
        <f t="shared" si="15"/>
        <v>3.1002921129503407</v>
      </c>
      <c r="CF58" s="3">
        <v>350</v>
      </c>
      <c r="CG58" s="45">
        <f t="shared" si="13"/>
        <v>0.06815968841285297</v>
      </c>
      <c r="CH58" s="3">
        <v>5</v>
      </c>
      <c r="CI58" s="3">
        <v>182</v>
      </c>
      <c r="CJ58" s="2" t="s">
        <v>1068</v>
      </c>
      <c r="CK58" s="2" t="s">
        <v>1068</v>
      </c>
      <c r="CL58" s="3">
        <v>1</v>
      </c>
      <c r="CM58" s="3">
        <v>87</v>
      </c>
      <c r="CN58" s="3">
        <v>6</v>
      </c>
      <c r="CO58" s="3">
        <v>269</v>
      </c>
      <c r="CP58" s="7">
        <f t="shared" si="20"/>
        <v>5.238558909444985</v>
      </c>
      <c r="CQ58" s="8" t="s">
        <v>1061</v>
      </c>
      <c r="CR58" s="8" t="s">
        <v>1061</v>
      </c>
      <c r="CS58" s="8" t="s">
        <v>1060</v>
      </c>
      <c r="CT58" s="13">
        <v>0</v>
      </c>
      <c r="CU58" s="5">
        <v>59</v>
      </c>
      <c r="CV58" s="3">
        <v>23</v>
      </c>
      <c r="CW58" s="5">
        <v>1446</v>
      </c>
      <c r="CX58" s="5">
        <v>4455</v>
      </c>
      <c r="CY58" s="3">
        <v>8</v>
      </c>
      <c r="CZ58" s="5">
        <v>2650</v>
      </c>
      <c r="DA58" s="8" t="s">
        <v>5</v>
      </c>
      <c r="DB58" s="2" t="s">
        <v>22</v>
      </c>
      <c r="DC58" s="2" t="s">
        <v>1061</v>
      </c>
      <c r="DD58" s="8" t="s">
        <v>10</v>
      </c>
      <c r="DE58" s="8" t="s">
        <v>42</v>
      </c>
      <c r="DF58" s="3">
        <v>800</v>
      </c>
      <c r="DG58" s="3">
        <v>800</v>
      </c>
      <c r="DH58" s="45">
        <f t="shared" si="16"/>
        <v>0.15579357351509251</v>
      </c>
    </row>
    <row r="59" spans="1:112" ht="15">
      <c r="A59" s="8" t="s">
        <v>670</v>
      </c>
      <c r="B59" s="5">
        <v>5454</v>
      </c>
      <c r="C59" s="8" t="s">
        <v>804</v>
      </c>
      <c r="D59" s="8" t="s">
        <v>901</v>
      </c>
      <c r="E59" s="8" t="s">
        <v>1055</v>
      </c>
      <c r="F59" s="8" t="s">
        <v>1060</v>
      </c>
      <c r="G59" s="3">
        <v>1</v>
      </c>
      <c r="H59" s="3">
        <v>1</v>
      </c>
      <c r="I59" s="3">
        <v>0</v>
      </c>
      <c r="J59" s="3">
        <v>0</v>
      </c>
      <c r="K59" s="3">
        <v>0</v>
      </c>
      <c r="L59" s="5">
        <v>3778</v>
      </c>
      <c r="M59" s="45">
        <v>2</v>
      </c>
      <c r="N59" s="45">
        <v>0</v>
      </c>
      <c r="O59" s="45">
        <v>2</v>
      </c>
      <c r="P59" s="45">
        <v>3.5</v>
      </c>
      <c r="Q59" s="45">
        <v>5.5</v>
      </c>
      <c r="R59" s="45">
        <f t="shared" si="17"/>
        <v>1.0084341767510085</v>
      </c>
      <c r="S59" s="4">
        <v>0</v>
      </c>
      <c r="T59" s="4">
        <v>360836</v>
      </c>
      <c r="U59" s="4">
        <v>0</v>
      </c>
      <c r="V59" s="4">
        <v>360836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27975</v>
      </c>
      <c r="AC59" s="4">
        <v>388811</v>
      </c>
      <c r="AD59" s="4">
        <v>0</v>
      </c>
      <c r="AE59" s="4">
        <v>0</v>
      </c>
      <c r="AF59" s="4">
        <v>0</v>
      </c>
      <c r="AG59" s="4">
        <v>2701</v>
      </c>
      <c r="AH59" s="4">
        <v>2701</v>
      </c>
      <c r="AI59" s="4">
        <v>210536</v>
      </c>
      <c r="AJ59" s="4">
        <v>48275</v>
      </c>
      <c r="AK59" s="4">
        <v>258811</v>
      </c>
      <c r="AL59" s="4">
        <v>19673</v>
      </c>
      <c r="AM59" s="4">
        <v>2547</v>
      </c>
      <c r="AN59" s="4">
        <v>22220</v>
      </c>
      <c r="AO59" s="4">
        <v>227</v>
      </c>
      <c r="AP59" s="4">
        <v>10661</v>
      </c>
      <c r="AQ59" s="4">
        <v>33108</v>
      </c>
      <c r="AR59" s="48">
        <f t="shared" si="0"/>
        <v>0.09390022887968076</v>
      </c>
      <c r="AS59" s="4">
        <v>60668</v>
      </c>
      <c r="AT59" s="4">
        <v>352587</v>
      </c>
      <c r="AU59" s="6">
        <f t="shared" si="18"/>
        <v>64.64741474147415</v>
      </c>
      <c r="AV59" s="4">
        <v>14775</v>
      </c>
      <c r="AW59" s="4">
        <v>0</v>
      </c>
      <c r="AX59" s="4">
        <v>0</v>
      </c>
      <c r="AY59" s="4">
        <v>14775</v>
      </c>
      <c r="AZ59" s="5">
        <v>19324</v>
      </c>
      <c r="BA59" s="5">
        <v>3180</v>
      </c>
      <c r="BB59" s="5">
        <v>1503</v>
      </c>
      <c r="BC59" s="3">
        <v>211</v>
      </c>
      <c r="BD59" s="5">
        <v>1853</v>
      </c>
      <c r="BE59" s="3">
        <v>400</v>
      </c>
      <c r="BF59" s="3">
        <v>58</v>
      </c>
      <c r="BG59" s="3">
        <v>3</v>
      </c>
      <c r="BH59" s="3">
        <v>110</v>
      </c>
      <c r="BI59" s="3">
        <v>87</v>
      </c>
      <c r="BJ59" s="5">
        <v>22848</v>
      </c>
      <c r="BK59" s="7">
        <f t="shared" si="14"/>
        <v>4.18921892189219</v>
      </c>
      <c r="BL59" s="5">
        <v>3881</v>
      </c>
      <c r="BM59" s="5">
        <v>36576</v>
      </c>
      <c r="BN59" s="5">
        <v>7962</v>
      </c>
      <c r="BO59" s="5">
        <v>21720</v>
      </c>
      <c r="BP59" s="5">
        <v>1468</v>
      </c>
      <c r="BQ59" s="76">
        <v>1288</v>
      </c>
      <c r="BR59" s="75">
        <v>0</v>
      </c>
      <c r="BS59" s="5">
        <v>82472</v>
      </c>
      <c r="BT59" s="5">
        <v>13311</v>
      </c>
      <c r="BU59" s="45">
        <f t="shared" si="19"/>
        <v>15.121378804547122</v>
      </c>
      <c r="BV59" s="3">
        <v>58</v>
      </c>
      <c r="BW59" s="5">
        <v>2917</v>
      </c>
      <c r="BX59" s="3">
        <v>52</v>
      </c>
      <c r="BY59" s="5">
        <v>2917</v>
      </c>
      <c r="BZ59" s="5">
        <v>99545</v>
      </c>
      <c r="CA59" s="5">
        <v>103285</v>
      </c>
      <c r="CB59" s="5">
        <v>7729</v>
      </c>
      <c r="CC59" s="5">
        <v>78674</v>
      </c>
      <c r="CD59" s="5">
        <v>194320</v>
      </c>
      <c r="CE59" s="45">
        <f t="shared" si="15"/>
        <v>35.62889622295563</v>
      </c>
      <c r="CF59" s="5">
        <v>4500</v>
      </c>
      <c r="CG59" s="45">
        <f t="shared" si="13"/>
        <v>0.8250825082508251</v>
      </c>
      <c r="CH59" s="3">
        <v>171</v>
      </c>
      <c r="CI59" s="5">
        <v>3631</v>
      </c>
      <c r="CJ59" s="3">
        <v>3</v>
      </c>
      <c r="CK59" s="3">
        <v>25</v>
      </c>
      <c r="CL59" s="3">
        <v>46</v>
      </c>
      <c r="CM59" s="3">
        <v>591</v>
      </c>
      <c r="CN59" s="3">
        <v>220</v>
      </c>
      <c r="CO59" s="5">
        <v>4247</v>
      </c>
      <c r="CP59" s="7">
        <f t="shared" si="20"/>
        <v>77.86945361202787</v>
      </c>
      <c r="CQ59" s="8" t="s">
        <v>1061</v>
      </c>
      <c r="CR59" s="8" t="s">
        <v>1061</v>
      </c>
      <c r="CS59" s="8" t="s">
        <v>1061</v>
      </c>
      <c r="CT59" s="13">
        <v>41897</v>
      </c>
      <c r="CU59" s="5">
        <v>79402</v>
      </c>
      <c r="CV59" s="3">
        <v>65</v>
      </c>
      <c r="CW59" s="5">
        <v>1526</v>
      </c>
      <c r="CX59" s="5">
        <v>10200</v>
      </c>
      <c r="CY59" s="3">
        <v>7</v>
      </c>
      <c r="CZ59" s="5">
        <v>3020</v>
      </c>
      <c r="DA59" s="8" t="s">
        <v>11</v>
      </c>
      <c r="DB59" s="2" t="s">
        <v>21</v>
      </c>
      <c r="DC59" s="2" t="s">
        <v>1061</v>
      </c>
      <c r="DD59" s="8" t="s">
        <v>34</v>
      </c>
      <c r="DE59" s="8" t="s">
        <v>1055</v>
      </c>
      <c r="DF59" s="5">
        <v>1950</v>
      </c>
      <c r="DG59" s="5">
        <v>1950</v>
      </c>
      <c r="DH59" s="45">
        <f t="shared" si="16"/>
        <v>0.35753575357535755</v>
      </c>
    </row>
    <row r="60" spans="1:112" s="11" customFormat="1" ht="15">
      <c r="A60" s="8" t="s">
        <v>688</v>
      </c>
      <c r="B60" s="5">
        <v>5550</v>
      </c>
      <c r="C60" s="8" t="s">
        <v>822</v>
      </c>
      <c r="D60" s="8" t="s">
        <v>905</v>
      </c>
      <c r="E60" s="8" t="s">
        <v>1052</v>
      </c>
      <c r="F60" s="8" t="s">
        <v>1060</v>
      </c>
      <c r="G60" s="3">
        <v>4</v>
      </c>
      <c r="H60" s="3">
        <v>1</v>
      </c>
      <c r="I60" s="3">
        <v>0</v>
      </c>
      <c r="J60" s="3">
        <v>0</v>
      </c>
      <c r="K60" s="3">
        <v>0</v>
      </c>
      <c r="L60" s="5">
        <v>1600</v>
      </c>
      <c r="M60" s="45">
        <v>1</v>
      </c>
      <c r="N60" s="45">
        <v>0</v>
      </c>
      <c r="O60" s="45">
        <v>1</v>
      </c>
      <c r="P60" s="45">
        <v>1</v>
      </c>
      <c r="Q60" s="45">
        <v>2</v>
      </c>
      <c r="R60" s="45">
        <f t="shared" si="17"/>
        <v>0.3603603603603604</v>
      </c>
      <c r="S60" s="4">
        <v>177700</v>
      </c>
      <c r="T60" s="4">
        <v>0</v>
      </c>
      <c r="U60" s="4">
        <v>0</v>
      </c>
      <c r="V60" s="4">
        <v>177700</v>
      </c>
      <c r="W60" s="4">
        <v>1000</v>
      </c>
      <c r="X60" s="4">
        <v>0</v>
      </c>
      <c r="Y60" s="4">
        <v>0</v>
      </c>
      <c r="Z60" s="4">
        <v>0</v>
      </c>
      <c r="AA60" s="4">
        <v>0</v>
      </c>
      <c r="AB60" s="4">
        <v>4300</v>
      </c>
      <c r="AC60" s="4">
        <v>183000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84800</v>
      </c>
      <c r="AJ60" s="4">
        <v>62600</v>
      </c>
      <c r="AK60" s="4">
        <v>147400</v>
      </c>
      <c r="AL60" s="4">
        <v>10000</v>
      </c>
      <c r="AM60" s="4">
        <v>1000</v>
      </c>
      <c r="AN60" s="4">
        <v>11000</v>
      </c>
      <c r="AO60" s="4">
        <v>600</v>
      </c>
      <c r="AP60" s="4">
        <v>0</v>
      </c>
      <c r="AQ60" s="4">
        <v>11600</v>
      </c>
      <c r="AR60" s="48">
        <f t="shared" si="0"/>
        <v>0.07151664611590629</v>
      </c>
      <c r="AS60" s="4">
        <v>3200</v>
      </c>
      <c r="AT60" s="4">
        <v>162200</v>
      </c>
      <c r="AU60" s="6">
        <f t="shared" si="18"/>
        <v>29.225225225225227</v>
      </c>
      <c r="AV60" s="4">
        <v>0</v>
      </c>
      <c r="AW60" s="4">
        <v>0</v>
      </c>
      <c r="AX60" s="4">
        <v>0</v>
      </c>
      <c r="AY60" s="4">
        <v>0</v>
      </c>
      <c r="AZ60" s="5">
        <v>18000</v>
      </c>
      <c r="BA60" s="3">
        <v>918</v>
      </c>
      <c r="BB60" s="3">
        <v>282</v>
      </c>
      <c r="BC60" s="3">
        <v>32</v>
      </c>
      <c r="BD60" s="3">
        <v>586</v>
      </c>
      <c r="BE60" s="3">
        <v>525</v>
      </c>
      <c r="BF60" s="3">
        <v>12</v>
      </c>
      <c r="BG60" s="3">
        <v>0</v>
      </c>
      <c r="BH60" s="5">
        <v>20518</v>
      </c>
      <c r="BI60" s="3">
        <v>0</v>
      </c>
      <c r="BJ60" s="5">
        <v>39398</v>
      </c>
      <c r="BK60" s="7">
        <f t="shared" si="14"/>
        <v>7.098738738738739</v>
      </c>
      <c r="BL60" s="5">
        <v>1475</v>
      </c>
      <c r="BM60" s="5">
        <v>30806</v>
      </c>
      <c r="BN60" s="5">
        <v>5045</v>
      </c>
      <c r="BO60" s="5">
        <v>21575</v>
      </c>
      <c r="BP60" s="5">
        <v>1468</v>
      </c>
      <c r="BQ60" s="76">
        <v>1288</v>
      </c>
      <c r="BR60" s="75">
        <v>0</v>
      </c>
      <c r="BS60" s="5">
        <v>93088</v>
      </c>
      <c r="BT60" s="5">
        <v>7988</v>
      </c>
      <c r="BU60" s="45">
        <f t="shared" si="19"/>
        <v>16.772612612612612</v>
      </c>
      <c r="BV60" s="3">
        <v>31</v>
      </c>
      <c r="BW60" s="5">
        <v>1547</v>
      </c>
      <c r="BX60" s="3">
        <v>52</v>
      </c>
      <c r="BY60" s="5">
        <v>1547</v>
      </c>
      <c r="BZ60" s="5">
        <v>17500</v>
      </c>
      <c r="CA60" s="5">
        <v>17365</v>
      </c>
      <c r="CB60" s="5">
        <v>1736</v>
      </c>
      <c r="CC60" s="5">
        <v>15628</v>
      </c>
      <c r="CD60" s="5">
        <v>37324</v>
      </c>
      <c r="CE60" s="45">
        <f t="shared" si="15"/>
        <v>6.725045045045045</v>
      </c>
      <c r="CF60" s="5">
        <v>2200</v>
      </c>
      <c r="CG60" s="45">
        <f t="shared" si="13"/>
        <v>0.3963963963963964</v>
      </c>
      <c r="CH60" s="3">
        <v>62</v>
      </c>
      <c r="CI60" s="5">
        <v>1250</v>
      </c>
      <c r="CJ60" s="3">
        <v>0</v>
      </c>
      <c r="CK60" s="3">
        <v>0</v>
      </c>
      <c r="CL60" s="3">
        <v>0</v>
      </c>
      <c r="CM60" s="3">
        <v>0</v>
      </c>
      <c r="CN60" s="3">
        <v>62</v>
      </c>
      <c r="CO60" s="5">
        <v>1250</v>
      </c>
      <c r="CP60" s="7">
        <f t="shared" si="20"/>
        <v>22.52252252252252</v>
      </c>
      <c r="CQ60" s="8" t="s">
        <v>1061</v>
      </c>
      <c r="CR60" s="8" t="s">
        <v>1060</v>
      </c>
      <c r="CS60" s="8" t="s">
        <v>1061</v>
      </c>
      <c r="CT60" s="13">
        <v>293</v>
      </c>
      <c r="CU60" s="5">
        <v>403</v>
      </c>
      <c r="CV60" s="3">
        <v>19</v>
      </c>
      <c r="CW60" s="3">
        <v>485</v>
      </c>
      <c r="CX60" s="5">
        <v>5743</v>
      </c>
      <c r="CY60" s="3">
        <v>7</v>
      </c>
      <c r="CZ60" s="5">
        <v>5650</v>
      </c>
      <c r="DA60" s="8" t="s">
        <v>5</v>
      </c>
      <c r="DB60" s="2" t="s">
        <v>19</v>
      </c>
      <c r="DC60" s="2" t="s">
        <v>1061</v>
      </c>
      <c r="DD60" s="8" t="s">
        <v>36</v>
      </c>
      <c r="DE60" s="8" t="s">
        <v>44</v>
      </c>
      <c r="DF60" s="5">
        <v>2600</v>
      </c>
      <c r="DG60" s="5">
        <v>2600</v>
      </c>
      <c r="DH60" s="45">
        <f t="shared" si="16"/>
        <v>0.46846846846846846</v>
      </c>
    </row>
    <row r="61" spans="1:112" ht="15">
      <c r="A61" s="8" t="s">
        <v>648</v>
      </c>
      <c r="B61" s="5">
        <v>6022</v>
      </c>
      <c r="C61" s="8" t="s">
        <v>782</v>
      </c>
      <c r="D61" s="8" t="s">
        <v>900</v>
      </c>
      <c r="E61" s="8" t="s">
        <v>1054</v>
      </c>
      <c r="F61" s="8" t="s">
        <v>1060</v>
      </c>
      <c r="G61" s="3">
        <v>4</v>
      </c>
      <c r="H61" s="3">
        <v>1</v>
      </c>
      <c r="I61" s="3">
        <v>0</v>
      </c>
      <c r="J61" s="3">
        <v>0</v>
      </c>
      <c r="K61" s="3">
        <v>0</v>
      </c>
      <c r="L61" s="2" t="s">
        <v>1068</v>
      </c>
      <c r="M61" s="45">
        <v>2</v>
      </c>
      <c r="N61" s="45">
        <v>0</v>
      </c>
      <c r="O61" s="45">
        <v>2</v>
      </c>
      <c r="P61" s="45">
        <v>4</v>
      </c>
      <c r="Q61" s="45">
        <v>6</v>
      </c>
      <c r="R61" s="45">
        <f t="shared" si="17"/>
        <v>0.9963467286615741</v>
      </c>
      <c r="S61" s="4">
        <v>6000</v>
      </c>
      <c r="T61" s="4">
        <v>0</v>
      </c>
      <c r="U61" s="4">
        <v>304865</v>
      </c>
      <c r="V61" s="4">
        <v>310865</v>
      </c>
      <c r="W61" s="4">
        <v>1000</v>
      </c>
      <c r="X61" s="4">
        <v>0</v>
      </c>
      <c r="Y61" s="4">
        <v>0</v>
      </c>
      <c r="Z61" s="4">
        <v>0</v>
      </c>
      <c r="AA61" s="4">
        <v>0</v>
      </c>
      <c r="AB61" s="4">
        <v>7786</v>
      </c>
      <c r="AC61" s="4">
        <v>319651</v>
      </c>
      <c r="AD61" s="4">
        <v>0</v>
      </c>
      <c r="AE61" s="4">
        <v>0</v>
      </c>
      <c r="AF61" s="4">
        <v>0</v>
      </c>
      <c r="AG61" s="4">
        <v>48960</v>
      </c>
      <c r="AH61" s="4">
        <v>48960</v>
      </c>
      <c r="AI61" s="4">
        <v>187287</v>
      </c>
      <c r="AJ61" s="4">
        <v>78849</v>
      </c>
      <c r="AK61" s="4">
        <v>266136</v>
      </c>
      <c r="AL61" s="4">
        <v>17132</v>
      </c>
      <c r="AM61" s="4">
        <v>2483</v>
      </c>
      <c r="AN61" s="4">
        <v>19615</v>
      </c>
      <c r="AO61" s="4">
        <v>0</v>
      </c>
      <c r="AP61" s="4" t="s">
        <v>1068</v>
      </c>
      <c r="AQ61" s="4">
        <v>19615</v>
      </c>
      <c r="AR61" s="48">
        <f t="shared" si="0"/>
        <v>0.06373866335652383</v>
      </c>
      <c r="AS61" s="4">
        <v>21990</v>
      </c>
      <c r="AT61" s="4">
        <v>307741</v>
      </c>
      <c r="AU61" s="6">
        <f t="shared" si="18"/>
        <v>51.10278977084025</v>
      </c>
      <c r="AV61" s="4">
        <v>0</v>
      </c>
      <c r="AW61" s="4">
        <v>0</v>
      </c>
      <c r="AX61" s="4">
        <v>0</v>
      </c>
      <c r="AY61" s="4">
        <v>0</v>
      </c>
      <c r="AZ61" s="5">
        <v>31924</v>
      </c>
      <c r="BA61" s="3">
        <v>0</v>
      </c>
      <c r="BB61" s="5">
        <v>1113</v>
      </c>
      <c r="BC61" s="3">
        <v>0</v>
      </c>
      <c r="BD61" s="5">
        <v>2553</v>
      </c>
      <c r="BE61" s="5">
        <v>1008</v>
      </c>
      <c r="BF61" s="3">
        <v>30</v>
      </c>
      <c r="BG61" s="3">
        <v>0</v>
      </c>
      <c r="BH61" s="5">
        <v>1114</v>
      </c>
      <c r="BI61" s="2" t="s">
        <v>1068</v>
      </c>
      <c r="BJ61" s="5">
        <v>36734</v>
      </c>
      <c r="BK61" s="7">
        <f t="shared" si="14"/>
        <v>6.099966788442378</v>
      </c>
      <c r="BL61" s="5">
        <v>1008</v>
      </c>
      <c r="BM61" s="5">
        <v>30806</v>
      </c>
      <c r="BN61" s="5">
        <v>5045</v>
      </c>
      <c r="BO61" s="5">
        <v>21575</v>
      </c>
      <c r="BP61" s="5">
        <v>1468</v>
      </c>
      <c r="BQ61" s="76">
        <v>1288</v>
      </c>
      <c r="BR61" s="75">
        <v>0</v>
      </c>
      <c r="BS61" s="5">
        <v>90432</v>
      </c>
      <c r="BT61" s="5">
        <v>7521</v>
      </c>
      <c r="BU61" s="45">
        <f t="shared" si="19"/>
        <v>15.016937894387247</v>
      </c>
      <c r="BV61" s="3">
        <v>44</v>
      </c>
      <c r="BW61" s="5">
        <v>2150</v>
      </c>
      <c r="BX61" s="3">
        <v>52</v>
      </c>
      <c r="BY61" s="5">
        <v>2150</v>
      </c>
      <c r="BZ61" s="2" t="s">
        <v>1068</v>
      </c>
      <c r="CA61" s="5">
        <v>57044</v>
      </c>
      <c r="CB61" s="5">
        <v>8292</v>
      </c>
      <c r="CC61" s="5">
        <v>4608</v>
      </c>
      <c r="CD61" s="5">
        <v>74576</v>
      </c>
      <c r="CE61" s="45">
        <f t="shared" si="15"/>
        <v>12.383925606110926</v>
      </c>
      <c r="CF61" s="2" t="s">
        <v>1068</v>
      </c>
      <c r="CG61" s="2" t="s">
        <v>1068</v>
      </c>
      <c r="CH61" s="3">
        <v>76</v>
      </c>
      <c r="CI61" s="5">
        <v>2847</v>
      </c>
      <c r="CJ61" s="3">
        <v>0</v>
      </c>
      <c r="CK61" s="3">
        <v>0</v>
      </c>
      <c r="CL61" s="3">
        <v>17</v>
      </c>
      <c r="CM61" s="3">
        <v>112</v>
      </c>
      <c r="CN61" s="3">
        <v>93</v>
      </c>
      <c r="CO61" s="5">
        <v>2959</v>
      </c>
      <c r="CP61" s="7">
        <f t="shared" si="20"/>
        <v>49.136499501826634</v>
      </c>
      <c r="CQ61" s="8" t="s">
        <v>1061</v>
      </c>
      <c r="CR61" s="8" t="s">
        <v>1061</v>
      </c>
      <c r="CS61" s="8" t="s">
        <v>1061</v>
      </c>
      <c r="CT61" s="13">
        <v>9961</v>
      </c>
      <c r="CU61" s="5">
        <v>11205</v>
      </c>
      <c r="CV61" s="3">
        <v>4</v>
      </c>
      <c r="CW61" s="5">
        <v>1200</v>
      </c>
      <c r="CX61" s="5">
        <v>12472</v>
      </c>
      <c r="CY61" s="3">
        <v>12</v>
      </c>
      <c r="CZ61" s="5" t="s">
        <v>1068</v>
      </c>
      <c r="DA61" s="8" t="s">
        <v>9</v>
      </c>
      <c r="DB61" s="2" t="s">
        <v>23</v>
      </c>
      <c r="DC61" s="2" t="s">
        <v>1060</v>
      </c>
      <c r="DD61" s="8" t="s">
        <v>37</v>
      </c>
      <c r="DE61" s="8" t="s">
        <v>43</v>
      </c>
      <c r="DF61" s="5">
        <v>2900</v>
      </c>
      <c r="DG61" s="5">
        <v>2900</v>
      </c>
      <c r="DH61" s="45">
        <f t="shared" si="16"/>
        <v>0.48156758551976087</v>
      </c>
    </row>
    <row r="62" spans="1:112" ht="15">
      <c r="A62" s="8" t="s">
        <v>645</v>
      </c>
      <c r="B62" s="5">
        <v>6135</v>
      </c>
      <c r="C62" s="8" t="s">
        <v>780</v>
      </c>
      <c r="D62" s="8" t="s">
        <v>903</v>
      </c>
      <c r="E62" s="8" t="s">
        <v>1052</v>
      </c>
      <c r="F62" s="8" t="s">
        <v>1060</v>
      </c>
      <c r="G62" s="3">
        <v>1</v>
      </c>
      <c r="H62" s="3">
        <v>1</v>
      </c>
      <c r="I62" s="3">
        <v>0</v>
      </c>
      <c r="J62" s="3">
        <v>0</v>
      </c>
      <c r="K62" s="3">
        <v>0</v>
      </c>
      <c r="L62" s="5">
        <v>4681</v>
      </c>
      <c r="M62" s="45">
        <v>0</v>
      </c>
      <c r="N62" s="45">
        <v>1</v>
      </c>
      <c r="O62" s="45">
        <v>1</v>
      </c>
      <c r="P62" s="45">
        <v>1.25</v>
      </c>
      <c r="Q62" s="45">
        <v>2.25</v>
      </c>
      <c r="R62" s="45">
        <f t="shared" si="17"/>
        <v>0.36674816625916873</v>
      </c>
      <c r="S62" s="4">
        <v>0</v>
      </c>
      <c r="T62" s="4">
        <v>0</v>
      </c>
      <c r="U62" s="4">
        <v>144965</v>
      </c>
      <c r="V62" s="4">
        <v>144965</v>
      </c>
      <c r="W62" s="4">
        <v>1055</v>
      </c>
      <c r="X62" s="4">
        <v>0</v>
      </c>
      <c r="Y62" s="4">
        <v>0</v>
      </c>
      <c r="Z62" s="4">
        <v>0</v>
      </c>
      <c r="AA62" s="4">
        <v>0</v>
      </c>
      <c r="AB62" s="4">
        <v>5511</v>
      </c>
      <c r="AC62" s="4">
        <v>151531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82438</v>
      </c>
      <c r="AJ62" s="4">
        <v>24288</v>
      </c>
      <c r="AK62" s="4">
        <v>106726</v>
      </c>
      <c r="AL62" s="4">
        <v>8901</v>
      </c>
      <c r="AM62" s="4">
        <v>0</v>
      </c>
      <c r="AN62" s="4">
        <v>8901</v>
      </c>
      <c r="AO62" s="4">
        <v>1082</v>
      </c>
      <c r="AP62" s="4">
        <v>0</v>
      </c>
      <c r="AQ62" s="4">
        <v>9983</v>
      </c>
      <c r="AR62" s="48">
        <f t="shared" si="0"/>
        <v>0.06695686000965821</v>
      </c>
      <c r="AS62" s="4">
        <v>32387</v>
      </c>
      <c r="AT62" s="4">
        <v>149096</v>
      </c>
      <c r="AU62" s="6">
        <f t="shared" si="18"/>
        <v>24.30252648736756</v>
      </c>
      <c r="AV62" s="4">
        <v>0</v>
      </c>
      <c r="AW62" s="4">
        <v>8000</v>
      </c>
      <c r="AX62" s="4">
        <v>7941</v>
      </c>
      <c r="AY62" s="4">
        <v>15941</v>
      </c>
      <c r="AZ62" s="5">
        <v>28197</v>
      </c>
      <c r="BA62" s="5">
        <v>1250</v>
      </c>
      <c r="BB62" s="3">
        <v>583</v>
      </c>
      <c r="BC62" s="3">
        <v>45</v>
      </c>
      <c r="BD62" s="3">
        <v>660</v>
      </c>
      <c r="BE62" s="3">
        <v>35</v>
      </c>
      <c r="BF62" s="3">
        <v>43</v>
      </c>
      <c r="BG62" s="3">
        <v>2</v>
      </c>
      <c r="BH62" s="3">
        <v>0</v>
      </c>
      <c r="BI62" s="3">
        <v>0</v>
      </c>
      <c r="BJ62" s="5">
        <v>29483</v>
      </c>
      <c r="BK62" s="7">
        <f t="shared" si="14"/>
        <v>4.8057049714751425</v>
      </c>
      <c r="BL62" s="5">
        <v>1332</v>
      </c>
      <c r="BM62" s="5">
        <v>30806</v>
      </c>
      <c r="BN62" s="5">
        <v>5045</v>
      </c>
      <c r="BO62" s="5">
        <v>21575</v>
      </c>
      <c r="BP62" s="5">
        <v>1468</v>
      </c>
      <c r="BQ62" s="76">
        <v>1288</v>
      </c>
      <c r="BR62" s="75">
        <v>0</v>
      </c>
      <c r="BS62" s="5">
        <v>83173</v>
      </c>
      <c r="BT62" s="5">
        <v>7845</v>
      </c>
      <c r="BU62" s="45">
        <f t="shared" si="19"/>
        <v>13.557131214343928</v>
      </c>
      <c r="BV62" s="3">
        <v>49.5</v>
      </c>
      <c r="BW62" s="5">
        <v>2496</v>
      </c>
      <c r="BX62" s="3">
        <v>52</v>
      </c>
      <c r="BY62" s="5">
        <v>2496</v>
      </c>
      <c r="BZ62" s="2" t="s">
        <v>1068</v>
      </c>
      <c r="CA62" s="5">
        <v>0</v>
      </c>
      <c r="CB62" s="5">
        <v>0</v>
      </c>
      <c r="CC62" s="5">
        <v>0</v>
      </c>
      <c r="CD62" s="5">
        <v>17872</v>
      </c>
      <c r="CE62" s="45">
        <f t="shared" si="15"/>
        <v>2.9131214343928282</v>
      </c>
      <c r="CF62" s="5">
        <v>1199</v>
      </c>
      <c r="CG62" s="45">
        <f>CF62/B62</f>
        <v>0.1954360228198859</v>
      </c>
      <c r="CH62" s="3">
        <v>78</v>
      </c>
      <c r="CI62" s="3">
        <v>683</v>
      </c>
      <c r="CJ62" s="3">
        <v>0</v>
      </c>
      <c r="CK62" s="3">
        <v>0</v>
      </c>
      <c r="CL62" s="3">
        <v>7</v>
      </c>
      <c r="CM62" s="3">
        <v>49</v>
      </c>
      <c r="CN62" s="3">
        <v>85</v>
      </c>
      <c r="CO62" s="3">
        <v>732</v>
      </c>
      <c r="CP62" s="7">
        <f t="shared" si="20"/>
        <v>11.931540342298288</v>
      </c>
      <c r="CQ62" s="8" t="s">
        <v>1061</v>
      </c>
      <c r="CR62" s="8" t="s">
        <v>1061</v>
      </c>
      <c r="CS62" s="8" t="s">
        <v>1060</v>
      </c>
      <c r="CT62" s="13">
        <v>0</v>
      </c>
      <c r="CU62" s="5">
        <v>178</v>
      </c>
      <c r="CV62" s="3">
        <v>3</v>
      </c>
      <c r="CW62" s="3">
        <v>128</v>
      </c>
      <c r="CX62" s="5">
        <v>2559</v>
      </c>
      <c r="CY62" s="3">
        <v>3</v>
      </c>
      <c r="CZ62" s="5" t="s">
        <v>1068</v>
      </c>
      <c r="DA62" s="8" t="s">
        <v>5</v>
      </c>
      <c r="DB62" s="2" t="s">
        <v>18</v>
      </c>
      <c r="DC62" s="2" t="s">
        <v>1060</v>
      </c>
      <c r="DD62" s="8" t="s">
        <v>36</v>
      </c>
      <c r="DE62" s="8" t="s">
        <v>42</v>
      </c>
      <c r="DF62" s="5">
        <v>2500</v>
      </c>
      <c r="DG62" s="5">
        <v>2500</v>
      </c>
      <c r="DH62" s="45">
        <f t="shared" si="16"/>
        <v>0.40749796251018744</v>
      </c>
    </row>
    <row r="63" spans="1:112" ht="15">
      <c r="A63" s="8" t="s">
        <v>742</v>
      </c>
      <c r="B63" s="5">
        <v>6289</v>
      </c>
      <c r="C63" s="8" t="s">
        <v>875</v>
      </c>
      <c r="D63" s="8" t="s">
        <v>910</v>
      </c>
      <c r="E63" s="8" t="s">
        <v>1057</v>
      </c>
      <c r="F63" s="8" t="s">
        <v>1060</v>
      </c>
      <c r="G63" s="3">
        <v>5</v>
      </c>
      <c r="H63" s="3">
        <v>1</v>
      </c>
      <c r="I63" s="3">
        <v>0</v>
      </c>
      <c r="J63" s="3">
        <v>0</v>
      </c>
      <c r="K63" s="3">
        <v>0</v>
      </c>
      <c r="L63" s="5">
        <v>3426</v>
      </c>
      <c r="M63" s="45">
        <v>1</v>
      </c>
      <c r="N63" s="45">
        <v>1</v>
      </c>
      <c r="O63" s="45">
        <v>2</v>
      </c>
      <c r="P63" s="45">
        <v>2.4</v>
      </c>
      <c r="Q63" s="45">
        <v>4.4</v>
      </c>
      <c r="R63" s="45">
        <f t="shared" si="17"/>
        <v>0.699634282079822</v>
      </c>
      <c r="S63" s="4">
        <v>198780</v>
      </c>
      <c r="T63" s="4">
        <v>0</v>
      </c>
      <c r="U63" s="4">
        <v>87550</v>
      </c>
      <c r="V63" s="4">
        <v>286330</v>
      </c>
      <c r="W63" s="4">
        <v>1000</v>
      </c>
      <c r="X63" s="4">
        <v>0</v>
      </c>
      <c r="Y63" s="4">
        <v>0</v>
      </c>
      <c r="Z63" s="4">
        <v>0</v>
      </c>
      <c r="AA63" s="4">
        <v>0</v>
      </c>
      <c r="AB63" s="4">
        <v>5959</v>
      </c>
      <c r="AC63" s="4">
        <v>293289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135062</v>
      </c>
      <c r="AJ63" s="4">
        <v>61889</v>
      </c>
      <c r="AK63" s="4">
        <v>196951</v>
      </c>
      <c r="AL63" s="4">
        <v>16239</v>
      </c>
      <c r="AM63" s="4">
        <v>6761</v>
      </c>
      <c r="AN63" s="4">
        <v>23000</v>
      </c>
      <c r="AO63" s="4">
        <v>10510</v>
      </c>
      <c r="AP63" s="4">
        <v>5675</v>
      </c>
      <c r="AQ63" s="4">
        <v>39185</v>
      </c>
      <c r="AR63" s="48">
        <f t="shared" si="0"/>
        <v>0.14119245195997535</v>
      </c>
      <c r="AS63" s="4">
        <v>41393</v>
      </c>
      <c r="AT63" s="4">
        <v>277529</v>
      </c>
      <c r="AU63" s="6">
        <f t="shared" si="18"/>
        <v>44.12927333439338</v>
      </c>
      <c r="AV63" s="4">
        <v>0</v>
      </c>
      <c r="AW63" s="4">
        <v>1022</v>
      </c>
      <c r="AX63" s="4">
        <v>0</v>
      </c>
      <c r="AY63" s="4">
        <v>1022</v>
      </c>
      <c r="AZ63" s="5">
        <v>49006</v>
      </c>
      <c r="BA63" s="5">
        <v>8298</v>
      </c>
      <c r="BB63" s="5">
        <v>4087</v>
      </c>
      <c r="BC63" s="5">
        <v>2478</v>
      </c>
      <c r="BD63" s="5">
        <v>4457</v>
      </c>
      <c r="BE63" s="3">
        <v>218</v>
      </c>
      <c r="BF63" s="3">
        <v>70</v>
      </c>
      <c r="BG63" s="3">
        <v>6</v>
      </c>
      <c r="BH63" s="3">
        <v>0</v>
      </c>
      <c r="BI63" s="3">
        <v>0</v>
      </c>
      <c r="BJ63" s="5">
        <v>57620</v>
      </c>
      <c r="BK63" s="7">
        <f t="shared" si="14"/>
        <v>9.16202893941803</v>
      </c>
      <c r="BL63" s="5">
        <v>11000</v>
      </c>
      <c r="BM63" s="5">
        <v>30806</v>
      </c>
      <c r="BN63" s="5">
        <v>5045</v>
      </c>
      <c r="BO63" s="5">
        <v>21575</v>
      </c>
      <c r="BP63" s="5">
        <v>1468</v>
      </c>
      <c r="BQ63" s="75">
        <v>0</v>
      </c>
      <c r="BR63" s="75">
        <v>0</v>
      </c>
      <c r="BS63" s="5">
        <v>111310</v>
      </c>
      <c r="BT63" s="5">
        <v>17513</v>
      </c>
      <c r="BU63" s="45">
        <f t="shared" si="19"/>
        <v>17.699157258705675</v>
      </c>
      <c r="BV63" s="3">
        <v>48</v>
      </c>
      <c r="BW63" s="5">
        <v>2424</v>
      </c>
      <c r="BX63" s="3">
        <v>52</v>
      </c>
      <c r="BY63" s="5">
        <v>2424</v>
      </c>
      <c r="BZ63" s="5">
        <v>60720</v>
      </c>
      <c r="CA63" s="5">
        <v>44604</v>
      </c>
      <c r="CB63" s="5">
        <v>1066</v>
      </c>
      <c r="CC63" s="5">
        <v>11408</v>
      </c>
      <c r="CD63" s="5">
        <v>58693</v>
      </c>
      <c r="CE63" s="45">
        <f t="shared" si="15"/>
        <v>9.33264429957068</v>
      </c>
      <c r="CF63" s="5">
        <v>2157</v>
      </c>
      <c r="CG63" s="45">
        <f>CF63/B63</f>
        <v>0.3429798060104945</v>
      </c>
      <c r="CH63" s="3">
        <v>89</v>
      </c>
      <c r="CI63" s="5">
        <v>1855</v>
      </c>
      <c r="CJ63" s="3">
        <v>22</v>
      </c>
      <c r="CK63" s="3">
        <v>65</v>
      </c>
      <c r="CL63" s="3">
        <v>3</v>
      </c>
      <c r="CM63" s="3">
        <v>300</v>
      </c>
      <c r="CN63" s="3">
        <v>114</v>
      </c>
      <c r="CO63" s="5">
        <v>2220</v>
      </c>
      <c r="CP63" s="7">
        <f t="shared" si="20"/>
        <v>35.29972968675465</v>
      </c>
      <c r="CQ63" s="8" t="s">
        <v>1061</v>
      </c>
      <c r="CR63" s="8" t="s">
        <v>1061</v>
      </c>
      <c r="CS63" s="8" t="s">
        <v>1061</v>
      </c>
      <c r="CT63" s="13">
        <v>2522</v>
      </c>
      <c r="CU63" s="5">
        <v>1935</v>
      </c>
      <c r="CV63" s="3">
        <v>25</v>
      </c>
      <c r="CW63" s="3">
        <v>858</v>
      </c>
      <c r="CX63" s="5">
        <v>3812</v>
      </c>
      <c r="CY63" s="3">
        <v>3</v>
      </c>
      <c r="CZ63" s="5">
        <v>2000</v>
      </c>
      <c r="DA63" s="8" t="s">
        <v>7</v>
      </c>
      <c r="DB63" s="2" t="s">
        <v>19</v>
      </c>
      <c r="DC63" s="2" t="s">
        <v>1061</v>
      </c>
      <c r="DD63" s="8" t="s">
        <v>37</v>
      </c>
      <c r="DE63" s="8" t="s">
        <v>45</v>
      </c>
      <c r="DF63" s="5">
        <v>8000</v>
      </c>
      <c r="DG63" s="5">
        <v>8000</v>
      </c>
      <c r="DH63" s="45">
        <f t="shared" si="16"/>
        <v>1.2720623310542216</v>
      </c>
    </row>
    <row r="64" spans="1:112" ht="15">
      <c r="A64" s="8" t="s">
        <v>637</v>
      </c>
      <c r="B64" s="5">
        <v>6367</v>
      </c>
      <c r="C64" s="8" t="s">
        <v>772</v>
      </c>
      <c r="D64" s="8" t="s">
        <v>901</v>
      </c>
      <c r="E64" s="8" t="s">
        <v>1055</v>
      </c>
      <c r="F64" s="8" t="s">
        <v>1060</v>
      </c>
      <c r="G64" s="3">
        <v>1</v>
      </c>
      <c r="H64" s="3">
        <v>1</v>
      </c>
      <c r="I64" s="3">
        <v>0</v>
      </c>
      <c r="J64" s="3">
        <v>0</v>
      </c>
      <c r="K64" s="3">
        <v>0</v>
      </c>
      <c r="L64" s="5">
        <v>1765</v>
      </c>
      <c r="M64" s="45">
        <v>0.35</v>
      </c>
      <c r="N64" s="45">
        <v>1</v>
      </c>
      <c r="O64" s="45">
        <v>1.35</v>
      </c>
      <c r="P64" s="45">
        <v>2.28</v>
      </c>
      <c r="Q64" s="45">
        <v>3.63</v>
      </c>
      <c r="R64" s="45">
        <f t="shared" si="17"/>
        <v>0.5701272184702372</v>
      </c>
      <c r="S64" s="4">
        <v>96743</v>
      </c>
      <c r="T64" s="4">
        <v>129062</v>
      </c>
      <c r="U64" s="4">
        <v>0</v>
      </c>
      <c r="V64" s="4">
        <v>225805</v>
      </c>
      <c r="W64" s="4">
        <v>1000</v>
      </c>
      <c r="X64" s="4">
        <v>0</v>
      </c>
      <c r="Y64" s="4">
        <v>0</v>
      </c>
      <c r="Z64" s="4">
        <v>0</v>
      </c>
      <c r="AA64" s="4">
        <v>0</v>
      </c>
      <c r="AB64" s="4">
        <v>15603</v>
      </c>
      <c r="AC64" s="4">
        <v>242408</v>
      </c>
      <c r="AD64" s="4">
        <v>7027</v>
      </c>
      <c r="AE64" s="4">
        <v>0</v>
      </c>
      <c r="AF64" s="4">
        <v>0</v>
      </c>
      <c r="AG64" s="4">
        <v>0</v>
      </c>
      <c r="AH64" s="4">
        <v>7027</v>
      </c>
      <c r="AI64" s="4">
        <v>122098</v>
      </c>
      <c r="AJ64" s="4">
        <v>43718</v>
      </c>
      <c r="AK64" s="4">
        <v>165816</v>
      </c>
      <c r="AL64" s="4">
        <v>10434</v>
      </c>
      <c r="AM64" s="4">
        <v>1415</v>
      </c>
      <c r="AN64" s="4">
        <v>11849</v>
      </c>
      <c r="AO64" s="4">
        <v>0</v>
      </c>
      <c r="AP64" s="4">
        <v>2539</v>
      </c>
      <c r="AQ64" s="4">
        <v>14388</v>
      </c>
      <c r="AR64" s="48">
        <f t="shared" si="0"/>
        <v>0.06090210287494497</v>
      </c>
      <c r="AS64" s="4">
        <v>56044</v>
      </c>
      <c r="AT64" s="4">
        <v>236248</v>
      </c>
      <c r="AU64" s="6">
        <f t="shared" si="18"/>
        <v>37.10507303282551</v>
      </c>
      <c r="AV64" s="4">
        <v>0</v>
      </c>
      <c r="AW64" s="4">
        <v>7027</v>
      </c>
      <c r="AX64" s="4">
        <v>0</v>
      </c>
      <c r="AY64" s="4">
        <v>7027</v>
      </c>
      <c r="AZ64" s="5">
        <v>26217</v>
      </c>
      <c r="BA64" s="5">
        <v>1493</v>
      </c>
      <c r="BB64" s="5">
        <v>1517</v>
      </c>
      <c r="BC64" s="3">
        <v>123</v>
      </c>
      <c r="BD64" s="5">
        <v>1913</v>
      </c>
      <c r="BE64" s="3">
        <v>292</v>
      </c>
      <c r="BF64" s="3">
        <v>67</v>
      </c>
      <c r="BG64" s="3">
        <v>2</v>
      </c>
      <c r="BH64" s="3">
        <v>0</v>
      </c>
      <c r="BI64" s="3">
        <v>0</v>
      </c>
      <c r="BJ64" s="5">
        <v>29714</v>
      </c>
      <c r="BK64" s="7">
        <f t="shared" si="14"/>
        <v>4.666876079786398</v>
      </c>
      <c r="BL64" s="5">
        <v>1910</v>
      </c>
      <c r="BM64" s="5">
        <v>36576</v>
      </c>
      <c r="BN64" s="5">
        <v>7962</v>
      </c>
      <c r="BO64" s="5">
        <v>21720</v>
      </c>
      <c r="BP64" s="5">
        <v>1468</v>
      </c>
      <c r="BQ64" s="76">
        <v>1288</v>
      </c>
      <c r="BR64" s="75">
        <v>0</v>
      </c>
      <c r="BS64" s="5">
        <v>89337</v>
      </c>
      <c r="BT64" s="5">
        <v>11340</v>
      </c>
      <c r="BU64" s="45">
        <f t="shared" si="19"/>
        <v>14.031254908119994</v>
      </c>
      <c r="BV64" s="3">
        <v>42</v>
      </c>
      <c r="BW64" s="5">
        <v>2120</v>
      </c>
      <c r="BX64" s="3">
        <v>52</v>
      </c>
      <c r="BY64" s="5">
        <v>2120</v>
      </c>
      <c r="BZ64" s="5">
        <v>30498</v>
      </c>
      <c r="CA64" s="5">
        <v>45984</v>
      </c>
      <c r="CB64" s="5">
        <v>6007</v>
      </c>
      <c r="CC64" s="5">
        <v>26179</v>
      </c>
      <c r="CD64" s="5">
        <v>79535</v>
      </c>
      <c r="CE64" s="45">
        <f t="shared" si="15"/>
        <v>12.491754358410555</v>
      </c>
      <c r="CF64" s="5">
        <v>2759</v>
      </c>
      <c r="CG64" s="45">
        <f>CF64/B64</f>
        <v>0.43332809800534006</v>
      </c>
      <c r="CH64" s="3">
        <v>43</v>
      </c>
      <c r="CI64" s="3">
        <v>895</v>
      </c>
      <c r="CJ64" s="3">
        <v>1</v>
      </c>
      <c r="CK64" s="3">
        <v>3</v>
      </c>
      <c r="CL64" s="3">
        <v>13</v>
      </c>
      <c r="CM64" s="3">
        <v>122</v>
      </c>
      <c r="CN64" s="3">
        <v>57</v>
      </c>
      <c r="CO64" s="5">
        <v>1020</v>
      </c>
      <c r="CP64" s="7">
        <f t="shared" si="20"/>
        <v>16.020103659494268</v>
      </c>
      <c r="CQ64" s="8" t="s">
        <v>1061</v>
      </c>
      <c r="CR64" s="8" t="s">
        <v>1061</v>
      </c>
      <c r="CS64" s="8" t="s">
        <v>1060</v>
      </c>
      <c r="CT64" s="13">
        <v>49900</v>
      </c>
      <c r="CU64" s="5">
        <v>38216</v>
      </c>
      <c r="CV64" s="3">
        <v>13</v>
      </c>
      <c r="CW64" s="3">
        <v>599</v>
      </c>
      <c r="CX64" s="5">
        <v>3884</v>
      </c>
      <c r="CY64" s="3">
        <v>4</v>
      </c>
      <c r="CZ64" s="5">
        <v>3137</v>
      </c>
      <c r="DA64" s="8" t="s">
        <v>7</v>
      </c>
      <c r="DB64" s="2" t="s">
        <v>19</v>
      </c>
      <c r="DC64" s="2" t="s">
        <v>1061</v>
      </c>
      <c r="DD64" s="8" t="s">
        <v>34</v>
      </c>
      <c r="DE64" s="8" t="s">
        <v>1055</v>
      </c>
      <c r="DF64" s="5">
        <v>3000</v>
      </c>
      <c r="DG64" s="5">
        <v>3000</v>
      </c>
      <c r="DH64" s="45">
        <f t="shared" si="16"/>
        <v>0.47117951939689023</v>
      </c>
    </row>
    <row r="65" spans="1:112" ht="15">
      <c r="A65" s="8" t="s">
        <v>726</v>
      </c>
      <c r="B65" s="5">
        <v>6560</v>
      </c>
      <c r="C65" s="8" t="s">
        <v>859</v>
      </c>
      <c r="D65" s="8" t="s">
        <v>898</v>
      </c>
      <c r="E65" s="8" t="s">
        <v>1052</v>
      </c>
      <c r="F65" s="8" t="s">
        <v>1060</v>
      </c>
      <c r="G65" s="3">
        <v>1</v>
      </c>
      <c r="H65" s="3">
        <v>1</v>
      </c>
      <c r="I65" s="3">
        <v>0</v>
      </c>
      <c r="J65" s="3">
        <v>0</v>
      </c>
      <c r="K65" s="3">
        <v>0</v>
      </c>
      <c r="L65" s="5">
        <v>5664</v>
      </c>
      <c r="M65" s="45">
        <v>3</v>
      </c>
      <c r="N65" s="45">
        <v>1</v>
      </c>
      <c r="O65" s="45">
        <v>4</v>
      </c>
      <c r="P65" s="45">
        <v>2.75</v>
      </c>
      <c r="Q65" s="45">
        <v>6.75</v>
      </c>
      <c r="R65" s="45">
        <f t="shared" si="17"/>
        <v>1.0289634146341464</v>
      </c>
      <c r="S65" s="4">
        <v>596542</v>
      </c>
      <c r="T65" s="4">
        <v>0</v>
      </c>
      <c r="U65" s="4">
        <v>0</v>
      </c>
      <c r="V65" s="4">
        <v>596542</v>
      </c>
      <c r="W65" s="4">
        <v>1000</v>
      </c>
      <c r="X65" s="4">
        <v>21275</v>
      </c>
      <c r="Y65" s="4">
        <v>0</v>
      </c>
      <c r="Z65" s="4">
        <v>0</v>
      </c>
      <c r="AA65" s="4">
        <v>21275</v>
      </c>
      <c r="AB65" s="4">
        <v>19811</v>
      </c>
      <c r="AC65" s="4">
        <v>638628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300855</v>
      </c>
      <c r="AJ65" s="4">
        <v>136037</v>
      </c>
      <c r="AK65" s="4">
        <v>436892</v>
      </c>
      <c r="AL65" s="4">
        <v>33140</v>
      </c>
      <c r="AM65" s="4">
        <v>3000</v>
      </c>
      <c r="AN65" s="4">
        <v>36140</v>
      </c>
      <c r="AO65" s="4">
        <v>3947</v>
      </c>
      <c r="AP65" s="4">
        <v>0</v>
      </c>
      <c r="AQ65" s="4">
        <v>40087</v>
      </c>
      <c r="AR65" s="48">
        <f t="shared" si="0"/>
        <v>0.06556280451205292</v>
      </c>
      <c r="AS65" s="4">
        <v>134450</v>
      </c>
      <c r="AT65" s="4">
        <v>611429</v>
      </c>
      <c r="AU65" s="6">
        <f t="shared" si="18"/>
        <v>93.20564024390244</v>
      </c>
      <c r="AV65" s="4">
        <v>0</v>
      </c>
      <c r="AW65" s="4">
        <v>0</v>
      </c>
      <c r="AX65" s="4">
        <v>0</v>
      </c>
      <c r="AY65" s="4">
        <v>0</v>
      </c>
      <c r="AZ65" s="5">
        <v>45382</v>
      </c>
      <c r="BA65" s="5">
        <v>4575</v>
      </c>
      <c r="BB65" s="5">
        <v>3373</v>
      </c>
      <c r="BC65" s="3">
        <v>177</v>
      </c>
      <c r="BD65" s="5">
        <v>4600</v>
      </c>
      <c r="BE65" s="5">
        <v>1078</v>
      </c>
      <c r="BF65" s="3">
        <v>68</v>
      </c>
      <c r="BG65" s="3">
        <v>0</v>
      </c>
      <c r="BH65" s="3">
        <v>0</v>
      </c>
      <c r="BI65" s="3">
        <v>0</v>
      </c>
      <c r="BJ65" s="5">
        <v>53423</v>
      </c>
      <c r="BK65" s="7">
        <f t="shared" si="14"/>
        <v>8.14375</v>
      </c>
      <c r="BL65" s="5">
        <v>5830</v>
      </c>
      <c r="BM65" s="5">
        <v>30828</v>
      </c>
      <c r="BN65" s="5">
        <v>5067</v>
      </c>
      <c r="BO65" s="5">
        <v>21575</v>
      </c>
      <c r="BP65" s="5">
        <v>1468</v>
      </c>
      <c r="BQ65" s="76">
        <v>1288</v>
      </c>
      <c r="BR65" s="75">
        <v>0</v>
      </c>
      <c r="BS65" s="5">
        <v>107135</v>
      </c>
      <c r="BT65" s="5">
        <v>12365</v>
      </c>
      <c r="BU65" s="45">
        <f t="shared" si="19"/>
        <v>16.33155487804878</v>
      </c>
      <c r="BV65" s="3">
        <v>53</v>
      </c>
      <c r="BW65" s="5">
        <v>2726</v>
      </c>
      <c r="BX65" s="3">
        <v>52</v>
      </c>
      <c r="BY65" s="5">
        <v>2726</v>
      </c>
      <c r="BZ65" s="5">
        <v>215800</v>
      </c>
      <c r="CA65" s="5">
        <v>98926</v>
      </c>
      <c r="CB65" s="5">
        <v>5274</v>
      </c>
      <c r="CC65" s="5">
        <v>21106</v>
      </c>
      <c r="CD65" s="5">
        <v>130894</v>
      </c>
      <c r="CE65" s="45">
        <f t="shared" si="15"/>
        <v>19.953353658536585</v>
      </c>
      <c r="CF65" s="5">
        <v>20020</v>
      </c>
      <c r="CG65" s="45">
        <f>CF65/B65</f>
        <v>3.051829268292683</v>
      </c>
      <c r="CH65" s="3">
        <v>81</v>
      </c>
      <c r="CI65" s="5">
        <v>2174</v>
      </c>
      <c r="CJ65" s="3">
        <v>31</v>
      </c>
      <c r="CK65" s="3">
        <v>579</v>
      </c>
      <c r="CL65" s="3">
        <v>51</v>
      </c>
      <c r="CM65" s="5">
        <v>1695</v>
      </c>
      <c r="CN65" s="3">
        <v>163</v>
      </c>
      <c r="CO65" s="5">
        <v>4448</v>
      </c>
      <c r="CP65" s="7">
        <f t="shared" si="20"/>
        <v>67.8048780487805</v>
      </c>
      <c r="CQ65" s="8" t="s">
        <v>1061</v>
      </c>
      <c r="CR65" s="8" t="s">
        <v>1061</v>
      </c>
      <c r="CS65" s="8" t="s">
        <v>1060</v>
      </c>
      <c r="CT65" s="13">
        <v>1486</v>
      </c>
      <c r="CU65" s="5">
        <v>1588</v>
      </c>
      <c r="CV65" s="3">
        <v>30</v>
      </c>
      <c r="CW65" s="5">
        <v>1676</v>
      </c>
      <c r="CX65" s="5">
        <v>29566</v>
      </c>
      <c r="CY65" s="3">
        <v>24</v>
      </c>
      <c r="CZ65" s="5">
        <v>13936</v>
      </c>
      <c r="DA65" s="8" t="s">
        <v>11</v>
      </c>
      <c r="DB65" s="2" t="s">
        <v>19</v>
      </c>
      <c r="DC65" s="2" t="s">
        <v>1061</v>
      </c>
      <c r="DD65" s="8" t="s">
        <v>32</v>
      </c>
      <c r="DE65" s="8" t="s">
        <v>42</v>
      </c>
      <c r="DF65" s="5">
        <v>13700</v>
      </c>
      <c r="DG65" s="5">
        <v>13700</v>
      </c>
      <c r="DH65" s="45">
        <f t="shared" si="16"/>
        <v>2.0884146341463414</v>
      </c>
    </row>
    <row r="66" spans="1:112" ht="15">
      <c r="A66" s="8" t="s">
        <v>636</v>
      </c>
      <c r="B66" s="5">
        <v>7239</v>
      </c>
      <c r="C66" s="8" t="s">
        <v>771</v>
      </c>
      <c r="D66" s="8" t="s">
        <v>900</v>
      </c>
      <c r="E66" s="8" t="s">
        <v>1054</v>
      </c>
      <c r="F66" s="8" t="s">
        <v>1060</v>
      </c>
      <c r="G66" s="3">
        <v>4</v>
      </c>
      <c r="H66" s="3">
        <v>1</v>
      </c>
      <c r="I66" s="3">
        <v>0</v>
      </c>
      <c r="J66" s="3">
        <v>0</v>
      </c>
      <c r="K66" s="3">
        <v>0</v>
      </c>
      <c r="L66" s="2" t="s">
        <v>1068</v>
      </c>
      <c r="M66" s="45">
        <v>1</v>
      </c>
      <c r="N66" s="45">
        <v>1</v>
      </c>
      <c r="O66" s="45">
        <v>2</v>
      </c>
      <c r="P66" s="45">
        <v>2.25</v>
      </c>
      <c r="Q66" s="45">
        <v>4.25</v>
      </c>
      <c r="R66" s="45">
        <f t="shared" si="17"/>
        <v>0.587097665423401</v>
      </c>
      <c r="S66" s="4">
        <v>0</v>
      </c>
      <c r="T66" s="4">
        <v>0</v>
      </c>
      <c r="U66" s="4">
        <v>284376</v>
      </c>
      <c r="V66" s="4">
        <v>284376</v>
      </c>
      <c r="W66" s="4">
        <v>1000</v>
      </c>
      <c r="X66" s="4">
        <v>0</v>
      </c>
      <c r="Y66" s="4">
        <v>0</v>
      </c>
      <c r="Z66" s="4">
        <v>0</v>
      </c>
      <c r="AA66" s="4">
        <v>0</v>
      </c>
      <c r="AB66" s="4">
        <v>25700</v>
      </c>
      <c r="AC66" s="4">
        <v>311076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163706</v>
      </c>
      <c r="AJ66" s="4">
        <v>123333</v>
      </c>
      <c r="AK66" s="4">
        <v>287039</v>
      </c>
      <c r="AL66" s="4">
        <v>11851</v>
      </c>
      <c r="AM66" s="4">
        <v>2000</v>
      </c>
      <c r="AN66" s="4">
        <v>13851</v>
      </c>
      <c r="AO66" s="4">
        <v>0</v>
      </c>
      <c r="AP66" s="4">
        <v>2080</v>
      </c>
      <c r="AQ66" s="4">
        <v>15931</v>
      </c>
      <c r="AR66" s="48">
        <f t="shared" si="0"/>
        <v>0.046315085617931795</v>
      </c>
      <c r="AS66" s="4">
        <v>41000</v>
      </c>
      <c r="AT66" s="4">
        <v>343970</v>
      </c>
      <c r="AU66" s="6">
        <f t="shared" si="18"/>
        <v>47.51623152369112</v>
      </c>
      <c r="AV66" s="4">
        <v>0</v>
      </c>
      <c r="AW66" s="4">
        <v>0</v>
      </c>
      <c r="AX66" s="4">
        <v>0</v>
      </c>
      <c r="AY66" s="4">
        <v>0</v>
      </c>
      <c r="AZ66" s="5">
        <v>65213</v>
      </c>
      <c r="BA66" s="5">
        <v>13975</v>
      </c>
      <c r="BB66" s="5">
        <v>7986</v>
      </c>
      <c r="BC66" s="3">
        <v>11</v>
      </c>
      <c r="BD66" s="5">
        <v>10729</v>
      </c>
      <c r="BE66" s="5">
        <v>2772</v>
      </c>
      <c r="BF66" s="3">
        <v>87</v>
      </c>
      <c r="BG66" s="3">
        <v>0</v>
      </c>
      <c r="BH66" s="3">
        <v>930</v>
      </c>
      <c r="BI66" s="3">
        <v>98</v>
      </c>
      <c r="BJ66" s="5">
        <v>84945</v>
      </c>
      <c r="BK66" s="7">
        <f t="shared" si="14"/>
        <v>11.734355573974305</v>
      </c>
      <c r="BL66" s="5">
        <v>16856</v>
      </c>
      <c r="BM66" s="5">
        <v>30806</v>
      </c>
      <c r="BN66" s="5">
        <v>5045</v>
      </c>
      <c r="BO66" s="5">
        <v>21575</v>
      </c>
      <c r="BP66" s="5">
        <v>1468</v>
      </c>
      <c r="BQ66" s="76">
        <v>1288</v>
      </c>
      <c r="BR66" s="75">
        <v>0</v>
      </c>
      <c r="BS66" s="5">
        <v>138641</v>
      </c>
      <c r="BT66" s="5">
        <v>23369</v>
      </c>
      <c r="BU66" s="45">
        <f t="shared" si="19"/>
        <v>19.15195468987429</v>
      </c>
      <c r="BV66" s="3">
        <v>38.5</v>
      </c>
      <c r="BW66" s="5">
        <v>2002</v>
      </c>
      <c r="BX66" s="3">
        <v>52</v>
      </c>
      <c r="BY66" s="5">
        <v>2002</v>
      </c>
      <c r="BZ66" s="5">
        <v>105684</v>
      </c>
      <c r="CA66" s="5">
        <v>95724</v>
      </c>
      <c r="CB66" s="5">
        <v>3760</v>
      </c>
      <c r="CC66" s="5">
        <v>4952</v>
      </c>
      <c r="CD66" s="5">
        <v>241444</v>
      </c>
      <c r="CE66" s="45">
        <f t="shared" si="15"/>
        <v>33.35322558364415</v>
      </c>
      <c r="CF66" s="5">
        <v>14201</v>
      </c>
      <c r="CG66" s="45">
        <f>CF66/B66</f>
        <v>1.9617350462771102</v>
      </c>
      <c r="CH66" s="3">
        <v>172</v>
      </c>
      <c r="CI66" s="5">
        <v>1788</v>
      </c>
      <c r="CJ66" s="3">
        <v>16</v>
      </c>
      <c r="CK66" s="3">
        <v>110</v>
      </c>
      <c r="CL66" s="3">
        <v>59</v>
      </c>
      <c r="CM66" s="5">
        <v>1180</v>
      </c>
      <c r="CN66" s="3">
        <v>247</v>
      </c>
      <c r="CO66" s="5">
        <v>3078</v>
      </c>
      <c r="CP66" s="7">
        <f t="shared" si="20"/>
        <v>42.51968503937008</v>
      </c>
      <c r="CQ66" s="8" t="s">
        <v>1061</v>
      </c>
      <c r="CR66" s="8" t="s">
        <v>1061</v>
      </c>
      <c r="CS66" s="8" t="s">
        <v>1061</v>
      </c>
      <c r="CT66" s="13">
        <v>21638</v>
      </c>
      <c r="CU66" s="5">
        <v>18187</v>
      </c>
      <c r="CV66" s="3">
        <v>36</v>
      </c>
      <c r="CW66" s="5">
        <v>3879</v>
      </c>
      <c r="CX66" s="5">
        <v>29373</v>
      </c>
      <c r="CY66" s="3">
        <v>7</v>
      </c>
      <c r="CZ66" s="5">
        <v>3744</v>
      </c>
      <c r="DA66" s="8" t="s">
        <v>7</v>
      </c>
      <c r="DB66" s="2" t="s">
        <v>20</v>
      </c>
      <c r="DC66" s="2" t="s">
        <v>1060</v>
      </c>
      <c r="DD66" s="8" t="s">
        <v>33</v>
      </c>
      <c r="DE66" s="8" t="s">
        <v>43</v>
      </c>
      <c r="DF66" s="5">
        <v>14440</v>
      </c>
      <c r="DG66" s="5">
        <v>14440</v>
      </c>
      <c r="DH66" s="45">
        <f t="shared" si="16"/>
        <v>1.994750656167979</v>
      </c>
    </row>
    <row r="67" spans="1:112" ht="15">
      <c r="A67" s="8" t="s">
        <v>674</v>
      </c>
      <c r="B67" s="5">
        <v>7260</v>
      </c>
      <c r="C67" s="8" t="s">
        <v>808</v>
      </c>
      <c r="D67" s="8" t="s">
        <v>915</v>
      </c>
      <c r="E67" s="8" t="s">
        <v>1052</v>
      </c>
      <c r="F67" s="8" t="s">
        <v>1060</v>
      </c>
      <c r="G67" s="3">
        <v>2</v>
      </c>
      <c r="H67" s="3">
        <v>1</v>
      </c>
      <c r="I67" s="3">
        <v>0</v>
      </c>
      <c r="J67" s="3">
        <v>0</v>
      </c>
      <c r="K67" s="3">
        <v>0</v>
      </c>
      <c r="L67" s="5">
        <v>4784</v>
      </c>
      <c r="M67" s="45">
        <v>1</v>
      </c>
      <c r="N67" s="45">
        <v>1</v>
      </c>
      <c r="O67" s="45">
        <v>2</v>
      </c>
      <c r="P67" s="45">
        <v>2.5</v>
      </c>
      <c r="Q67" s="45">
        <v>4.5</v>
      </c>
      <c r="R67" s="45">
        <f t="shared" si="17"/>
        <v>0.6198347107438017</v>
      </c>
      <c r="S67" s="4">
        <v>0</v>
      </c>
      <c r="T67" s="4">
        <v>316324</v>
      </c>
      <c r="U67" s="4">
        <v>0</v>
      </c>
      <c r="V67" s="4">
        <v>316324</v>
      </c>
      <c r="W67" s="4">
        <v>16174</v>
      </c>
      <c r="X67" s="4">
        <v>0</v>
      </c>
      <c r="Y67" s="4">
        <v>2082</v>
      </c>
      <c r="Z67" s="4">
        <v>0</v>
      </c>
      <c r="AA67" s="4">
        <v>2082</v>
      </c>
      <c r="AB67" s="4">
        <v>74883</v>
      </c>
      <c r="AC67" s="4">
        <v>409463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155281</v>
      </c>
      <c r="AJ67" s="4">
        <v>35645</v>
      </c>
      <c r="AK67" s="4">
        <v>190926</v>
      </c>
      <c r="AL67" s="4">
        <v>14463</v>
      </c>
      <c r="AM67" s="4" t="s">
        <v>1068</v>
      </c>
      <c r="AN67" s="4">
        <v>14463</v>
      </c>
      <c r="AO67" s="4">
        <v>3655</v>
      </c>
      <c r="AP67" s="4">
        <v>8007</v>
      </c>
      <c r="AQ67" s="4">
        <v>26125</v>
      </c>
      <c r="AR67" s="48">
        <f aca="true" t="shared" si="21" ref="AR67:AR130">AQ67/AT67</f>
        <v>0.09578052419901818</v>
      </c>
      <c r="AS67" s="4">
        <v>55708</v>
      </c>
      <c r="AT67" s="4">
        <v>272759</v>
      </c>
      <c r="AU67" s="6">
        <f t="shared" si="18"/>
        <v>37.57011019283747</v>
      </c>
      <c r="AV67" s="4">
        <v>0</v>
      </c>
      <c r="AW67" s="4">
        <v>0</v>
      </c>
      <c r="AX67" s="4">
        <v>0</v>
      </c>
      <c r="AY67" s="4">
        <v>0</v>
      </c>
      <c r="AZ67" s="5">
        <v>25230</v>
      </c>
      <c r="BA67" s="3">
        <v>911</v>
      </c>
      <c r="BB67" s="5">
        <v>2296</v>
      </c>
      <c r="BC67" s="3">
        <v>132</v>
      </c>
      <c r="BD67" s="5">
        <v>2846</v>
      </c>
      <c r="BE67" s="3">
        <v>256</v>
      </c>
      <c r="BF67" s="3">
        <v>67</v>
      </c>
      <c r="BG67" s="3">
        <v>0</v>
      </c>
      <c r="BH67" s="3">
        <v>0</v>
      </c>
      <c r="BI67" s="3">
        <v>0</v>
      </c>
      <c r="BJ67" s="5">
        <v>30439</v>
      </c>
      <c r="BK67" s="7">
        <f t="shared" si="14"/>
        <v>4.192699724517906</v>
      </c>
      <c r="BL67" s="5">
        <v>1299</v>
      </c>
      <c r="BM67" s="5">
        <v>30892</v>
      </c>
      <c r="BN67" s="5">
        <v>5068</v>
      </c>
      <c r="BO67" s="5">
        <v>21575</v>
      </c>
      <c r="BP67" s="5">
        <v>1468</v>
      </c>
      <c r="BQ67" s="76">
        <v>1288</v>
      </c>
      <c r="BR67" s="75">
        <v>0</v>
      </c>
      <c r="BS67" s="5">
        <v>84218</v>
      </c>
      <c r="BT67" s="5">
        <v>7838</v>
      </c>
      <c r="BU67" s="45">
        <f t="shared" si="19"/>
        <v>11.600275482093664</v>
      </c>
      <c r="BV67" s="3">
        <v>43</v>
      </c>
      <c r="BW67" s="5">
        <v>2193</v>
      </c>
      <c r="BX67" s="3">
        <v>52</v>
      </c>
      <c r="BY67" s="5">
        <v>2193</v>
      </c>
      <c r="BZ67" s="5">
        <v>39099</v>
      </c>
      <c r="CA67" s="5">
        <v>34544</v>
      </c>
      <c r="CB67" s="5">
        <v>2438</v>
      </c>
      <c r="CC67" s="5">
        <v>12498</v>
      </c>
      <c r="CD67" s="5">
        <v>52534</v>
      </c>
      <c r="CE67" s="45">
        <f t="shared" si="15"/>
        <v>7.236088154269972</v>
      </c>
      <c r="CF67" s="2" t="s">
        <v>1068</v>
      </c>
      <c r="CG67" s="2" t="s">
        <v>1068</v>
      </c>
      <c r="CH67" s="3">
        <v>548</v>
      </c>
      <c r="CI67" s="5">
        <v>12837</v>
      </c>
      <c r="CJ67" s="3">
        <v>31</v>
      </c>
      <c r="CK67" s="3">
        <v>398</v>
      </c>
      <c r="CL67" s="3">
        <v>14</v>
      </c>
      <c r="CM67" s="3">
        <v>375</v>
      </c>
      <c r="CN67" s="3">
        <v>593</v>
      </c>
      <c r="CO67" s="5">
        <v>13610</v>
      </c>
      <c r="CP67" s="7">
        <f t="shared" si="20"/>
        <v>187.46556473829202</v>
      </c>
      <c r="CQ67" s="8" t="s">
        <v>1061</v>
      </c>
      <c r="CR67" s="8" t="s">
        <v>1061</v>
      </c>
      <c r="CS67" s="8" t="s">
        <v>1061</v>
      </c>
      <c r="CT67" s="13">
        <v>1634</v>
      </c>
      <c r="CU67" s="5">
        <v>1722</v>
      </c>
      <c r="CV67" s="3">
        <v>28</v>
      </c>
      <c r="CW67" s="3">
        <v>530</v>
      </c>
      <c r="CX67" s="5">
        <v>5031</v>
      </c>
      <c r="CY67" s="3">
        <v>10</v>
      </c>
      <c r="CZ67" s="5" t="s">
        <v>1068</v>
      </c>
      <c r="DA67" s="8" t="s">
        <v>9</v>
      </c>
      <c r="DB67" s="2" t="s">
        <v>20</v>
      </c>
      <c r="DC67" s="2" t="s">
        <v>1061</v>
      </c>
      <c r="DD67" s="8" t="s">
        <v>31</v>
      </c>
      <c r="DE67" s="8" t="s">
        <v>40</v>
      </c>
      <c r="DF67" s="5">
        <v>6960</v>
      </c>
      <c r="DG67" s="5">
        <v>6960</v>
      </c>
      <c r="DH67" s="45">
        <f t="shared" si="16"/>
        <v>0.9586776859504132</v>
      </c>
    </row>
    <row r="68" spans="1:112" ht="15">
      <c r="A68" s="8" t="s">
        <v>673</v>
      </c>
      <c r="B68" s="5">
        <v>7435</v>
      </c>
      <c r="C68" s="8" t="s">
        <v>807</v>
      </c>
      <c r="D68" s="8" t="s">
        <v>914</v>
      </c>
      <c r="E68" s="8" t="s">
        <v>1052</v>
      </c>
      <c r="F68" s="8" t="s">
        <v>1060</v>
      </c>
      <c r="G68" s="3">
        <v>2</v>
      </c>
      <c r="H68" s="3">
        <v>1</v>
      </c>
      <c r="I68" s="3">
        <v>0</v>
      </c>
      <c r="J68" s="3">
        <v>1</v>
      </c>
      <c r="K68" s="3">
        <v>0</v>
      </c>
      <c r="L68" s="5">
        <v>2107</v>
      </c>
      <c r="M68" s="45">
        <v>0</v>
      </c>
      <c r="N68" s="45">
        <v>1</v>
      </c>
      <c r="O68" s="45">
        <v>1</v>
      </c>
      <c r="P68" s="45">
        <v>1</v>
      </c>
      <c r="Q68" s="45">
        <v>2</v>
      </c>
      <c r="R68" s="45">
        <f t="shared" si="17"/>
        <v>0.26899798251513113</v>
      </c>
      <c r="S68" s="4">
        <v>0</v>
      </c>
      <c r="T68" s="4">
        <v>148704</v>
      </c>
      <c r="U68" s="4">
        <v>0</v>
      </c>
      <c r="V68" s="4">
        <v>148704</v>
      </c>
      <c r="W68" s="4">
        <v>6800</v>
      </c>
      <c r="X68" s="4">
        <v>0</v>
      </c>
      <c r="Y68" s="4">
        <v>0</v>
      </c>
      <c r="Z68" s="4">
        <v>0</v>
      </c>
      <c r="AA68" s="4">
        <v>0</v>
      </c>
      <c r="AB68" s="4">
        <v>3460</v>
      </c>
      <c r="AC68" s="4">
        <v>158964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85207</v>
      </c>
      <c r="AJ68" s="4">
        <v>6433</v>
      </c>
      <c r="AK68" s="4">
        <v>91640</v>
      </c>
      <c r="AL68" s="4">
        <v>13100</v>
      </c>
      <c r="AM68" s="4">
        <v>68</v>
      </c>
      <c r="AN68" s="4">
        <v>13168</v>
      </c>
      <c r="AO68" s="4">
        <v>800</v>
      </c>
      <c r="AP68" s="4">
        <v>2000</v>
      </c>
      <c r="AQ68" s="4">
        <v>15968</v>
      </c>
      <c r="AR68" s="48">
        <f t="shared" si="21"/>
        <v>0.13732015857864005</v>
      </c>
      <c r="AS68" s="4">
        <v>8675</v>
      </c>
      <c r="AT68" s="4">
        <v>116283</v>
      </c>
      <c r="AU68" s="6">
        <f t="shared" si="18"/>
        <v>15.639946200403497</v>
      </c>
      <c r="AV68" s="4">
        <v>0</v>
      </c>
      <c r="AW68" s="4">
        <v>0</v>
      </c>
      <c r="AX68" s="4">
        <v>0</v>
      </c>
      <c r="AY68" s="4">
        <v>0</v>
      </c>
      <c r="AZ68" s="5">
        <v>37505</v>
      </c>
      <c r="BA68" s="5">
        <v>2169</v>
      </c>
      <c r="BB68" s="3">
        <v>532</v>
      </c>
      <c r="BC68" s="3">
        <v>112</v>
      </c>
      <c r="BD68" s="5">
        <v>2397</v>
      </c>
      <c r="BE68" s="3">
        <v>728</v>
      </c>
      <c r="BF68" s="3">
        <v>1</v>
      </c>
      <c r="BG68" s="3">
        <v>1</v>
      </c>
      <c r="BH68" s="5">
        <v>10800</v>
      </c>
      <c r="BI68" s="3">
        <v>225</v>
      </c>
      <c r="BJ68" s="5">
        <v>51235</v>
      </c>
      <c r="BK68" s="7">
        <f t="shared" si="14"/>
        <v>6.891055817081372</v>
      </c>
      <c r="BL68" s="5">
        <v>3235</v>
      </c>
      <c r="BM68" s="5">
        <v>30806</v>
      </c>
      <c r="BN68" s="5">
        <v>5045</v>
      </c>
      <c r="BO68" s="5">
        <v>21575</v>
      </c>
      <c r="BP68" s="5">
        <v>1468</v>
      </c>
      <c r="BQ68" s="76">
        <v>1288</v>
      </c>
      <c r="BR68" s="75">
        <v>0</v>
      </c>
      <c r="BS68" s="5">
        <v>104925</v>
      </c>
      <c r="BT68" s="5">
        <v>9748</v>
      </c>
      <c r="BU68" s="45">
        <f t="shared" si="19"/>
        <v>14.112306657700067</v>
      </c>
      <c r="BV68" s="3">
        <v>26</v>
      </c>
      <c r="BW68" s="5">
        <v>2878</v>
      </c>
      <c r="BX68" s="3">
        <v>52</v>
      </c>
      <c r="BY68" s="5">
        <v>2974</v>
      </c>
      <c r="BZ68" s="5">
        <v>16003</v>
      </c>
      <c r="CA68" s="5">
        <v>21305</v>
      </c>
      <c r="CB68" s="5">
        <v>0</v>
      </c>
      <c r="CC68" s="5">
        <v>8214</v>
      </c>
      <c r="CD68" s="5">
        <v>29519</v>
      </c>
      <c r="CE68" s="45">
        <f t="shared" si="15"/>
        <v>3.970275722932078</v>
      </c>
      <c r="CF68" s="5">
        <v>3826</v>
      </c>
      <c r="CG68" s="45">
        <f>CF68/B68</f>
        <v>0.5145931405514459</v>
      </c>
      <c r="CH68" s="3">
        <v>53</v>
      </c>
      <c r="CI68" s="3">
        <v>855</v>
      </c>
      <c r="CJ68" s="3">
        <v>0</v>
      </c>
      <c r="CK68" s="3">
        <v>0</v>
      </c>
      <c r="CL68" s="3">
        <v>4</v>
      </c>
      <c r="CM68" s="3">
        <v>49</v>
      </c>
      <c r="CN68" s="3">
        <v>57</v>
      </c>
      <c r="CO68" s="3">
        <v>904</v>
      </c>
      <c r="CP68" s="7">
        <f t="shared" si="20"/>
        <v>12.158708809683928</v>
      </c>
      <c r="CQ68" s="8" t="s">
        <v>1061</v>
      </c>
      <c r="CR68" s="8" t="s">
        <v>1061</v>
      </c>
      <c r="CS68" s="8" t="s">
        <v>1060</v>
      </c>
      <c r="CT68" s="13">
        <v>779</v>
      </c>
      <c r="CU68" s="5">
        <v>811</v>
      </c>
      <c r="CV68" s="3">
        <v>4</v>
      </c>
      <c r="CW68" s="3">
        <v>686</v>
      </c>
      <c r="CX68" s="5">
        <v>1632</v>
      </c>
      <c r="CY68" s="3">
        <v>5</v>
      </c>
      <c r="CZ68" s="5">
        <v>75</v>
      </c>
      <c r="DA68" s="8" t="s">
        <v>9</v>
      </c>
      <c r="DB68" s="2" t="s">
        <v>20</v>
      </c>
      <c r="DC68" s="2" t="s">
        <v>1060</v>
      </c>
      <c r="DD68" s="8" t="s">
        <v>31</v>
      </c>
      <c r="DE68" s="8" t="s">
        <v>40</v>
      </c>
      <c r="DF68" s="5">
        <v>4166</v>
      </c>
      <c r="DG68" s="5">
        <v>4166</v>
      </c>
      <c r="DH68" s="45">
        <f t="shared" si="16"/>
        <v>0.5603227975790182</v>
      </c>
    </row>
    <row r="69" spans="1:112" s="11" customFormat="1" ht="15">
      <c r="A69" s="8" t="s">
        <v>691</v>
      </c>
      <c r="B69" s="5">
        <v>7940</v>
      </c>
      <c r="C69" s="8" t="s">
        <v>825</v>
      </c>
      <c r="D69" s="8" t="s">
        <v>920</v>
      </c>
      <c r="E69" s="8" t="s">
        <v>1052</v>
      </c>
      <c r="F69" s="8" t="s">
        <v>1060</v>
      </c>
      <c r="G69" s="3">
        <v>2</v>
      </c>
      <c r="H69" s="3">
        <v>1</v>
      </c>
      <c r="I69" s="3">
        <v>3</v>
      </c>
      <c r="J69" s="3">
        <v>0</v>
      </c>
      <c r="K69" s="3">
        <v>0</v>
      </c>
      <c r="L69" s="5">
        <v>3389</v>
      </c>
      <c r="M69" s="45">
        <v>2</v>
      </c>
      <c r="N69" s="45">
        <v>0</v>
      </c>
      <c r="O69" s="45">
        <v>2</v>
      </c>
      <c r="P69" s="45">
        <v>3.33</v>
      </c>
      <c r="Q69" s="45">
        <v>5.33</v>
      </c>
      <c r="R69" s="45">
        <f t="shared" si="17"/>
        <v>0.6712846347607052</v>
      </c>
      <c r="S69" s="4">
        <v>0</v>
      </c>
      <c r="T69" s="4">
        <v>1731</v>
      </c>
      <c r="U69" s="4">
        <v>416274</v>
      </c>
      <c r="V69" s="4">
        <v>418005</v>
      </c>
      <c r="W69" s="4">
        <v>13364</v>
      </c>
      <c r="X69" s="4">
        <v>0</v>
      </c>
      <c r="Y69" s="4">
        <v>2704</v>
      </c>
      <c r="Z69" s="4">
        <v>709</v>
      </c>
      <c r="AA69" s="4">
        <v>3413</v>
      </c>
      <c r="AB69" s="4">
        <v>10971</v>
      </c>
      <c r="AC69" s="4">
        <v>445753</v>
      </c>
      <c r="AD69" s="4">
        <v>184500</v>
      </c>
      <c r="AE69" s="4">
        <v>0</v>
      </c>
      <c r="AF69" s="4">
        <v>7797</v>
      </c>
      <c r="AG69" s="4">
        <v>138472</v>
      </c>
      <c r="AH69" s="4">
        <v>330769</v>
      </c>
      <c r="AI69" s="4">
        <v>177604</v>
      </c>
      <c r="AJ69" s="4">
        <v>65511</v>
      </c>
      <c r="AK69" s="4">
        <v>243115</v>
      </c>
      <c r="AL69" s="4">
        <v>20807</v>
      </c>
      <c r="AM69" s="4">
        <v>2800</v>
      </c>
      <c r="AN69" s="4">
        <v>23607</v>
      </c>
      <c r="AO69" s="4">
        <v>1365</v>
      </c>
      <c r="AP69" s="4">
        <v>4072</v>
      </c>
      <c r="AQ69" s="4">
        <v>29044</v>
      </c>
      <c r="AR69" s="48">
        <f t="shared" si="21"/>
        <v>0.07817614125753661</v>
      </c>
      <c r="AS69" s="4">
        <v>99361</v>
      </c>
      <c r="AT69" s="4">
        <v>371520</v>
      </c>
      <c r="AU69" s="6">
        <f t="shared" si="18"/>
        <v>46.79093198992443</v>
      </c>
      <c r="AV69" s="4">
        <v>710957</v>
      </c>
      <c r="AW69" s="4">
        <v>36823</v>
      </c>
      <c r="AX69" s="4">
        <v>0</v>
      </c>
      <c r="AY69" s="4">
        <v>747780</v>
      </c>
      <c r="AZ69" s="5">
        <v>41779</v>
      </c>
      <c r="BA69" s="5">
        <v>2088</v>
      </c>
      <c r="BB69" s="5">
        <v>1584</v>
      </c>
      <c r="BC69" s="3">
        <v>153</v>
      </c>
      <c r="BD69" s="5">
        <v>3101</v>
      </c>
      <c r="BE69" s="3">
        <v>209</v>
      </c>
      <c r="BF69" s="3">
        <v>65</v>
      </c>
      <c r="BG69" s="3">
        <v>0</v>
      </c>
      <c r="BH69" s="5">
        <v>4863</v>
      </c>
      <c r="BI69" s="5">
        <v>1891</v>
      </c>
      <c r="BJ69" s="5">
        <v>51392</v>
      </c>
      <c r="BK69" s="7">
        <f t="shared" si="14"/>
        <v>6.472544080604534</v>
      </c>
      <c r="BL69" s="5">
        <v>4341</v>
      </c>
      <c r="BM69" s="5">
        <v>30806</v>
      </c>
      <c r="BN69" s="5">
        <v>5045</v>
      </c>
      <c r="BO69" s="5">
        <v>21575</v>
      </c>
      <c r="BP69" s="5">
        <v>1468</v>
      </c>
      <c r="BQ69" s="76">
        <v>1288</v>
      </c>
      <c r="BR69" s="75">
        <v>0</v>
      </c>
      <c r="BS69" s="5">
        <v>105083</v>
      </c>
      <c r="BT69" s="5">
        <v>10854</v>
      </c>
      <c r="BU69" s="45">
        <f t="shared" si="19"/>
        <v>13.23463476070529</v>
      </c>
      <c r="BV69" s="3">
        <v>50.5</v>
      </c>
      <c r="BW69" s="5">
        <v>2393</v>
      </c>
      <c r="BX69" s="3">
        <v>50</v>
      </c>
      <c r="BY69" s="5">
        <v>4565</v>
      </c>
      <c r="BZ69" s="5">
        <v>37418</v>
      </c>
      <c r="CA69" s="5">
        <v>38307</v>
      </c>
      <c r="CB69" s="5">
        <v>1589</v>
      </c>
      <c r="CC69" s="5">
        <v>12090</v>
      </c>
      <c r="CD69" s="5">
        <v>53965</v>
      </c>
      <c r="CE69" s="45">
        <f t="shared" si="15"/>
        <v>6.7965994962216625</v>
      </c>
      <c r="CF69" s="5">
        <v>1930</v>
      </c>
      <c r="CG69" s="45">
        <f>CF69/B69</f>
        <v>0.24307304785894207</v>
      </c>
      <c r="CH69" s="3">
        <v>136</v>
      </c>
      <c r="CI69" s="5">
        <v>3809</v>
      </c>
      <c r="CJ69" s="3">
        <v>37</v>
      </c>
      <c r="CK69" s="3">
        <v>280</v>
      </c>
      <c r="CL69" s="3">
        <v>33</v>
      </c>
      <c r="CM69" s="3">
        <v>493</v>
      </c>
      <c r="CN69" s="3">
        <v>206</v>
      </c>
      <c r="CO69" s="5">
        <v>4582</v>
      </c>
      <c r="CP69" s="7">
        <f t="shared" si="20"/>
        <v>57.70780856423173</v>
      </c>
      <c r="CQ69" s="8" t="s">
        <v>1061</v>
      </c>
      <c r="CR69" s="8" t="s">
        <v>1061</v>
      </c>
      <c r="CS69" s="8" t="s">
        <v>1061</v>
      </c>
      <c r="CT69" s="13">
        <v>955</v>
      </c>
      <c r="CU69" s="5">
        <v>1821</v>
      </c>
      <c r="CV69" s="3">
        <v>72</v>
      </c>
      <c r="CW69" s="3">
        <v>691</v>
      </c>
      <c r="CX69" s="5">
        <v>9631</v>
      </c>
      <c r="CY69" s="3">
        <v>19</v>
      </c>
      <c r="CZ69" s="5">
        <v>10404</v>
      </c>
      <c r="DA69" s="8" t="s">
        <v>7</v>
      </c>
      <c r="DB69" s="2" t="s">
        <v>17</v>
      </c>
      <c r="DC69" s="2" t="s">
        <v>1060</v>
      </c>
      <c r="DD69" s="8" t="s">
        <v>31</v>
      </c>
      <c r="DE69" s="8" t="s">
        <v>40</v>
      </c>
      <c r="DF69" s="5">
        <v>10113</v>
      </c>
      <c r="DG69" s="5">
        <v>12539</v>
      </c>
      <c r="DH69" s="45">
        <f t="shared" si="16"/>
        <v>1.5792191435768261</v>
      </c>
    </row>
    <row r="70" spans="1:112" ht="15">
      <c r="A70" s="8" t="s">
        <v>694</v>
      </c>
      <c r="B70" s="5">
        <v>8504</v>
      </c>
      <c r="C70" s="8" t="s">
        <v>828</v>
      </c>
      <c r="D70" s="8" t="s">
        <v>905</v>
      </c>
      <c r="E70" s="8" t="s">
        <v>1052</v>
      </c>
      <c r="F70" s="8" t="s">
        <v>1060</v>
      </c>
      <c r="G70" s="3">
        <v>4</v>
      </c>
      <c r="H70" s="3">
        <v>1</v>
      </c>
      <c r="I70" s="3">
        <v>0</v>
      </c>
      <c r="J70" s="3">
        <v>0</v>
      </c>
      <c r="K70" s="3">
        <v>0</v>
      </c>
      <c r="L70" s="5">
        <v>2817</v>
      </c>
      <c r="M70" s="45">
        <v>2</v>
      </c>
      <c r="N70" s="45">
        <v>0</v>
      </c>
      <c r="O70" s="45">
        <v>2</v>
      </c>
      <c r="P70" s="45">
        <v>1.6</v>
      </c>
      <c r="Q70" s="45">
        <v>3.6</v>
      </c>
      <c r="R70" s="45">
        <f t="shared" si="17"/>
        <v>0.42333019755409224</v>
      </c>
      <c r="S70" s="4">
        <v>0</v>
      </c>
      <c r="T70" s="4">
        <v>0</v>
      </c>
      <c r="U70" s="4">
        <v>343887</v>
      </c>
      <c r="V70" s="4">
        <v>343887</v>
      </c>
      <c r="W70" s="4">
        <v>1098</v>
      </c>
      <c r="X70" s="4">
        <v>0</v>
      </c>
      <c r="Y70" s="4">
        <v>0</v>
      </c>
      <c r="Z70" s="4">
        <v>0</v>
      </c>
      <c r="AA70" s="4">
        <v>0</v>
      </c>
      <c r="AB70" s="4">
        <v>13159</v>
      </c>
      <c r="AC70" s="4">
        <v>358144</v>
      </c>
      <c r="AD70" s="4">
        <v>0</v>
      </c>
      <c r="AE70" s="4">
        <v>0</v>
      </c>
      <c r="AF70" s="4">
        <v>0</v>
      </c>
      <c r="AG70" s="4">
        <v>7775</v>
      </c>
      <c r="AH70" s="4">
        <v>7775</v>
      </c>
      <c r="AI70" s="4">
        <v>136012</v>
      </c>
      <c r="AJ70" s="4">
        <v>48123</v>
      </c>
      <c r="AK70" s="4">
        <v>184135</v>
      </c>
      <c r="AL70" s="4">
        <v>13985</v>
      </c>
      <c r="AM70" s="4" t="s">
        <v>1068</v>
      </c>
      <c r="AN70" s="4">
        <v>13985</v>
      </c>
      <c r="AO70" s="4">
        <v>1703</v>
      </c>
      <c r="AP70" s="4" t="s">
        <v>1068</v>
      </c>
      <c r="AQ70" s="4">
        <v>15688</v>
      </c>
      <c r="AR70" s="48">
        <f t="shared" si="21"/>
        <v>0.05714889385124822</v>
      </c>
      <c r="AS70" s="4">
        <v>74688</v>
      </c>
      <c r="AT70" s="4">
        <v>274511</v>
      </c>
      <c r="AU70" s="6">
        <f t="shared" si="18"/>
        <v>32.280221072436504</v>
      </c>
      <c r="AV70" s="4">
        <v>9695</v>
      </c>
      <c r="AW70" s="4">
        <v>0</v>
      </c>
      <c r="AX70" s="4">
        <v>0</v>
      </c>
      <c r="AY70" s="4">
        <v>9695</v>
      </c>
      <c r="AZ70" s="5">
        <v>27884</v>
      </c>
      <c r="BA70" s="5">
        <v>1383</v>
      </c>
      <c r="BB70" s="3">
        <v>721</v>
      </c>
      <c r="BC70" s="3">
        <v>47</v>
      </c>
      <c r="BD70" s="5">
        <v>1936</v>
      </c>
      <c r="BE70" s="3">
        <v>125</v>
      </c>
      <c r="BF70" s="3">
        <v>46</v>
      </c>
      <c r="BG70" s="3">
        <v>0</v>
      </c>
      <c r="BH70" s="3">
        <v>226</v>
      </c>
      <c r="BI70" s="3">
        <v>36</v>
      </c>
      <c r="BJ70" s="5">
        <v>30813</v>
      </c>
      <c r="BK70" s="7">
        <f aca="true" t="shared" si="22" ref="BK70:BK101">BJ70/B70</f>
        <v>3.623353715898401</v>
      </c>
      <c r="BL70" s="5">
        <v>1591</v>
      </c>
      <c r="BM70" s="5">
        <v>30806</v>
      </c>
      <c r="BN70" s="5">
        <v>5045</v>
      </c>
      <c r="BO70" s="5">
        <v>21575</v>
      </c>
      <c r="BP70" s="5">
        <v>1468</v>
      </c>
      <c r="BQ70" s="76">
        <v>1288</v>
      </c>
      <c r="BR70" s="75">
        <v>0</v>
      </c>
      <c r="BS70" s="5">
        <v>84506</v>
      </c>
      <c r="BT70" s="5">
        <v>8104</v>
      </c>
      <c r="BU70" s="45">
        <f t="shared" si="19"/>
        <v>9.937206020696143</v>
      </c>
      <c r="BV70" s="3">
        <v>45</v>
      </c>
      <c r="BW70" s="5">
        <v>2300</v>
      </c>
      <c r="BX70" s="3">
        <v>52</v>
      </c>
      <c r="BY70" s="5">
        <v>2300</v>
      </c>
      <c r="BZ70" s="5">
        <v>48527</v>
      </c>
      <c r="CA70" s="5">
        <v>22853</v>
      </c>
      <c r="CB70" s="5">
        <v>3318</v>
      </c>
      <c r="CC70" s="5">
        <v>17635</v>
      </c>
      <c r="CD70" s="5">
        <v>46765</v>
      </c>
      <c r="CE70" s="45">
        <f aca="true" t="shared" si="23" ref="CE70:CE84">CD70/B70</f>
        <v>5.4991768579492</v>
      </c>
      <c r="CF70" s="2" t="s">
        <v>1068</v>
      </c>
      <c r="CG70" s="2" t="s">
        <v>1068</v>
      </c>
      <c r="CH70" s="3">
        <v>215</v>
      </c>
      <c r="CI70" s="5">
        <v>3393</v>
      </c>
      <c r="CJ70" s="3">
        <v>33</v>
      </c>
      <c r="CK70" s="3">
        <v>315</v>
      </c>
      <c r="CL70" s="3">
        <v>175</v>
      </c>
      <c r="CM70" s="5">
        <v>4178</v>
      </c>
      <c r="CN70" s="3">
        <v>423</v>
      </c>
      <c r="CO70" s="5">
        <v>7886</v>
      </c>
      <c r="CP70" s="7">
        <f t="shared" si="20"/>
        <v>92.73283160865475</v>
      </c>
      <c r="CQ70" s="8" t="s">
        <v>1061</v>
      </c>
      <c r="CR70" s="8" t="s">
        <v>1061</v>
      </c>
      <c r="CS70" s="8" t="s">
        <v>1061</v>
      </c>
      <c r="CT70" s="13">
        <v>997</v>
      </c>
      <c r="CU70" s="5">
        <v>1307</v>
      </c>
      <c r="CV70" s="3">
        <v>47</v>
      </c>
      <c r="CW70" s="5">
        <v>3673</v>
      </c>
      <c r="CX70" s="5">
        <v>9331</v>
      </c>
      <c r="CY70" s="3">
        <v>11</v>
      </c>
      <c r="CZ70" s="5" t="s">
        <v>1068</v>
      </c>
      <c r="DA70" s="8" t="s">
        <v>7</v>
      </c>
      <c r="DB70" s="2" t="s">
        <v>24</v>
      </c>
      <c r="DC70" s="2" t="s">
        <v>1061</v>
      </c>
      <c r="DD70" s="8" t="s">
        <v>36</v>
      </c>
      <c r="DE70" s="8" t="s">
        <v>44</v>
      </c>
      <c r="DF70" s="5">
        <v>4950</v>
      </c>
      <c r="DG70" s="5">
        <v>4950</v>
      </c>
      <c r="DH70" s="45">
        <f aca="true" t="shared" si="24" ref="DH70:DH101">DG70/B70</f>
        <v>0.5820790216368767</v>
      </c>
    </row>
    <row r="71" spans="1:112" ht="15">
      <c r="A71" s="12" t="s">
        <v>738</v>
      </c>
      <c r="B71" s="13">
        <v>9065</v>
      </c>
      <c r="C71" s="12" t="s">
        <v>871</v>
      </c>
      <c r="D71" s="12" t="s">
        <v>895</v>
      </c>
      <c r="E71" s="12" t="s">
        <v>1052</v>
      </c>
      <c r="F71" s="12" t="s">
        <v>1060</v>
      </c>
      <c r="G71" s="10">
        <v>4</v>
      </c>
      <c r="H71" s="10">
        <v>1</v>
      </c>
      <c r="I71" s="10">
        <v>0</v>
      </c>
      <c r="J71" s="10">
        <v>0</v>
      </c>
      <c r="K71" s="10">
        <v>0</v>
      </c>
      <c r="L71" s="13">
        <v>4424</v>
      </c>
      <c r="M71" s="46">
        <v>1</v>
      </c>
      <c r="N71" s="46">
        <v>0</v>
      </c>
      <c r="O71" s="46">
        <v>1</v>
      </c>
      <c r="P71" s="46">
        <v>2</v>
      </c>
      <c r="Q71" s="46">
        <v>3</v>
      </c>
      <c r="R71" s="45">
        <f t="shared" si="17"/>
        <v>0.3309431880860452</v>
      </c>
      <c r="S71" s="14">
        <v>198705</v>
      </c>
      <c r="T71" s="14">
        <v>0</v>
      </c>
      <c r="U71" s="14">
        <v>0</v>
      </c>
      <c r="V71" s="14">
        <v>198705</v>
      </c>
      <c r="W71" s="14">
        <v>1342</v>
      </c>
      <c r="X71" s="14">
        <v>440</v>
      </c>
      <c r="Y71" s="14">
        <v>0</v>
      </c>
      <c r="Z71" s="14">
        <v>0</v>
      </c>
      <c r="AA71" s="14">
        <v>440</v>
      </c>
      <c r="AB71" s="14">
        <v>9398</v>
      </c>
      <c r="AC71" s="14">
        <v>209885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104304</v>
      </c>
      <c r="AJ71" s="14">
        <v>46056</v>
      </c>
      <c r="AK71" s="14">
        <v>150360</v>
      </c>
      <c r="AL71" s="14">
        <v>13160</v>
      </c>
      <c r="AM71" s="14">
        <v>650</v>
      </c>
      <c r="AN71" s="14">
        <v>13810</v>
      </c>
      <c r="AO71" s="14">
        <v>0</v>
      </c>
      <c r="AP71" s="14">
        <v>1940</v>
      </c>
      <c r="AQ71" s="14">
        <v>15750</v>
      </c>
      <c r="AR71" s="48">
        <f t="shared" si="21"/>
        <v>0.09228767974124293</v>
      </c>
      <c r="AS71" s="14">
        <v>4552</v>
      </c>
      <c r="AT71" s="14">
        <v>170662</v>
      </c>
      <c r="AU71" s="6">
        <f t="shared" si="18"/>
        <v>18.826475455046882</v>
      </c>
      <c r="AV71" s="14">
        <v>0</v>
      </c>
      <c r="AW71" s="14">
        <v>0</v>
      </c>
      <c r="AX71" s="14">
        <v>0</v>
      </c>
      <c r="AY71" s="14">
        <v>0</v>
      </c>
      <c r="AZ71" s="13">
        <v>34178</v>
      </c>
      <c r="BA71" s="13">
        <v>2725</v>
      </c>
      <c r="BB71" s="13">
        <v>1658</v>
      </c>
      <c r="BC71" s="10">
        <v>138</v>
      </c>
      <c r="BD71" s="13">
        <v>1667</v>
      </c>
      <c r="BE71" s="10">
        <v>259</v>
      </c>
      <c r="BF71" s="10">
        <v>20</v>
      </c>
      <c r="BG71" s="10">
        <v>0</v>
      </c>
      <c r="BH71" s="13">
        <v>3924</v>
      </c>
      <c r="BI71" s="10">
        <v>511</v>
      </c>
      <c r="BJ71" s="13">
        <v>41447</v>
      </c>
      <c r="BK71" s="7">
        <f t="shared" si="22"/>
        <v>4.572200772200772</v>
      </c>
      <c r="BL71" s="13">
        <v>3633</v>
      </c>
      <c r="BM71" s="10">
        <v>0</v>
      </c>
      <c r="BN71" s="10">
        <v>0</v>
      </c>
      <c r="BO71" s="10">
        <v>0</v>
      </c>
      <c r="BP71" s="10">
        <v>0</v>
      </c>
      <c r="BQ71" s="75">
        <v>0</v>
      </c>
      <c r="BR71" s="75">
        <v>0</v>
      </c>
      <c r="BS71" s="13">
        <v>41471</v>
      </c>
      <c r="BT71" s="13">
        <v>3633</v>
      </c>
      <c r="BU71" s="45">
        <f t="shared" si="19"/>
        <v>4.57484831770546</v>
      </c>
      <c r="BV71" s="10">
        <v>34</v>
      </c>
      <c r="BW71" s="13">
        <v>1748</v>
      </c>
      <c r="BX71" s="10">
        <v>52</v>
      </c>
      <c r="BY71" s="13">
        <v>1748</v>
      </c>
      <c r="BZ71" s="13">
        <v>46215</v>
      </c>
      <c r="CA71" s="13">
        <v>23030</v>
      </c>
      <c r="CB71" s="13">
        <v>1654</v>
      </c>
      <c r="CC71" s="13">
        <v>6948</v>
      </c>
      <c r="CD71" s="13">
        <v>31632</v>
      </c>
      <c r="CE71" s="45">
        <f t="shared" si="23"/>
        <v>3.489464975179261</v>
      </c>
      <c r="CF71" s="13">
        <v>12168</v>
      </c>
      <c r="CG71" s="45">
        <f aca="true" t="shared" si="25" ref="CG71:CG94">CF71/B71</f>
        <v>1.3423055708769995</v>
      </c>
      <c r="CH71" s="10">
        <v>85</v>
      </c>
      <c r="CI71" s="13">
        <v>1700</v>
      </c>
      <c r="CJ71" s="10">
        <v>8</v>
      </c>
      <c r="CK71" s="10">
        <v>120</v>
      </c>
      <c r="CL71" s="10">
        <v>12</v>
      </c>
      <c r="CM71" s="10">
        <v>360</v>
      </c>
      <c r="CN71" s="10">
        <v>105</v>
      </c>
      <c r="CO71" s="13">
        <v>2180</v>
      </c>
      <c r="CP71" s="7">
        <f t="shared" si="20"/>
        <v>24.04853833425262</v>
      </c>
      <c r="CQ71" s="12" t="s">
        <v>1061</v>
      </c>
      <c r="CR71" s="12" t="s">
        <v>1061</v>
      </c>
      <c r="CS71" s="12" t="s">
        <v>1061</v>
      </c>
      <c r="CT71" s="13">
        <v>0</v>
      </c>
      <c r="CU71" s="13">
        <v>53</v>
      </c>
      <c r="CV71" s="10">
        <v>35</v>
      </c>
      <c r="CW71" s="13">
        <v>1102</v>
      </c>
      <c r="CX71" s="13">
        <v>6380</v>
      </c>
      <c r="CY71" s="10">
        <v>6</v>
      </c>
      <c r="CZ71" s="13" t="s">
        <v>1068</v>
      </c>
      <c r="DA71" s="12" t="s">
        <v>9</v>
      </c>
      <c r="DB71" s="11" t="s">
        <v>17</v>
      </c>
      <c r="DC71" s="11" t="s">
        <v>1061</v>
      </c>
      <c r="DD71" s="12" t="s">
        <v>31</v>
      </c>
      <c r="DE71" s="12" t="s">
        <v>46</v>
      </c>
      <c r="DF71" s="13">
        <v>5757</v>
      </c>
      <c r="DG71" s="13">
        <v>5757</v>
      </c>
      <c r="DH71" s="45">
        <f t="shared" si="24"/>
        <v>0.6350799779371208</v>
      </c>
    </row>
    <row r="72" spans="1:112" ht="15">
      <c r="A72" s="8" t="s">
        <v>727</v>
      </c>
      <c r="B72" s="5">
        <v>9520</v>
      </c>
      <c r="C72" s="8" t="s">
        <v>860</v>
      </c>
      <c r="D72" s="8" t="s">
        <v>896</v>
      </c>
      <c r="E72" s="8" t="s">
        <v>1053</v>
      </c>
      <c r="F72" s="8" t="s">
        <v>1060</v>
      </c>
      <c r="G72" s="3">
        <v>1</v>
      </c>
      <c r="H72" s="3">
        <v>1</v>
      </c>
      <c r="I72" s="3">
        <v>0</v>
      </c>
      <c r="J72" s="3">
        <v>0</v>
      </c>
      <c r="K72" s="3">
        <v>0</v>
      </c>
      <c r="L72" s="5">
        <v>3634</v>
      </c>
      <c r="M72" s="45">
        <v>0.1</v>
      </c>
      <c r="N72" s="45">
        <v>1</v>
      </c>
      <c r="O72" s="45">
        <v>1.1</v>
      </c>
      <c r="P72" s="45">
        <v>2</v>
      </c>
      <c r="Q72" s="45">
        <v>3.1</v>
      </c>
      <c r="R72" s="45">
        <f t="shared" si="17"/>
        <v>0.32563025210084034</v>
      </c>
      <c r="S72" s="4">
        <v>250869</v>
      </c>
      <c r="T72" s="4">
        <v>0</v>
      </c>
      <c r="U72" s="4">
        <v>14188</v>
      </c>
      <c r="V72" s="4">
        <v>265057</v>
      </c>
      <c r="W72" s="4">
        <v>1000</v>
      </c>
      <c r="X72" s="4">
        <v>0</v>
      </c>
      <c r="Y72" s="4">
        <v>0</v>
      </c>
      <c r="Z72" s="4">
        <v>0</v>
      </c>
      <c r="AA72" s="4">
        <v>0</v>
      </c>
      <c r="AB72" s="4">
        <v>3433</v>
      </c>
      <c r="AC72" s="4">
        <v>269490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136028</v>
      </c>
      <c r="AJ72" s="4">
        <v>54096</v>
      </c>
      <c r="AK72" s="4">
        <v>190124</v>
      </c>
      <c r="AL72" s="4">
        <v>1156</v>
      </c>
      <c r="AM72" s="4">
        <v>552</v>
      </c>
      <c r="AN72" s="4">
        <v>1708</v>
      </c>
      <c r="AO72" s="4">
        <v>0</v>
      </c>
      <c r="AP72" s="4">
        <v>720</v>
      </c>
      <c r="AQ72" s="4">
        <v>2428</v>
      </c>
      <c r="AR72" s="48">
        <f t="shared" si="21"/>
        <v>0.010701739693845618</v>
      </c>
      <c r="AS72" s="4">
        <v>34327</v>
      </c>
      <c r="AT72" s="4">
        <v>226879</v>
      </c>
      <c r="AU72" s="6">
        <f t="shared" si="18"/>
        <v>23.83182773109244</v>
      </c>
      <c r="AV72" s="4">
        <v>0</v>
      </c>
      <c r="AW72" s="4">
        <v>0</v>
      </c>
      <c r="AX72" s="4">
        <v>0</v>
      </c>
      <c r="AY72" s="4">
        <v>0</v>
      </c>
      <c r="AZ72" s="5">
        <v>14020</v>
      </c>
      <c r="BA72" s="3">
        <v>216</v>
      </c>
      <c r="BB72" s="3">
        <v>514</v>
      </c>
      <c r="BC72" s="3">
        <v>4</v>
      </c>
      <c r="BD72" s="5">
        <v>1623</v>
      </c>
      <c r="BE72" s="3">
        <v>174</v>
      </c>
      <c r="BF72" s="3">
        <v>30</v>
      </c>
      <c r="BG72" s="3">
        <v>3</v>
      </c>
      <c r="BH72" s="3">
        <v>0</v>
      </c>
      <c r="BI72" s="3">
        <v>2</v>
      </c>
      <c r="BJ72" s="5">
        <v>16187</v>
      </c>
      <c r="BK72" s="7">
        <f t="shared" si="22"/>
        <v>1.7003151260504201</v>
      </c>
      <c r="BL72" s="3">
        <v>399</v>
      </c>
      <c r="BM72" s="5">
        <v>31145</v>
      </c>
      <c r="BN72" s="5">
        <v>5109</v>
      </c>
      <c r="BO72" s="5">
        <v>21608</v>
      </c>
      <c r="BP72" s="5">
        <v>1501</v>
      </c>
      <c r="BQ72" s="76">
        <v>1288</v>
      </c>
      <c r="BR72" s="75">
        <v>0</v>
      </c>
      <c r="BS72" s="5">
        <v>70265</v>
      </c>
      <c r="BT72" s="5">
        <v>7012</v>
      </c>
      <c r="BU72" s="45">
        <f t="shared" si="19"/>
        <v>7.38077731092437</v>
      </c>
      <c r="BV72" s="3">
        <v>32</v>
      </c>
      <c r="BW72" s="5">
        <v>1567</v>
      </c>
      <c r="BX72" s="3">
        <v>52</v>
      </c>
      <c r="BY72" s="5">
        <v>1567</v>
      </c>
      <c r="BZ72" s="5">
        <v>32850</v>
      </c>
      <c r="CA72" s="5">
        <v>15709</v>
      </c>
      <c r="CB72" s="5">
        <v>1550</v>
      </c>
      <c r="CC72" s="5">
        <v>6927</v>
      </c>
      <c r="CD72" s="5">
        <v>25746</v>
      </c>
      <c r="CE72" s="45">
        <f t="shared" si="23"/>
        <v>2.7044117647058825</v>
      </c>
      <c r="CF72" s="3">
        <v>550</v>
      </c>
      <c r="CG72" s="45">
        <f t="shared" si="25"/>
        <v>0.05777310924369748</v>
      </c>
      <c r="CH72" s="3">
        <v>68</v>
      </c>
      <c r="CI72" s="5">
        <v>1425</v>
      </c>
      <c r="CJ72" s="3">
        <v>0</v>
      </c>
      <c r="CK72" s="3">
        <v>0</v>
      </c>
      <c r="CL72" s="3">
        <v>126</v>
      </c>
      <c r="CM72" s="3">
        <v>588</v>
      </c>
      <c r="CN72" s="3">
        <v>194</v>
      </c>
      <c r="CO72" s="5">
        <v>2013</v>
      </c>
      <c r="CP72" s="7">
        <f t="shared" si="20"/>
        <v>21.144957983193276</v>
      </c>
      <c r="CQ72" s="8" t="s">
        <v>1061</v>
      </c>
      <c r="CR72" s="8" t="s">
        <v>1060</v>
      </c>
      <c r="CS72" s="8" t="s">
        <v>1060</v>
      </c>
      <c r="CT72" s="13">
        <v>5244</v>
      </c>
      <c r="CU72" s="5">
        <v>13410</v>
      </c>
      <c r="CV72" s="3">
        <v>37</v>
      </c>
      <c r="CW72" s="3">
        <v>98</v>
      </c>
      <c r="CX72" s="5">
        <v>2360</v>
      </c>
      <c r="CY72" s="3">
        <v>6</v>
      </c>
      <c r="CZ72" s="5" t="s">
        <v>1068</v>
      </c>
      <c r="DA72" s="8" t="s">
        <v>11</v>
      </c>
      <c r="DB72" s="2" t="s">
        <v>20</v>
      </c>
      <c r="DC72" s="2" t="s">
        <v>1061</v>
      </c>
      <c r="DD72" s="8" t="s">
        <v>33</v>
      </c>
      <c r="DE72" s="8" t="s">
        <v>1053</v>
      </c>
      <c r="DF72" s="5">
        <v>3000</v>
      </c>
      <c r="DG72" s="5">
        <v>3000</v>
      </c>
      <c r="DH72" s="45">
        <f t="shared" si="24"/>
        <v>0.31512605042016806</v>
      </c>
    </row>
    <row r="73" spans="1:112" ht="15">
      <c r="A73" s="8" t="s">
        <v>633</v>
      </c>
      <c r="B73" s="5">
        <v>9525</v>
      </c>
      <c r="C73" s="8" t="s">
        <v>768</v>
      </c>
      <c r="D73" s="8" t="s">
        <v>898</v>
      </c>
      <c r="E73" s="8" t="s">
        <v>1052</v>
      </c>
      <c r="F73" s="8" t="s">
        <v>1060</v>
      </c>
      <c r="G73" s="3">
        <v>1</v>
      </c>
      <c r="H73" s="3">
        <v>1</v>
      </c>
      <c r="I73" s="3">
        <v>0</v>
      </c>
      <c r="J73" s="3">
        <v>0</v>
      </c>
      <c r="K73" s="3">
        <v>0</v>
      </c>
      <c r="L73" s="5">
        <v>8905</v>
      </c>
      <c r="M73" s="45">
        <v>1</v>
      </c>
      <c r="N73" s="45">
        <v>0</v>
      </c>
      <c r="O73" s="45">
        <v>1</v>
      </c>
      <c r="P73" s="45">
        <v>3.5</v>
      </c>
      <c r="Q73" s="45">
        <v>4.5</v>
      </c>
      <c r="R73" s="45">
        <f t="shared" si="17"/>
        <v>0.47244094488188976</v>
      </c>
      <c r="S73" s="4">
        <v>350743</v>
      </c>
      <c r="T73" s="4">
        <v>0</v>
      </c>
      <c r="U73" s="4">
        <v>0</v>
      </c>
      <c r="V73" s="4">
        <v>350743</v>
      </c>
      <c r="W73" s="4">
        <v>1226</v>
      </c>
      <c r="X73" s="4">
        <v>95040</v>
      </c>
      <c r="Y73" s="4">
        <v>0</v>
      </c>
      <c r="Z73" s="4">
        <v>0</v>
      </c>
      <c r="AA73" s="4">
        <v>95040</v>
      </c>
      <c r="AB73" s="4">
        <v>11631</v>
      </c>
      <c r="AC73" s="4">
        <v>458640</v>
      </c>
      <c r="AD73" s="4">
        <v>1500</v>
      </c>
      <c r="AE73" s="4">
        <v>0</v>
      </c>
      <c r="AF73" s="4">
        <v>0</v>
      </c>
      <c r="AG73" s="4">
        <v>0</v>
      </c>
      <c r="AH73" s="4">
        <v>1500</v>
      </c>
      <c r="AI73" s="4">
        <v>212715</v>
      </c>
      <c r="AJ73" s="4">
        <v>105573</v>
      </c>
      <c r="AK73" s="4">
        <v>318288</v>
      </c>
      <c r="AL73" s="4">
        <v>21298</v>
      </c>
      <c r="AM73" s="4">
        <v>4348</v>
      </c>
      <c r="AN73" s="4">
        <v>25646</v>
      </c>
      <c r="AO73" s="4">
        <v>3999</v>
      </c>
      <c r="AP73" s="4">
        <v>4215</v>
      </c>
      <c r="AQ73" s="4">
        <v>33860</v>
      </c>
      <c r="AR73" s="48">
        <f t="shared" si="21"/>
        <v>0.0773483187134503</v>
      </c>
      <c r="AS73" s="4">
        <v>85612</v>
      </c>
      <c r="AT73" s="4">
        <v>437760</v>
      </c>
      <c r="AU73" s="6">
        <f t="shared" si="18"/>
        <v>45.959055118110236</v>
      </c>
      <c r="AV73" s="4">
        <v>0</v>
      </c>
      <c r="AW73" s="4">
        <v>1500</v>
      </c>
      <c r="AX73" s="4">
        <v>0</v>
      </c>
      <c r="AY73" s="4">
        <v>1500</v>
      </c>
      <c r="AZ73" s="5">
        <v>48270</v>
      </c>
      <c r="BA73" s="5">
        <v>2332</v>
      </c>
      <c r="BB73" s="5">
        <v>1467</v>
      </c>
      <c r="BC73" s="3">
        <v>153</v>
      </c>
      <c r="BD73" s="5">
        <v>1829</v>
      </c>
      <c r="BE73" s="3">
        <v>372</v>
      </c>
      <c r="BF73" s="3">
        <v>79</v>
      </c>
      <c r="BG73" s="3">
        <v>0</v>
      </c>
      <c r="BH73" s="3">
        <v>0</v>
      </c>
      <c r="BI73" s="3">
        <v>0</v>
      </c>
      <c r="BJ73" s="5">
        <v>51645</v>
      </c>
      <c r="BK73" s="7">
        <f t="shared" si="22"/>
        <v>5.422047244094488</v>
      </c>
      <c r="BL73" s="5">
        <v>2857</v>
      </c>
      <c r="BM73" s="5">
        <v>30806</v>
      </c>
      <c r="BN73" s="5">
        <v>5045</v>
      </c>
      <c r="BO73" s="5">
        <v>21575</v>
      </c>
      <c r="BP73" s="5">
        <v>1468</v>
      </c>
      <c r="BQ73" s="76">
        <v>1288</v>
      </c>
      <c r="BR73" s="75">
        <v>0</v>
      </c>
      <c r="BS73" s="5">
        <v>105338</v>
      </c>
      <c r="BT73" s="5">
        <v>9371</v>
      </c>
      <c r="BU73" s="45">
        <f t="shared" si="19"/>
        <v>11.059107611548557</v>
      </c>
      <c r="BV73" s="3">
        <v>41</v>
      </c>
      <c r="BW73" s="5">
        <v>2085</v>
      </c>
      <c r="BX73" s="3">
        <v>52</v>
      </c>
      <c r="BY73" s="5">
        <v>2085</v>
      </c>
      <c r="BZ73" s="5">
        <v>87108</v>
      </c>
      <c r="CA73" s="5" t="s">
        <v>1068</v>
      </c>
      <c r="CB73" s="5" t="s">
        <v>1068</v>
      </c>
      <c r="CC73" s="5" t="s">
        <v>1068</v>
      </c>
      <c r="CD73" s="5">
        <v>63349</v>
      </c>
      <c r="CE73" s="45">
        <f t="shared" si="23"/>
        <v>6.650813648293963</v>
      </c>
      <c r="CF73" s="5">
        <v>5670</v>
      </c>
      <c r="CG73" s="45">
        <f t="shared" si="25"/>
        <v>0.5952755905511811</v>
      </c>
      <c r="CH73" s="3">
        <v>153</v>
      </c>
      <c r="CI73" s="5">
        <v>4601</v>
      </c>
      <c r="CJ73" s="3">
        <v>12</v>
      </c>
      <c r="CK73" s="3">
        <v>94</v>
      </c>
      <c r="CL73" s="3">
        <v>80</v>
      </c>
      <c r="CM73" s="5">
        <v>1115</v>
      </c>
      <c r="CN73" s="3">
        <v>245</v>
      </c>
      <c r="CO73" s="5">
        <v>5810</v>
      </c>
      <c r="CP73" s="7">
        <f t="shared" si="20"/>
        <v>60.99737532808399</v>
      </c>
      <c r="CQ73" s="8" t="s">
        <v>1061</v>
      </c>
      <c r="CR73" s="8" t="s">
        <v>1061</v>
      </c>
      <c r="CS73" s="8" t="s">
        <v>1061</v>
      </c>
      <c r="CT73" s="13">
        <v>109</v>
      </c>
      <c r="CU73" s="5">
        <v>401</v>
      </c>
      <c r="CV73" s="3">
        <v>55</v>
      </c>
      <c r="CW73" s="3">
        <v>868</v>
      </c>
      <c r="CX73" s="5">
        <v>12079</v>
      </c>
      <c r="CY73" s="3">
        <v>11</v>
      </c>
      <c r="CZ73" s="5">
        <v>7200</v>
      </c>
      <c r="DA73" s="8" t="s">
        <v>7</v>
      </c>
      <c r="DB73" s="2" t="s">
        <v>17</v>
      </c>
      <c r="DC73" s="2" t="s">
        <v>1061</v>
      </c>
      <c r="DD73" s="8" t="s">
        <v>32</v>
      </c>
      <c r="DE73" s="8" t="s">
        <v>42</v>
      </c>
      <c r="DF73" s="5">
        <v>10564</v>
      </c>
      <c r="DG73" s="5">
        <v>10564</v>
      </c>
      <c r="DH73" s="45">
        <f t="shared" si="24"/>
        <v>1.1090813648293962</v>
      </c>
    </row>
    <row r="74" spans="1:112" ht="15">
      <c r="A74" s="8" t="s">
        <v>717</v>
      </c>
      <c r="B74" s="5">
        <v>9526</v>
      </c>
      <c r="C74" s="8" t="s">
        <v>851</v>
      </c>
      <c r="D74" s="8" t="s">
        <v>916</v>
      </c>
      <c r="E74" s="8" t="s">
        <v>1052</v>
      </c>
      <c r="F74" s="8" t="s">
        <v>1060</v>
      </c>
      <c r="G74" s="3">
        <v>2</v>
      </c>
      <c r="H74" s="3">
        <v>1</v>
      </c>
      <c r="I74" s="3">
        <v>2</v>
      </c>
      <c r="J74" s="3">
        <v>0</v>
      </c>
      <c r="K74" s="3">
        <v>0</v>
      </c>
      <c r="L74" s="5">
        <v>3236</v>
      </c>
      <c r="M74" s="45">
        <v>1</v>
      </c>
      <c r="N74" s="45">
        <v>0</v>
      </c>
      <c r="O74" s="45">
        <v>1</v>
      </c>
      <c r="P74" s="45">
        <v>2.8</v>
      </c>
      <c r="Q74" s="45">
        <v>3.8</v>
      </c>
      <c r="R74" s="45">
        <f t="shared" si="17"/>
        <v>0.3989082511022465</v>
      </c>
      <c r="S74" s="4">
        <v>0</v>
      </c>
      <c r="T74" s="4">
        <v>0</v>
      </c>
      <c r="U74" s="4">
        <v>341838</v>
      </c>
      <c r="V74" s="4">
        <v>341838</v>
      </c>
      <c r="W74" s="4">
        <v>3264</v>
      </c>
      <c r="X74" s="4">
        <v>0</v>
      </c>
      <c r="Y74" s="4">
        <v>0</v>
      </c>
      <c r="Z74" s="4">
        <v>0</v>
      </c>
      <c r="AA74" s="4">
        <v>0</v>
      </c>
      <c r="AB74" s="4">
        <v>9471</v>
      </c>
      <c r="AC74" s="4">
        <v>354573</v>
      </c>
      <c r="AD74" s="4">
        <v>254000</v>
      </c>
      <c r="AE74" s="4">
        <v>0</v>
      </c>
      <c r="AF74" s="4">
        <v>145672</v>
      </c>
      <c r="AG74" s="4">
        <v>5000</v>
      </c>
      <c r="AH74" s="4">
        <v>404672</v>
      </c>
      <c r="AI74" s="4">
        <v>116645</v>
      </c>
      <c r="AJ74" s="4">
        <v>56510</v>
      </c>
      <c r="AK74" s="4">
        <v>173155</v>
      </c>
      <c r="AL74" s="4">
        <v>23595</v>
      </c>
      <c r="AM74" s="4">
        <v>2300</v>
      </c>
      <c r="AN74" s="4">
        <v>25895</v>
      </c>
      <c r="AO74" s="4">
        <v>2509</v>
      </c>
      <c r="AP74" s="4">
        <v>5729</v>
      </c>
      <c r="AQ74" s="4">
        <v>34133</v>
      </c>
      <c r="AR74" s="48">
        <f t="shared" si="21"/>
        <v>0.108713515854917</v>
      </c>
      <c r="AS74" s="4">
        <v>106684</v>
      </c>
      <c r="AT74" s="4">
        <v>313972</v>
      </c>
      <c r="AU74" s="6">
        <f t="shared" si="18"/>
        <v>32.959479319756454</v>
      </c>
      <c r="AV74" s="4">
        <v>657424</v>
      </c>
      <c r="AW74" s="4">
        <v>0</v>
      </c>
      <c r="AX74" s="4">
        <v>0</v>
      </c>
      <c r="AY74" s="4">
        <v>657424</v>
      </c>
      <c r="AZ74" s="5">
        <v>35791</v>
      </c>
      <c r="BA74" s="3">
        <v>860</v>
      </c>
      <c r="BB74" s="5">
        <v>2278</v>
      </c>
      <c r="BC74" s="3">
        <v>52</v>
      </c>
      <c r="BD74" s="3">
        <v>912</v>
      </c>
      <c r="BE74" s="3">
        <v>62</v>
      </c>
      <c r="BF74" s="3">
        <v>62</v>
      </c>
      <c r="BG74" s="3">
        <v>0</v>
      </c>
      <c r="BH74" s="3">
        <v>0</v>
      </c>
      <c r="BI74" s="3">
        <v>0</v>
      </c>
      <c r="BJ74" s="5">
        <v>39043</v>
      </c>
      <c r="BK74" s="7">
        <f t="shared" si="22"/>
        <v>4.098572328364476</v>
      </c>
      <c r="BL74" s="3">
        <v>974</v>
      </c>
      <c r="BM74" s="5">
        <v>34347</v>
      </c>
      <c r="BN74" s="5">
        <v>5045</v>
      </c>
      <c r="BO74" s="5">
        <v>21575</v>
      </c>
      <c r="BP74" s="5">
        <v>1468</v>
      </c>
      <c r="BQ74" s="76">
        <v>1288</v>
      </c>
      <c r="BR74" s="75">
        <v>0</v>
      </c>
      <c r="BS74" s="5">
        <v>96279</v>
      </c>
      <c r="BT74" s="5">
        <v>7488</v>
      </c>
      <c r="BU74" s="45">
        <f t="shared" si="19"/>
        <v>10.106970396808734</v>
      </c>
      <c r="BV74" s="3">
        <v>34</v>
      </c>
      <c r="BW74" s="5">
        <v>1668</v>
      </c>
      <c r="BX74" s="3">
        <v>52</v>
      </c>
      <c r="BY74" s="5">
        <v>3860</v>
      </c>
      <c r="BZ74" s="5">
        <v>21164</v>
      </c>
      <c r="CA74" s="5">
        <v>15896</v>
      </c>
      <c r="CB74" s="5">
        <v>1641</v>
      </c>
      <c r="CC74" s="5">
        <v>7660</v>
      </c>
      <c r="CD74" s="5">
        <v>28297</v>
      </c>
      <c r="CE74" s="45">
        <f t="shared" si="23"/>
        <v>2.9705017845895445</v>
      </c>
      <c r="CF74" s="5">
        <v>4212</v>
      </c>
      <c r="CG74" s="45">
        <f t="shared" si="25"/>
        <v>0.4421583035901743</v>
      </c>
      <c r="CH74" s="3">
        <v>42</v>
      </c>
      <c r="CI74" s="5">
        <v>1612</v>
      </c>
      <c r="CJ74" s="3">
        <v>8</v>
      </c>
      <c r="CK74" s="3">
        <v>25</v>
      </c>
      <c r="CL74" s="3">
        <v>2</v>
      </c>
      <c r="CM74" s="3">
        <v>24</v>
      </c>
      <c r="CN74" s="3">
        <v>52</v>
      </c>
      <c r="CO74" s="5">
        <v>1661</v>
      </c>
      <c r="CP74" s="7">
        <f t="shared" si="20"/>
        <v>17.4364896073903</v>
      </c>
      <c r="CQ74" s="8" t="s">
        <v>1061</v>
      </c>
      <c r="CR74" s="8" t="s">
        <v>1060</v>
      </c>
      <c r="CS74" s="8" t="s">
        <v>1060</v>
      </c>
      <c r="CT74" s="13">
        <v>2168</v>
      </c>
      <c r="CU74" s="5">
        <v>3095</v>
      </c>
      <c r="CV74" s="3">
        <v>4</v>
      </c>
      <c r="CW74" s="3">
        <v>27</v>
      </c>
      <c r="CX74" s="5">
        <v>10266</v>
      </c>
      <c r="CY74" s="3">
        <v>16</v>
      </c>
      <c r="CZ74" s="5" t="s">
        <v>1068</v>
      </c>
      <c r="DA74" s="8" t="s">
        <v>10</v>
      </c>
      <c r="DB74" s="2" t="s">
        <v>17</v>
      </c>
      <c r="DC74" s="2" t="s">
        <v>1061</v>
      </c>
      <c r="DD74" s="8" t="s">
        <v>31</v>
      </c>
      <c r="DE74" s="8" t="s">
        <v>40</v>
      </c>
      <c r="DF74" s="5">
        <v>3100</v>
      </c>
      <c r="DG74" s="5">
        <v>4867</v>
      </c>
      <c r="DH74" s="45">
        <f t="shared" si="24"/>
        <v>0.5109174889775352</v>
      </c>
    </row>
    <row r="75" spans="1:112" ht="15">
      <c r="A75" s="8" t="s">
        <v>651</v>
      </c>
      <c r="B75" s="5">
        <v>9785</v>
      </c>
      <c r="C75" s="8" t="s">
        <v>785</v>
      </c>
      <c r="D75" s="8" t="s">
        <v>905</v>
      </c>
      <c r="E75" s="8" t="s">
        <v>1052</v>
      </c>
      <c r="F75" s="8" t="s">
        <v>1060</v>
      </c>
      <c r="G75" s="3">
        <v>4</v>
      </c>
      <c r="H75" s="3">
        <v>1</v>
      </c>
      <c r="I75" s="3">
        <v>0</v>
      </c>
      <c r="J75" s="3">
        <v>0</v>
      </c>
      <c r="K75" s="3">
        <v>0</v>
      </c>
      <c r="L75" s="5">
        <v>5662</v>
      </c>
      <c r="M75" s="45">
        <v>0</v>
      </c>
      <c r="N75" s="45">
        <v>1</v>
      </c>
      <c r="O75" s="45">
        <v>1</v>
      </c>
      <c r="P75" s="45">
        <v>2.93</v>
      </c>
      <c r="Q75" s="45">
        <v>3.93</v>
      </c>
      <c r="R75" s="45">
        <f t="shared" si="17"/>
        <v>0.401635155850792</v>
      </c>
      <c r="S75" s="4">
        <v>381090</v>
      </c>
      <c r="T75" s="4">
        <v>0</v>
      </c>
      <c r="U75" s="4">
        <v>0</v>
      </c>
      <c r="V75" s="4">
        <v>381090</v>
      </c>
      <c r="W75" s="4">
        <v>1172</v>
      </c>
      <c r="X75" s="4">
        <v>0</v>
      </c>
      <c r="Y75" s="4">
        <v>0</v>
      </c>
      <c r="Z75" s="4">
        <v>0</v>
      </c>
      <c r="AA75" s="4">
        <v>0</v>
      </c>
      <c r="AB75" s="4">
        <v>17708</v>
      </c>
      <c r="AC75" s="4">
        <v>399970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201625</v>
      </c>
      <c r="AJ75" s="4">
        <v>122365</v>
      </c>
      <c r="AK75" s="4">
        <v>323990</v>
      </c>
      <c r="AL75" s="4">
        <v>13500</v>
      </c>
      <c r="AM75" s="4">
        <v>2000</v>
      </c>
      <c r="AN75" s="4">
        <v>15500</v>
      </c>
      <c r="AO75" s="4">
        <v>1000</v>
      </c>
      <c r="AP75" s="4">
        <v>1000</v>
      </c>
      <c r="AQ75" s="4">
        <v>17500</v>
      </c>
      <c r="AR75" s="48">
        <f t="shared" si="21"/>
        <v>0.046157092366935694</v>
      </c>
      <c r="AS75" s="4">
        <v>37650</v>
      </c>
      <c r="AT75" s="4">
        <v>379140</v>
      </c>
      <c r="AU75" s="6">
        <f t="shared" si="18"/>
        <v>38.747061829330605</v>
      </c>
      <c r="AV75" s="4">
        <v>0</v>
      </c>
      <c r="AW75" s="4">
        <v>0</v>
      </c>
      <c r="AX75" s="4">
        <v>0</v>
      </c>
      <c r="AY75" s="4">
        <v>0</v>
      </c>
      <c r="AZ75" s="5">
        <v>40962</v>
      </c>
      <c r="BA75" s="5">
        <v>2192</v>
      </c>
      <c r="BB75" s="5">
        <v>2256</v>
      </c>
      <c r="BC75" s="3">
        <v>75</v>
      </c>
      <c r="BD75" s="5">
        <v>4944</v>
      </c>
      <c r="BE75" s="3">
        <v>328</v>
      </c>
      <c r="BF75" s="3">
        <v>49</v>
      </c>
      <c r="BG75" s="3">
        <v>3</v>
      </c>
      <c r="BH75" s="5">
        <v>3080</v>
      </c>
      <c r="BI75" s="3">
        <v>408</v>
      </c>
      <c r="BJ75" s="5">
        <v>51291</v>
      </c>
      <c r="BK75" s="7">
        <f t="shared" si="22"/>
        <v>5.2417986714358715</v>
      </c>
      <c r="BL75" s="5">
        <v>3006</v>
      </c>
      <c r="BM75" s="5">
        <v>30806</v>
      </c>
      <c r="BN75" s="5">
        <v>5045</v>
      </c>
      <c r="BO75" s="5">
        <v>21575</v>
      </c>
      <c r="BP75" s="5">
        <v>1468</v>
      </c>
      <c r="BQ75" s="76">
        <v>1288</v>
      </c>
      <c r="BR75" s="75">
        <v>0</v>
      </c>
      <c r="BS75" s="5">
        <v>104987</v>
      </c>
      <c r="BT75" s="5">
        <v>9519</v>
      </c>
      <c r="BU75" s="45">
        <f t="shared" si="19"/>
        <v>10.72938170669392</v>
      </c>
      <c r="BV75" s="3">
        <v>52</v>
      </c>
      <c r="BW75" s="5">
        <v>2617</v>
      </c>
      <c r="BX75" s="3">
        <v>52</v>
      </c>
      <c r="BY75" s="5">
        <v>2617</v>
      </c>
      <c r="BZ75" s="5">
        <v>47409</v>
      </c>
      <c r="CA75" s="5">
        <v>42302</v>
      </c>
      <c r="CB75" s="5">
        <v>3287</v>
      </c>
      <c r="CC75" s="5">
        <v>16276</v>
      </c>
      <c r="CD75" s="5">
        <v>61865</v>
      </c>
      <c r="CE75" s="45">
        <f t="shared" si="23"/>
        <v>6.3224322943280535</v>
      </c>
      <c r="CF75" s="5">
        <v>6500</v>
      </c>
      <c r="CG75" s="45">
        <f t="shared" si="25"/>
        <v>0.6642820643842616</v>
      </c>
      <c r="CH75" s="3">
        <v>72</v>
      </c>
      <c r="CI75" s="5">
        <v>2083</v>
      </c>
      <c r="CJ75" s="3">
        <v>0</v>
      </c>
      <c r="CK75" s="3">
        <v>0</v>
      </c>
      <c r="CL75" s="3">
        <v>23</v>
      </c>
      <c r="CM75" s="3">
        <v>421</v>
      </c>
      <c r="CN75" s="3">
        <v>95</v>
      </c>
      <c r="CO75" s="5">
        <v>2504</v>
      </c>
      <c r="CP75" s="7">
        <f t="shared" si="20"/>
        <v>25.59018906489525</v>
      </c>
      <c r="CQ75" s="8" t="s">
        <v>1061</v>
      </c>
      <c r="CR75" s="8" t="s">
        <v>1061</v>
      </c>
      <c r="CS75" s="8" t="s">
        <v>1061</v>
      </c>
      <c r="CT75" s="13">
        <v>504</v>
      </c>
      <c r="CU75" s="5">
        <v>583</v>
      </c>
      <c r="CV75" s="3">
        <v>9</v>
      </c>
      <c r="CW75" s="3">
        <v>354</v>
      </c>
      <c r="CX75" s="3">
        <v>0</v>
      </c>
      <c r="CY75" s="3">
        <v>11</v>
      </c>
      <c r="CZ75" s="5">
        <v>0</v>
      </c>
      <c r="DA75" s="8" t="s">
        <v>9</v>
      </c>
      <c r="DB75" s="2" t="s">
        <v>18</v>
      </c>
      <c r="DC75" s="2" t="s">
        <v>1060</v>
      </c>
      <c r="DD75" s="8" t="s">
        <v>36</v>
      </c>
      <c r="DE75" s="8" t="s">
        <v>44</v>
      </c>
      <c r="DF75" s="5">
        <v>8500</v>
      </c>
      <c r="DG75" s="5">
        <v>8500</v>
      </c>
      <c r="DH75" s="45">
        <f t="shared" si="24"/>
        <v>0.8686765457332652</v>
      </c>
    </row>
    <row r="76" spans="1:112" ht="15">
      <c r="A76" s="8" t="s">
        <v>746</v>
      </c>
      <c r="B76" s="5">
        <v>9935</v>
      </c>
      <c r="C76" s="8" t="s">
        <v>878</v>
      </c>
      <c r="D76" s="8" t="s">
        <v>878</v>
      </c>
      <c r="E76" s="8" t="s">
        <v>1051</v>
      </c>
      <c r="F76" s="8" t="s">
        <v>1060</v>
      </c>
      <c r="G76" s="3">
        <v>2</v>
      </c>
      <c r="H76" s="3">
        <v>1</v>
      </c>
      <c r="I76" s="3">
        <v>0</v>
      </c>
      <c r="J76" s="3">
        <v>0</v>
      </c>
      <c r="K76" s="3">
        <v>0</v>
      </c>
      <c r="L76" s="5">
        <v>1679</v>
      </c>
      <c r="M76" s="45">
        <v>0</v>
      </c>
      <c r="N76" s="45">
        <v>1</v>
      </c>
      <c r="O76" s="45">
        <v>1</v>
      </c>
      <c r="P76" s="45">
        <v>1.5</v>
      </c>
      <c r="Q76" s="45">
        <v>2.5</v>
      </c>
      <c r="R76" s="45">
        <f t="shared" si="17"/>
        <v>0.25163563160543534</v>
      </c>
      <c r="S76" s="4">
        <v>33000</v>
      </c>
      <c r="T76" s="4">
        <v>0</v>
      </c>
      <c r="U76" s="4">
        <v>155169</v>
      </c>
      <c r="V76" s="4">
        <v>188169</v>
      </c>
      <c r="W76" s="4">
        <v>1172</v>
      </c>
      <c r="X76" s="4">
        <v>0</v>
      </c>
      <c r="Y76" s="4">
        <v>0</v>
      </c>
      <c r="Z76" s="4">
        <v>0</v>
      </c>
      <c r="AA76" s="4">
        <v>0</v>
      </c>
      <c r="AB76" s="4">
        <v>1057</v>
      </c>
      <c r="AC76" s="4">
        <v>190398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97153</v>
      </c>
      <c r="AJ76" s="4">
        <v>43071</v>
      </c>
      <c r="AK76" s="4">
        <v>140224</v>
      </c>
      <c r="AL76" s="4">
        <v>9769</v>
      </c>
      <c r="AM76" s="4">
        <v>631</v>
      </c>
      <c r="AN76" s="4">
        <v>10400</v>
      </c>
      <c r="AO76" s="4">
        <v>0</v>
      </c>
      <c r="AP76" s="4">
        <v>1577</v>
      </c>
      <c r="AQ76" s="4">
        <v>11977</v>
      </c>
      <c r="AR76" s="48">
        <f t="shared" si="21"/>
        <v>0.06404915586881073</v>
      </c>
      <c r="AS76" s="4">
        <v>34796</v>
      </c>
      <c r="AT76" s="4">
        <v>186997</v>
      </c>
      <c r="AU76" s="6">
        <f t="shared" si="18"/>
        <v>18.822043281328636</v>
      </c>
      <c r="AV76" s="4">
        <v>0</v>
      </c>
      <c r="AW76" s="4">
        <v>457</v>
      </c>
      <c r="AX76" s="4">
        <v>0</v>
      </c>
      <c r="AY76" s="4">
        <v>457</v>
      </c>
      <c r="AZ76" s="5">
        <v>22462</v>
      </c>
      <c r="BA76" s="3">
        <v>442</v>
      </c>
      <c r="BB76" s="5">
        <v>1046</v>
      </c>
      <c r="BC76" s="3">
        <v>69</v>
      </c>
      <c r="BD76" s="5">
        <v>1131</v>
      </c>
      <c r="BE76" s="3">
        <v>108</v>
      </c>
      <c r="BF76" s="3">
        <v>15</v>
      </c>
      <c r="BG76" s="3">
        <v>0</v>
      </c>
      <c r="BH76" s="3">
        <v>0</v>
      </c>
      <c r="BI76" s="3">
        <v>0</v>
      </c>
      <c r="BJ76" s="5">
        <v>24654</v>
      </c>
      <c r="BK76" s="7">
        <f t="shared" si="22"/>
        <v>2.481529944640161</v>
      </c>
      <c r="BL76" s="3">
        <v>619</v>
      </c>
      <c r="BM76" s="5">
        <v>30806</v>
      </c>
      <c r="BN76" s="5">
        <v>5045</v>
      </c>
      <c r="BO76" s="5">
        <v>21575</v>
      </c>
      <c r="BP76" s="5">
        <v>1468</v>
      </c>
      <c r="BQ76" s="76">
        <v>1288</v>
      </c>
      <c r="BR76" s="75">
        <v>0</v>
      </c>
      <c r="BS76" s="5">
        <v>78348</v>
      </c>
      <c r="BT76" s="5">
        <v>7133</v>
      </c>
      <c r="BU76" s="45">
        <f t="shared" si="19"/>
        <v>7.886059386009059</v>
      </c>
      <c r="BV76" s="3">
        <v>45</v>
      </c>
      <c r="BW76" s="5">
        <v>2232</v>
      </c>
      <c r="BX76" s="3">
        <v>52</v>
      </c>
      <c r="BY76" s="5">
        <v>2232</v>
      </c>
      <c r="BZ76" s="5">
        <v>18451</v>
      </c>
      <c r="CA76" s="5">
        <v>17973</v>
      </c>
      <c r="CB76" s="5">
        <v>175</v>
      </c>
      <c r="CC76" s="5">
        <v>6949</v>
      </c>
      <c r="CD76" s="5">
        <v>25568</v>
      </c>
      <c r="CE76" s="45">
        <f t="shared" si="23"/>
        <v>2.573527931555108</v>
      </c>
      <c r="CF76" s="5">
        <v>1300</v>
      </c>
      <c r="CG76" s="45">
        <f t="shared" si="25"/>
        <v>0.13085052843482636</v>
      </c>
      <c r="CH76" s="3">
        <v>25</v>
      </c>
      <c r="CI76" s="3">
        <v>242</v>
      </c>
      <c r="CJ76" s="3">
        <v>48</v>
      </c>
      <c r="CK76" s="3">
        <v>400</v>
      </c>
      <c r="CL76" s="3">
        <v>2</v>
      </c>
      <c r="CM76" s="3">
        <v>20</v>
      </c>
      <c r="CN76" s="3">
        <v>75</v>
      </c>
      <c r="CO76" s="3">
        <v>662</v>
      </c>
      <c r="CP76" s="7">
        <f t="shared" si="20"/>
        <v>6.663311524911928</v>
      </c>
      <c r="CQ76" s="8" t="s">
        <v>1061</v>
      </c>
      <c r="CR76" s="8" t="s">
        <v>1061</v>
      </c>
      <c r="CS76" s="8" t="s">
        <v>1060</v>
      </c>
      <c r="CT76" s="13">
        <v>2332</v>
      </c>
      <c r="CU76" s="5">
        <v>1007</v>
      </c>
      <c r="CV76" s="3">
        <v>1</v>
      </c>
      <c r="CW76" s="3">
        <v>100</v>
      </c>
      <c r="CX76" s="5">
        <v>2236</v>
      </c>
      <c r="CY76" s="3">
        <v>10</v>
      </c>
      <c r="CZ76" s="5">
        <v>1880</v>
      </c>
      <c r="DA76" s="8" t="s">
        <v>9</v>
      </c>
      <c r="DB76" s="2" t="s">
        <v>17</v>
      </c>
      <c r="DC76" s="2" t="s">
        <v>1061</v>
      </c>
      <c r="DD76" s="8" t="s">
        <v>31</v>
      </c>
      <c r="DE76" s="8" t="s">
        <v>40</v>
      </c>
      <c r="DF76" s="5">
        <v>4720</v>
      </c>
      <c r="DG76" s="5">
        <v>4720</v>
      </c>
      <c r="DH76" s="45">
        <f t="shared" si="24"/>
        <v>0.4750880724710619</v>
      </c>
    </row>
    <row r="77" spans="1:112" ht="15">
      <c r="A77" s="8" t="s">
        <v>703</v>
      </c>
      <c r="B77" s="5">
        <v>9984</v>
      </c>
      <c r="C77" s="8" t="s">
        <v>838</v>
      </c>
      <c r="D77" s="8" t="s">
        <v>878</v>
      </c>
      <c r="E77" s="8" t="s">
        <v>1051</v>
      </c>
      <c r="F77" s="8" t="s">
        <v>1060</v>
      </c>
      <c r="G77" s="3">
        <v>2</v>
      </c>
      <c r="H77" s="3">
        <v>1</v>
      </c>
      <c r="I77" s="3">
        <v>0</v>
      </c>
      <c r="J77" s="3">
        <v>0</v>
      </c>
      <c r="K77" s="3">
        <v>0</v>
      </c>
      <c r="L77" s="5">
        <v>3456</v>
      </c>
      <c r="M77" s="45">
        <v>1</v>
      </c>
      <c r="N77" s="45">
        <v>0</v>
      </c>
      <c r="O77" s="45">
        <v>1</v>
      </c>
      <c r="P77" s="45">
        <v>2.5</v>
      </c>
      <c r="Q77" s="45">
        <v>3.5</v>
      </c>
      <c r="R77" s="45">
        <f t="shared" si="17"/>
        <v>0.3505608974358974</v>
      </c>
      <c r="S77" s="4">
        <v>133815</v>
      </c>
      <c r="T77" s="4">
        <v>0</v>
      </c>
      <c r="U77" s="4">
        <v>179055</v>
      </c>
      <c r="V77" s="4">
        <v>312870</v>
      </c>
      <c r="W77" s="4">
        <v>1175</v>
      </c>
      <c r="X77" s="4">
        <v>0</v>
      </c>
      <c r="Y77" s="4">
        <v>0</v>
      </c>
      <c r="Z77" s="4">
        <v>0</v>
      </c>
      <c r="AA77" s="4">
        <v>0</v>
      </c>
      <c r="AB77" s="4">
        <v>10687</v>
      </c>
      <c r="AC77" s="4">
        <v>324732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185771</v>
      </c>
      <c r="AJ77" s="4">
        <v>112678</v>
      </c>
      <c r="AK77" s="4">
        <v>298449</v>
      </c>
      <c r="AL77" s="4">
        <v>15855</v>
      </c>
      <c r="AM77" s="4">
        <v>3750</v>
      </c>
      <c r="AN77" s="4">
        <v>19605</v>
      </c>
      <c r="AO77" s="4">
        <v>0</v>
      </c>
      <c r="AP77" s="4">
        <v>1791</v>
      </c>
      <c r="AQ77" s="4">
        <v>21396</v>
      </c>
      <c r="AR77" s="48">
        <f t="shared" si="21"/>
        <v>0.06467311302076878</v>
      </c>
      <c r="AS77" s="4">
        <v>10988</v>
      </c>
      <c r="AT77" s="4">
        <v>330833</v>
      </c>
      <c r="AU77" s="6">
        <f t="shared" si="18"/>
        <v>33.13631810897436</v>
      </c>
      <c r="AV77" s="4">
        <v>0</v>
      </c>
      <c r="AW77" s="4">
        <v>0</v>
      </c>
      <c r="AX77" s="4">
        <v>707</v>
      </c>
      <c r="AY77" s="4">
        <v>707</v>
      </c>
      <c r="AZ77" s="5">
        <v>43779</v>
      </c>
      <c r="BA77" s="5">
        <v>1138</v>
      </c>
      <c r="BB77" s="5">
        <v>2089</v>
      </c>
      <c r="BC77" s="3">
        <v>21</v>
      </c>
      <c r="BD77" s="5">
        <v>1480</v>
      </c>
      <c r="BE77" s="3">
        <v>162</v>
      </c>
      <c r="BF77" s="3">
        <v>69</v>
      </c>
      <c r="BG77" s="3">
        <v>0</v>
      </c>
      <c r="BH77" s="3">
        <v>50</v>
      </c>
      <c r="BI77" s="3">
        <v>0</v>
      </c>
      <c r="BJ77" s="5">
        <v>47467</v>
      </c>
      <c r="BK77" s="7">
        <f t="shared" si="22"/>
        <v>4.754306891025641</v>
      </c>
      <c r="BL77" s="5">
        <v>1321</v>
      </c>
      <c r="BM77" s="5">
        <v>30086</v>
      </c>
      <c r="BN77" s="5">
        <v>5045</v>
      </c>
      <c r="BO77" s="5">
        <v>21575</v>
      </c>
      <c r="BP77" s="5">
        <v>1468</v>
      </c>
      <c r="BQ77" s="76">
        <v>1288</v>
      </c>
      <c r="BR77" s="75">
        <v>0</v>
      </c>
      <c r="BS77" s="5">
        <v>100443</v>
      </c>
      <c r="BT77" s="5">
        <v>7834</v>
      </c>
      <c r="BU77" s="45">
        <f t="shared" si="19"/>
        <v>10.060396634615385</v>
      </c>
      <c r="BV77" s="3">
        <v>44</v>
      </c>
      <c r="BW77" s="5">
        <v>2148</v>
      </c>
      <c r="BX77" s="3">
        <v>52</v>
      </c>
      <c r="BY77" s="5">
        <v>2148</v>
      </c>
      <c r="BZ77" s="2" t="s">
        <v>1068</v>
      </c>
      <c r="CA77" s="5">
        <v>21006</v>
      </c>
      <c r="CB77" s="5">
        <v>1738</v>
      </c>
      <c r="CC77" s="5">
        <v>11200</v>
      </c>
      <c r="CD77" s="5">
        <v>36466</v>
      </c>
      <c r="CE77" s="45">
        <f t="shared" si="23"/>
        <v>3.65244391025641</v>
      </c>
      <c r="CF77" s="5">
        <v>2000</v>
      </c>
      <c r="CG77" s="45">
        <f t="shared" si="25"/>
        <v>0.20032051282051283</v>
      </c>
      <c r="CH77" s="3">
        <v>127</v>
      </c>
      <c r="CI77" s="3">
        <v>635</v>
      </c>
      <c r="CJ77" s="3">
        <v>2</v>
      </c>
      <c r="CK77" s="3">
        <v>10</v>
      </c>
      <c r="CL77" s="3">
        <v>15</v>
      </c>
      <c r="CM77" s="3">
        <v>150</v>
      </c>
      <c r="CN77" s="3">
        <v>144</v>
      </c>
      <c r="CO77" s="3">
        <v>795</v>
      </c>
      <c r="CP77" s="7">
        <f t="shared" si="20"/>
        <v>7.962740384615384</v>
      </c>
      <c r="CQ77" s="8" t="s">
        <v>1061</v>
      </c>
      <c r="CR77" s="8" t="s">
        <v>1060</v>
      </c>
      <c r="CS77" s="8" t="s">
        <v>1060</v>
      </c>
      <c r="CT77" s="13">
        <v>1837</v>
      </c>
      <c r="CU77" s="5">
        <v>1319</v>
      </c>
      <c r="CV77" s="3">
        <v>10</v>
      </c>
      <c r="CW77" s="3">
        <v>991</v>
      </c>
      <c r="CX77" s="5">
        <v>5129</v>
      </c>
      <c r="CY77" s="3">
        <v>12</v>
      </c>
      <c r="CZ77" s="5" t="s">
        <v>1068</v>
      </c>
      <c r="DA77" s="8" t="s">
        <v>15</v>
      </c>
      <c r="DB77" s="2" t="s">
        <v>20</v>
      </c>
      <c r="DC77" s="2" t="s">
        <v>1061</v>
      </c>
      <c r="DD77" s="8" t="s">
        <v>31</v>
      </c>
      <c r="DE77" s="8" t="s">
        <v>40</v>
      </c>
      <c r="DF77" s="5">
        <v>12800</v>
      </c>
      <c r="DG77" s="5">
        <v>12800</v>
      </c>
      <c r="DH77" s="45">
        <f t="shared" si="24"/>
        <v>1.2820512820512822</v>
      </c>
    </row>
    <row r="78" spans="1:112" ht="15">
      <c r="A78" s="8" t="s">
        <v>737</v>
      </c>
      <c r="B78" s="5">
        <v>11838</v>
      </c>
      <c r="C78" s="8" t="s">
        <v>870</v>
      </c>
      <c r="D78" s="8" t="s">
        <v>902</v>
      </c>
      <c r="E78" s="8" t="s">
        <v>1053</v>
      </c>
      <c r="F78" s="8" t="s">
        <v>1060</v>
      </c>
      <c r="G78" s="3">
        <v>5</v>
      </c>
      <c r="H78" s="3">
        <v>1</v>
      </c>
      <c r="I78" s="3">
        <v>0</v>
      </c>
      <c r="J78" s="3">
        <v>0</v>
      </c>
      <c r="K78" s="3">
        <v>0</v>
      </c>
      <c r="L78" s="5">
        <v>8904</v>
      </c>
      <c r="M78" s="45">
        <v>1.5</v>
      </c>
      <c r="N78" s="45">
        <v>0</v>
      </c>
      <c r="O78" s="45">
        <v>1.5</v>
      </c>
      <c r="P78" s="45">
        <v>4.3</v>
      </c>
      <c r="Q78" s="45">
        <v>5.8</v>
      </c>
      <c r="R78" s="45">
        <f t="shared" si="17"/>
        <v>0.48994762628822436</v>
      </c>
      <c r="S78" s="4">
        <v>268194</v>
      </c>
      <c r="T78" s="4">
        <v>0</v>
      </c>
      <c r="U78" s="4">
        <v>99167</v>
      </c>
      <c r="V78" s="4">
        <v>367361</v>
      </c>
      <c r="W78" s="4">
        <v>1339</v>
      </c>
      <c r="X78" s="4">
        <v>0</v>
      </c>
      <c r="Y78" s="4">
        <v>0</v>
      </c>
      <c r="Z78" s="4">
        <v>0</v>
      </c>
      <c r="AA78" s="4">
        <v>0</v>
      </c>
      <c r="AB78" s="4">
        <v>56312</v>
      </c>
      <c r="AC78" s="4">
        <v>425012</v>
      </c>
      <c r="AD78" s="4">
        <v>0</v>
      </c>
      <c r="AE78" s="4">
        <v>0</v>
      </c>
      <c r="AF78" s="4">
        <v>0</v>
      </c>
      <c r="AG78" s="4">
        <v>15000</v>
      </c>
      <c r="AH78" s="4">
        <v>15000</v>
      </c>
      <c r="AI78" s="4">
        <v>227711</v>
      </c>
      <c r="AJ78" s="4">
        <v>86752</v>
      </c>
      <c r="AK78" s="4">
        <v>314463</v>
      </c>
      <c r="AL78" s="4">
        <v>30536</v>
      </c>
      <c r="AM78" s="4">
        <v>3571</v>
      </c>
      <c r="AN78" s="4">
        <v>34107</v>
      </c>
      <c r="AO78" s="4">
        <v>0</v>
      </c>
      <c r="AP78" s="4">
        <v>6113</v>
      </c>
      <c r="AQ78" s="4">
        <v>40220</v>
      </c>
      <c r="AR78" s="48">
        <f t="shared" si="21"/>
        <v>0.09684821895114006</v>
      </c>
      <c r="AS78" s="4">
        <v>60606</v>
      </c>
      <c r="AT78" s="4">
        <v>415289</v>
      </c>
      <c r="AU78" s="6">
        <f t="shared" si="18"/>
        <v>35.0810103057949</v>
      </c>
      <c r="AV78" s="4">
        <v>44632</v>
      </c>
      <c r="AW78" s="4">
        <v>0</v>
      </c>
      <c r="AX78" s="4">
        <v>2894</v>
      </c>
      <c r="AY78" s="4">
        <v>47526</v>
      </c>
      <c r="AZ78" s="5">
        <v>54327</v>
      </c>
      <c r="BA78" s="5">
        <v>3334</v>
      </c>
      <c r="BB78" s="5">
        <v>3875</v>
      </c>
      <c r="BC78" s="3">
        <v>203</v>
      </c>
      <c r="BD78" s="5">
        <v>3282</v>
      </c>
      <c r="BE78" s="3">
        <v>413</v>
      </c>
      <c r="BF78" s="3">
        <v>52</v>
      </c>
      <c r="BG78" s="3">
        <v>1</v>
      </c>
      <c r="BH78" s="3">
        <v>116</v>
      </c>
      <c r="BI78" s="3">
        <v>26</v>
      </c>
      <c r="BJ78" s="5">
        <v>61652</v>
      </c>
      <c r="BK78" s="7">
        <f t="shared" si="22"/>
        <v>5.2079743199864845</v>
      </c>
      <c r="BL78" s="5">
        <v>3977</v>
      </c>
      <c r="BM78" s="5">
        <v>30870</v>
      </c>
      <c r="BN78" s="5">
        <v>5109</v>
      </c>
      <c r="BO78" s="5">
        <v>21608</v>
      </c>
      <c r="BP78" s="5">
        <v>1501</v>
      </c>
      <c r="BQ78" s="76">
        <v>1288</v>
      </c>
      <c r="BR78" s="75">
        <v>0</v>
      </c>
      <c r="BS78" s="5">
        <v>115455</v>
      </c>
      <c r="BT78" s="5">
        <v>10590</v>
      </c>
      <c r="BU78" s="45">
        <f t="shared" si="19"/>
        <v>9.752914343639128</v>
      </c>
      <c r="BV78" s="3">
        <v>45.5</v>
      </c>
      <c r="BW78" s="5">
        <v>2288</v>
      </c>
      <c r="BX78" s="3">
        <v>52</v>
      </c>
      <c r="BY78" s="5">
        <v>2288</v>
      </c>
      <c r="BZ78" s="5">
        <v>99391</v>
      </c>
      <c r="CA78" s="5">
        <v>69396</v>
      </c>
      <c r="CB78" s="5">
        <v>10305</v>
      </c>
      <c r="CC78" s="5">
        <v>62793</v>
      </c>
      <c r="CD78" s="5">
        <v>149567</v>
      </c>
      <c r="CE78" s="45">
        <f t="shared" si="23"/>
        <v>12.634482176043251</v>
      </c>
      <c r="CF78" s="5">
        <v>12286</v>
      </c>
      <c r="CG78" s="45">
        <f t="shared" si="25"/>
        <v>1.0378442304443318</v>
      </c>
      <c r="CH78" s="3">
        <v>644</v>
      </c>
      <c r="CI78" s="5">
        <v>13218</v>
      </c>
      <c r="CJ78" s="3">
        <v>82</v>
      </c>
      <c r="CK78" s="3">
        <v>735</v>
      </c>
      <c r="CL78" s="3">
        <v>22</v>
      </c>
      <c r="CM78" s="3">
        <v>172</v>
      </c>
      <c r="CN78" s="3">
        <v>748</v>
      </c>
      <c r="CO78" s="5">
        <v>14125</v>
      </c>
      <c r="CP78" s="7">
        <f t="shared" si="20"/>
        <v>119.31914174691671</v>
      </c>
      <c r="CQ78" s="8" t="s">
        <v>1061</v>
      </c>
      <c r="CR78" s="8" t="s">
        <v>1061</v>
      </c>
      <c r="CS78" s="8" t="s">
        <v>1061</v>
      </c>
      <c r="CT78" s="13">
        <v>17711</v>
      </c>
      <c r="CU78" s="5">
        <v>17531</v>
      </c>
      <c r="CV78" s="3">
        <v>26</v>
      </c>
      <c r="CW78" s="5">
        <v>2514</v>
      </c>
      <c r="CX78" s="5">
        <v>18625</v>
      </c>
      <c r="CY78" s="3">
        <v>15</v>
      </c>
      <c r="CZ78" s="5">
        <v>2500</v>
      </c>
      <c r="DA78" s="8" t="s">
        <v>7</v>
      </c>
      <c r="DB78" s="2" t="s">
        <v>19</v>
      </c>
      <c r="DC78" s="2" t="s">
        <v>1061</v>
      </c>
      <c r="DD78" s="8" t="s">
        <v>33</v>
      </c>
      <c r="DE78" s="8" t="s">
        <v>1053</v>
      </c>
      <c r="DF78" s="5">
        <v>12500</v>
      </c>
      <c r="DG78" s="5">
        <v>12500</v>
      </c>
      <c r="DH78" s="45">
        <f t="shared" si="24"/>
        <v>1.055921608379794</v>
      </c>
    </row>
    <row r="79" spans="1:112" s="11" customFormat="1" ht="15">
      <c r="A79" s="8" t="s">
        <v>724</v>
      </c>
      <c r="B79" s="5">
        <v>12431</v>
      </c>
      <c r="C79" s="8" t="s">
        <v>857</v>
      </c>
      <c r="D79" s="8" t="s">
        <v>903</v>
      </c>
      <c r="E79" s="8" t="s">
        <v>1052</v>
      </c>
      <c r="F79" s="8" t="s">
        <v>1060</v>
      </c>
      <c r="G79" s="3">
        <v>1</v>
      </c>
      <c r="H79" s="3">
        <v>1</v>
      </c>
      <c r="I79" s="3">
        <v>0</v>
      </c>
      <c r="J79" s="3">
        <v>0</v>
      </c>
      <c r="K79" s="3">
        <v>0</v>
      </c>
      <c r="L79" s="5">
        <v>5318</v>
      </c>
      <c r="M79" s="45">
        <v>1</v>
      </c>
      <c r="N79" s="45">
        <v>0</v>
      </c>
      <c r="O79" s="45">
        <v>1</v>
      </c>
      <c r="P79" s="45">
        <v>4.5</v>
      </c>
      <c r="Q79" s="45">
        <v>5.5</v>
      </c>
      <c r="R79" s="45">
        <f t="shared" si="17"/>
        <v>0.442442281393291</v>
      </c>
      <c r="S79" s="4">
        <v>0</v>
      </c>
      <c r="T79" s="4">
        <v>0</v>
      </c>
      <c r="U79" s="4">
        <v>251676</v>
      </c>
      <c r="V79" s="4">
        <v>251676</v>
      </c>
      <c r="W79" s="4">
        <v>1822</v>
      </c>
      <c r="X79" s="4">
        <v>0</v>
      </c>
      <c r="Y79" s="4">
        <v>0</v>
      </c>
      <c r="Z79" s="4">
        <v>0</v>
      </c>
      <c r="AA79" s="4">
        <v>0</v>
      </c>
      <c r="AB79" s="4">
        <v>22322</v>
      </c>
      <c r="AC79" s="4">
        <v>275820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162404</v>
      </c>
      <c r="AJ79" s="4">
        <v>20421</v>
      </c>
      <c r="AK79" s="4">
        <v>182825</v>
      </c>
      <c r="AL79" s="4">
        <v>21239</v>
      </c>
      <c r="AM79" s="4">
        <v>2168</v>
      </c>
      <c r="AN79" s="4">
        <v>23407</v>
      </c>
      <c r="AO79" s="4">
        <v>4115</v>
      </c>
      <c r="AP79" s="4">
        <v>1800</v>
      </c>
      <c r="AQ79" s="4">
        <v>29322</v>
      </c>
      <c r="AR79" s="48">
        <f t="shared" si="21"/>
        <v>0.09644855386376419</v>
      </c>
      <c r="AS79" s="4">
        <v>91870</v>
      </c>
      <c r="AT79" s="4">
        <v>304017</v>
      </c>
      <c r="AU79" s="6">
        <f t="shared" si="18"/>
        <v>24.456359102244388</v>
      </c>
      <c r="AV79" s="4">
        <v>0</v>
      </c>
      <c r="AW79" s="4">
        <v>0</v>
      </c>
      <c r="AX79" s="4">
        <v>6600</v>
      </c>
      <c r="AY79" s="4">
        <v>6600</v>
      </c>
      <c r="AZ79" s="5">
        <v>44579</v>
      </c>
      <c r="BA79" s="5">
        <v>3657</v>
      </c>
      <c r="BB79" s="5">
        <v>1587</v>
      </c>
      <c r="BC79" s="3">
        <v>80</v>
      </c>
      <c r="BD79" s="5">
        <v>1867</v>
      </c>
      <c r="BE79" s="3">
        <v>287</v>
      </c>
      <c r="BF79" s="3">
        <v>101</v>
      </c>
      <c r="BG79" s="3">
        <v>2</v>
      </c>
      <c r="BH79" s="3">
        <v>0</v>
      </c>
      <c r="BI79" s="3">
        <v>0</v>
      </c>
      <c r="BJ79" s="5">
        <v>48134</v>
      </c>
      <c r="BK79" s="7">
        <f t="shared" si="22"/>
        <v>3.8720939586517575</v>
      </c>
      <c r="BL79" s="5">
        <v>4026</v>
      </c>
      <c r="BM79" s="5">
        <v>30806</v>
      </c>
      <c r="BN79" s="5">
        <v>5045</v>
      </c>
      <c r="BO79" s="5">
        <v>21575</v>
      </c>
      <c r="BP79" s="5">
        <v>1468</v>
      </c>
      <c r="BQ79" s="76">
        <v>1288</v>
      </c>
      <c r="BR79" s="75">
        <v>0</v>
      </c>
      <c r="BS79" s="5">
        <v>101827</v>
      </c>
      <c r="BT79" s="5">
        <v>10541</v>
      </c>
      <c r="BU79" s="45">
        <f t="shared" si="19"/>
        <v>8.19137639771539</v>
      </c>
      <c r="BV79" s="3">
        <v>52</v>
      </c>
      <c r="BW79" s="5">
        <v>2632</v>
      </c>
      <c r="BX79" s="3">
        <v>52</v>
      </c>
      <c r="BY79" s="5">
        <v>2632</v>
      </c>
      <c r="BZ79" s="5">
        <v>39460</v>
      </c>
      <c r="CA79" s="5">
        <v>35318</v>
      </c>
      <c r="CB79" s="5">
        <v>1391</v>
      </c>
      <c r="CC79" s="5">
        <v>16255</v>
      </c>
      <c r="CD79" s="5">
        <v>57857</v>
      </c>
      <c r="CE79" s="45">
        <f t="shared" si="23"/>
        <v>4.654251468103934</v>
      </c>
      <c r="CF79" s="5">
        <v>3258</v>
      </c>
      <c r="CG79" s="45">
        <f t="shared" si="25"/>
        <v>0.2620867186871531</v>
      </c>
      <c r="CH79" s="3">
        <v>68</v>
      </c>
      <c r="CI79" s="5">
        <v>3411</v>
      </c>
      <c r="CJ79" s="3">
        <v>22</v>
      </c>
      <c r="CK79" s="3">
        <v>241</v>
      </c>
      <c r="CL79" s="3">
        <v>11</v>
      </c>
      <c r="CM79" s="3">
        <v>120</v>
      </c>
      <c r="CN79" s="3">
        <v>101</v>
      </c>
      <c r="CO79" s="5">
        <v>3772</v>
      </c>
      <c r="CP79" s="7">
        <f t="shared" si="20"/>
        <v>30.34349609846352</v>
      </c>
      <c r="CQ79" s="8" t="s">
        <v>1061</v>
      </c>
      <c r="CR79" s="8" t="s">
        <v>1061</v>
      </c>
      <c r="CS79" s="8" t="s">
        <v>1060</v>
      </c>
      <c r="CT79" s="13">
        <v>0</v>
      </c>
      <c r="CU79" s="5">
        <v>49</v>
      </c>
      <c r="CV79" s="3">
        <v>28</v>
      </c>
      <c r="CW79" s="3">
        <v>632</v>
      </c>
      <c r="CX79" s="5">
        <v>20546</v>
      </c>
      <c r="CY79" s="3">
        <v>12</v>
      </c>
      <c r="CZ79" s="5">
        <v>1400</v>
      </c>
      <c r="DA79" s="8" t="s">
        <v>11</v>
      </c>
      <c r="DB79" s="2" t="s">
        <v>17</v>
      </c>
      <c r="DC79" s="2" t="s">
        <v>1061</v>
      </c>
      <c r="DD79" s="8" t="s">
        <v>36</v>
      </c>
      <c r="DE79" s="8" t="s">
        <v>42</v>
      </c>
      <c r="DF79" s="5">
        <v>11020</v>
      </c>
      <c r="DG79" s="5">
        <v>11020</v>
      </c>
      <c r="DH79" s="45">
        <f t="shared" si="24"/>
        <v>0.8864934438098303</v>
      </c>
    </row>
    <row r="80" spans="1:112" ht="15">
      <c r="A80" s="8" t="s">
        <v>666</v>
      </c>
      <c r="B80" s="5">
        <v>12443</v>
      </c>
      <c r="C80" s="8" t="s">
        <v>800</v>
      </c>
      <c r="D80" s="8" t="s">
        <v>905</v>
      </c>
      <c r="E80" s="8" t="s">
        <v>1052</v>
      </c>
      <c r="F80" s="8" t="s">
        <v>1060</v>
      </c>
      <c r="G80" s="3">
        <v>4</v>
      </c>
      <c r="H80" s="3">
        <v>1</v>
      </c>
      <c r="I80" s="3">
        <v>0</v>
      </c>
      <c r="J80" s="3">
        <v>0</v>
      </c>
      <c r="K80" s="3">
        <v>3</v>
      </c>
      <c r="L80" s="5">
        <v>4775</v>
      </c>
      <c r="M80" s="45">
        <v>1</v>
      </c>
      <c r="N80" s="45">
        <v>0</v>
      </c>
      <c r="O80" s="45">
        <v>1</v>
      </c>
      <c r="P80" s="45">
        <v>5.42</v>
      </c>
      <c r="Q80" s="45">
        <v>6.42</v>
      </c>
      <c r="R80" s="45">
        <f t="shared" si="17"/>
        <v>0.5159527445149884</v>
      </c>
      <c r="S80" s="4">
        <v>0</v>
      </c>
      <c r="T80" s="4">
        <v>0</v>
      </c>
      <c r="U80" s="4">
        <v>507356</v>
      </c>
      <c r="V80" s="4">
        <v>507356</v>
      </c>
      <c r="W80" s="4">
        <v>1749</v>
      </c>
      <c r="X80" s="4">
        <v>0</v>
      </c>
      <c r="Y80" s="4">
        <v>0</v>
      </c>
      <c r="Z80" s="4">
        <v>0</v>
      </c>
      <c r="AA80" s="4">
        <v>0</v>
      </c>
      <c r="AB80" s="4">
        <v>19674</v>
      </c>
      <c r="AC80" s="4">
        <v>528779</v>
      </c>
      <c r="AD80" s="4">
        <v>0</v>
      </c>
      <c r="AE80" s="4">
        <v>0</v>
      </c>
      <c r="AF80" s="4">
        <v>0</v>
      </c>
      <c r="AG80" s="4">
        <v>10300</v>
      </c>
      <c r="AH80" s="4">
        <v>10300</v>
      </c>
      <c r="AI80" s="4">
        <v>234819</v>
      </c>
      <c r="AJ80" s="4">
        <v>142853</v>
      </c>
      <c r="AK80" s="4">
        <v>377672</v>
      </c>
      <c r="AL80" s="4">
        <v>54338</v>
      </c>
      <c r="AM80" s="4">
        <v>393</v>
      </c>
      <c r="AN80" s="4">
        <v>54731</v>
      </c>
      <c r="AO80" s="4">
        <v>22944</v>
      </c>
      <c r="AP80" s="4">
        <v>13983</v>
      </c>
      <c r="AQ80" s="4">
        <v>91658</v>
      </c>
      <c r="AR80" s="48">
        <f t="shared" si="21"/>
        <v>0.17048210698608735</v>
      </c>
      <c r="AS80" s="4">
        <v>68310</v>
      </c>
      <c r="AT80" s="4">
        <v>537640</v>
      </c>
      <c r="AU80" s="6">
        <f t="shared" si="18"/>
        <v>43.20822952664148</v>
      </c>
      <c r="AV80" s="4">
        <v>0</v>
      </c>
      <c r="AW80" s="4">
        <v>14051</v>
      </c>
      <c r="AX80" s="4">
        <v>2725</v>
      </c>
      <c r="AY80" s="4">
        <v>16776</v>
      </c>
      <c r="AZ80" s="5">
        <v>41696</v>
      </c>
      <c r="BA80" s="5">
        <v>4057</v>
      </c>
      <c r="BB80" s="5">
        <v>2659</v>
      </c>
      <c r="BC80" s="3">
        <v>192</v>
      </c>
      <c r="BD80" s="5">
        <v>4414</v>
      </c>
      <c r="BE80" s="3">
        <v>807</v>
      </c>
      <c r="BF80" s="3">
        <v>84</v>
      </c>
      <c r="BG80" s="3">
        <v>0</v>
      </c>
      <c r="BH80" s="5">
        <v>2492</v>
      </c>
      <c r="BI80" s="5">
        <v>2485</v>
      </c>
      <c r="BJ80" s="5">
        <v>51345</v>
      </c>
      <c r="BK80" s="7">
        <f t="shared" si="22"/>
        <v>4.126416459053283</v>
      </c>
      <c r="BL80" s="5">
        <v>7541</v>
      </c>
      <c r="BM80" s="5">
        <v>30806</v>
      </c>
      <c r="BN80" s="5">
        <v>5045</v>
      </c>
      <c r="BO80" s="5">
        <v>21575</v>
      </c>
      <c r="BP80" s="5">
        <v>1468</v>
      </c>
      <c r="BQ80" s="76">
        <v>1288</v>
      </c>
      <c r="BR80" s="75">
        <v>0</v>
      </c>
      <c r="BS80" s="5">
        <v>105038</v>
      </c>
      <c r="BT80" s="5">
        <v>14054</v>
      </c>
      <c r="BU80" s="45">
        <f aca="true" t="shared" si="26" ref="BU80:BU111">BS80/B80</f>
        <v>8.441533392268745</v>
      </c>
      <c r="BV80" s="3">
        <v>53</v>
      </c>
      <c r="BW80" s="5">
        <v>2623</v>
      </c>
      <c r="BX80" s="3">
        <v>52</v>
      </c>
      <c r="BY80" s="5">
        <v>2623</v>
      </c>
      <c r="BZ80" s="5">
        <v>65156</v>
      </c>
      <c r="CA80" s="5">
        <v>76681</v>
      </c>
      <c r="CB80" s="5">
        <v>8763</v>
      </c>
      <c r="CC80" s="5">
        <v>32935</v>
      </c>
      <c r="CD80" s="5">
        <v>129322</v>
      </c>
      <c r="CE80" s="45">
        <f t="shared" si="23"/>
        <v>10.393152776661577</v>
      </c>
      <c r="CF80" s="5">
        <v>1628</v>
      </c>
      <c r="CG80" s="45">
        <f t="shared" si="25"/>
        <v>0.13083661496423693</v>
      </c>
      <c r="CH80" s="3">
        <v>204</v>
      </c>
      <c r="CI80" s="5">
        <v>4209</v>
      </c>
      <c r="CJ80" s="3">
        <v>15</v>
      </c>
      <c r="CK80" s="3">
        <v>302</v>
      </c>
      <c r="CL80" s="3">
        <v>219</v>
      </c>
      <c r="CM80" s="5">
        <v>2556</v>
      </c>
      <c r="CN80" s="3">
        <v>438</v>
      </c>
      <c r="CO80" s="5">
        <v>7067</v>
      </c>
      <c r="CP80" s="7">
        <f>CO80/(B80/100)</f>
        <v>56.79498513220284</v>
      </c>
      <c r="CQ80" s="8" t="s">
        <v>1061</v>
      </c>
      <c r="CR80" s="8" t="s">
        <v>1061</v>
      </c>
      <c r="CS80" s="8" t="s">
        <v>1060</v>
      </c>
      <c r="CT80" s="13">
        <v>1253</v>
      </c>
      <c r="CU80" s="5">
        <v>1347</v>
      </c>
      <c r="CV80" s="3">
        <v>102</v>
      </c>
      <c r="CW80" s="5">
        <v>2125</v>
      </c>
      <c r="CX80" s="5">
        <v>25142</v>
      </c>
      <c r="CY80" s="3">
        <v>12</v>
      </c>
      <c r="CZ80" s="5">
        <v>10000</v>
      </c>
      <c r="DA80" s="8" t="s">
        <v>7</v>
      </c>
      <c r="DB80" s="2" t="s">
        <v>19</v>
      </c>
      <c r="DC80" s="2" t="s">
        <v>1061</v>
      </c>
      <c r="DD80" s="8" t="s">
        <v>36</v>
      </c>
      <c r="DE80" s="8" t="s">
        <v>44</v>
      </c>
      <c r="DF80" s="5">
        <v>10000</v>
      </c>
      <c r="DG80" s="5">
        <v>10000</v>
      </c>
      <c r="DH80" s="45">
        <f t="shared" si="24"/>
        <v>0.8036647110825363</v>
      </c>
    </row>
    <row r="81" spans="1:112" ht="15">
      <c r="A81" s="8" t="s">
        <v>735</v>
      </c>
      <c r="B81" s="5">
        <v>12895</v>
      </c>
      <c r="C81" s="8" t="s">
        <v>868</v>
      </c>
      <c r="D81" s="8" t="s">
        <v>903</v>
      </c>
      <c r="E81" s="8" t="s">
        <v>1052</v>
      </c>
      <c r="F81" s="8" t="s">
        <v>1060</v>
      </c>
      <c r="G81" s="3">
        <v>1</v>
      </c>
      <c r="H81" s="3">
        <v>1</v>
      </c>
      <c r="I81" s="3">
        <v>0</v>
      </c>
      <c r="J81" s="3">
        <v>0</v>
      </c>
      <c r="K81" s="3">
        <v>0</v>
      </c>
      <c r="L81" s="5">
        <v>3206</v>
      </c>
      <c r="M81" s="45">
        <v>3</v>
      </c>
      <c r="N81" s="45">
        <v>0</v>
      </c>
      <c r="O81" s="45">
        <v>3</v>
      </c>
      <c r="P81" s="45">
        <v>2.38</v>
      </c>
      <c r="Q81" s="45">
        <v>5.38</v>
      </c>
      <c r="R81" s="45">
        <f t="shared" si="17"/>
        <v>0.4172159751841799</v>
      </c>
      <c r="S81" s="4">
        <v>539906</v>
      </c>
      <c r="T81" s="4">
        <v>0</v>
      </c>
      <c r="U81" s="4">
        <v>0</v>
      </c>
      <c r="V81" s="4">
        <v>539906</v>
      </c>
      <c r="W81" s="4">
        <v>2965</v>
      </c>
      <c r="X81" s="4">
        <v>76711</v>
      </c>
      <c r="Y81" s="4">
        <v>0</v>
      </c>
      <c r="Z81" s="4">
        <v>0</v>
      </c>
      <c r="AA81" s="4">
        <v>76711</v>
      </c>
      <c r="AB81" s="4">
        <v>21401</v>
      </c>
      <c r="AC81" s="4">
        <v>640983</v>
      </c>
      <c r="AD81" s="4">
        <v>20390</v>
      </c>
      <c r="AE81" s="4">
        <v>0</v>
      </c>
      <c r="AF81" s="4">
        <v>0</v>
      </c>
      <c r="AG81" s="4">
        <v>0</v>
      </c>
      <c r="AH81" s="4">
        <v>20390</v>
      </c>
      <c r="AI81" s="4">
        <v>266976</v>
      </c>
      <c r="AJ81" s="4">
        <v>131898</v>
      </c>
      <c r="AK81" s="4">
        <v>398874</v>
      </c>
      <c r="AL81" s="4">
        <v>32479</v>
      </c>
      <c r="AM81" s="4">
        <v>2339</v>
      </c>
      <c r="AN81" s="4">
        <v>34818</v>
      </c>
      <c r="AO81" s="4">
        <v>7632</v>
      </c>
      <c r="AP81" s="4">
        <v>9333</v>
      </c>
      <c r="AQ81" s="4">
        <v>51783</v>
      </c>
      <c r="AR81" s="48">
        <f t="shared" si="21"/>
        <v>0.08483286698164519</v>
      </c>
      <c r="AS81" s="4">
        <v>159755</v>
      </c>
      <c r="AT81" s="4">
        <v>610412</v>
      </c>
      <c r="AU81" s="6">
        <f t="shared" si="18"/>
        <v>47.33710740597131</v>
      </c>
      <c r="AV81" s="4">
        <v>20390</v>
      </c>
      <c r="AW81" s="4">
        <v>0</v>
      </c>
      <c r="AX81" s="4">
        <v>0</v>
      </c>
      <c r="AY81" s="4">
        <v>20390</v>
      </c>
      <c r="AZ81" s="5">
        <v>39369</v>
      </c>
      <c r="BA81" s="5">
        <v>3381</v>
      </c>
      <c r="BB81" s="5">
        <v>2922</v>
      </c>
      <c r="BC81" s="3">
        <v>262</v>
      </c>
      <c r="BD81" s="5">
        <v>3433</v>
      </c>
      <c r="BE81" s="3">
        <v>379</v>
      </c>
      <c r="BF81" s="3">
        <v>82</v>
      </c>
      <c r="BG81" s="3">
        <v>3</v>
      </c>
      <c r="BH81" s="3">
        <v>168</v>
      </c>
      <c r="BI81" s="3">
        <v>26</v>
      </c>
      <c r="BJ81" s="5">
        <v>45974</v>
      </c>
      <c r="BK81" s="7">
        <f t="shared" si="22"/>
        <v>3.565257851880574</v>
      </c>
      <c r="BL81" s="5">
        <v>4051</v>
      </c>
      <c r="BM81" s="5">
        <v>30806</v>
      </c>
      <c r="BN81" s="5">
        <v>5045</v>
      </c>
      <c r="BO81" s="5">
        <v>21575</v>
      </c>
      <c r="BP81" s="5">
        <v>1468</v>
      </c>
      <c r="BQ81" s="76">
        <v>1288</v>
      </c>
      <c r="BR81" s="75">
        <v>0</v>
      </c>
      <c r="BS81" s="5">
        <v>99665</v>
      </c>
      <c r="BT81" s="5">
        <v>10565</v>
      </c>
      <c r="BU81" s="45">
        <f t="shared" si="26"/>
        <v>7.728964715005816</v>
      </c>
      <c r="BV81" s="3">
        <v>42</v>
      </c>
      <c r="BW81" s="5">
        <v>2231</v>
      </c>
      <c r="BX81" s="3">
        <v>52</v>
      </c>
      <c r="BY81" s="5">
        <v>2231</v>
      </c>
      <c r="BZ81" s="5">
        <v>59311</v>
      </c>
      <c r="CA81" s="5">
        <v>53395</v>
      </c>
      <c r="CB81" s="5">
        <v>8684</v>
      </c>
      <c r="CC81" s="5">
        <v>47782</v>
      </c>
      <c r="CD81" s="5">
        <v>115483</v>
      </c>
      <c r="CE81" s="45">
        <f t="shared" si="23"/>
        <v>8.955641721597518</v>
      </c>
      <c r="CF81" s="5">
        <v>2704</v>
      </c>
      <c r="CG81" s="45">
        <f t="shared" si="25"/>
        <v>0.20969367972082203</v>
      </c>
      <c r="CH81" s="3">
        <v>189</v>
      </c>
      <c r="CI81" s="5">
        <v>5333</v>
      </c>
      <c r="CJ81" s="3">
        <v>36</v>
      </c>
      <c r="CK81" s="3">
        <v>336</v>
      </c>
      <c r="CL81" s="3">
        <v>49</v>
      </c>
      <c r="CM81" s="3">
        <v>423</v>
      </c>
      <c r="CN81" s="3">
        <v>274</v>
      </c>
      <c r="CO81" s="5">
        <v>6092</v>
      </c>
      <c r="CP81" s="7">
        <f>CO81/(B81/100)</f>
        <v>47.24311748739822</v>
      </c>
      <c r="CQ81" s="8" t="s">
        <v>1061</v>
      </c>
      <c r="CR81" s="8" t="s">
        <v>1061</v>
      </c>
      <c r="CS81" s="8" t="s">
        <v>1061</v>
      </c>
      <c r="CT81" s="13">
        <v>0</v>
      </c>
      <c r="CU81" s="5">
        <v>40</v>
      </c>
      <c r="CV81" s="3">
        <v>20</v>
      </c>
      <c r="CW81" s="3">
        <v>813</v>
      </c>
      <c r="CX81" s="5">
        <v>12432</v>
      </c>
      <c r="CY81" s="3">
        <v>15</v>
      </c>
      <c r="CZ81" s="5" t="s">
        <v>1068</v>
      </c>
      <c r="DA81" s="8" t="s">
        <v>11</v>
      </c>
      <c r="DB81" s="2" t="s">
        <v>22</v>
      </c>
      <c r="DC81" s="2" t="s">
        <v>1061</v>
      </c>
      <c r="DD81" s="8" t="s">
        <v>32</v>
      </c>
      <c r="DE81" s="8" t="s">
        <v>42</v>
      </c>
      <c r="DF81" s="5">
        <v>6570</v>
      </c>
      <c r="DG81" s="5">
        <v>6570</v>
      </c>
      <c r="DH81" s="45">
        <f t="shared" si="24"/>
        <v>0.5094998061264056</v>
      </c>
    </row>
    <row r="82" spans="1:112" ht="15">
      <c r="A82" s="8" t="s">
        <v>681</v>
      </c>
      <c r="B82" s="5">
        <v>13225</v>
      </c>
      <c r="C82" s="8" t="s">
        <v>815</v>
      </c>
      <c r="D82" s="8" t="s">
        <v>907</v>
      </c>
      <c r="E82" s="8" t="s">
        <v>1053</v>
      </c>
      <c r="F82" s="8" t="s">
        <v>1060</v>
      </c>
      <c r="G82" s="3">
        <v>5</v>
      </c>
      <c r="H82" s="3">
        <v>1</v>
      </c>
      <c r="I82" s="3">
        <v>0</v>
      </c>
      <c r="J82" s="3">
        <v>0</v>
      </c>
      <c r="K82" s="3">
        <v>0</v>
      </c>
      <c r="L82" s="5">
        <v>6320</v>
      </c>
      <c r="M82" s="45">
        <v>0.8</v>
      </c>
      <c r="N82" s="45">
        <v>1</v>
      </c>
      <c r="O82" s="45">
        <v>1.8</v>
      </c>
      <c r="P82" s="45">
        <v>1.6</v>
      </c>
      <c r="Q82" s="45">
        <v>3.4</v>
      </c>
      <c r="R82" s="45">
        <f t="shared" si="17"/>
        <v>0.2570888468809074</v>
      </c>
      <c r="S82" s="4">
        <v>238872</v>
      </c>
      <c r="T82" s="4">
        <v>0</v>
      </c>
      <c r="U82" s="4">
        <v>69250</v>
      </c>
      <c r="V82" s="4">
        <v>308122</v>
      </c>
      <c r="W82" s="4">
        <v>1306</v>
      </c>
      <c r="X82" s="4">
        <v>0</v>
      </c>
      <c r="Y82" s="4">
        <v>0</v>
      </c>
      <c r="Z82" s="4">
        <v>0</v>
      </c>
      <c r="AA82" s="4">
        <v>0</v>
      </c>
      <c r="AB82" s="4">
        <v>28808</v>
      </c>
      <c r="AC82" s="4">
        <v>338236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163094</v>
      </c>
      <c r="AJ82" s="4">
        <v>86632</v>
      </c>
      <c r="AK82" s="4">
        <v>249726</v>
      </c>
      <c r="AL82" s="4">
        <v>19818</v>
      </c>
      <c r="AM82" s="4">
        <v>1887</v>
      </c>
      <c r="AN82" s="4">
        <v>21705</v>
      </c>
      <c r="AO82" s="4">
        <v>294</v>
      </c>
      <c r="AP82" s="4">
        <v>5766</v>
      </c>
      <c r="AQ82" s="4">
        <v>27765</v>
      </c>
      <c r="AR82" s="48">
        <f t="shared" si="21"/>
        <v>0.08208765477359004</v>
      </c>
      <c r="AS82" s="4">
        <v>60745</v>
      </c>
      <c r="AT82" s="4">
        <v>338236</v>
      </c>
      <c r="AU82" s="6">
        <f t="shared" si="18"/>
        <v>25.575500945179584</v>
      </c>
      <c r="AV82" s="4">
        <v>0</v>
      </c>
      <c r="AW82" s="4">
        <v>0</v>
      </c>
      <c r="AX82" s="4">
        <v>0</v>
      </c>
      <c r="AY82" s="4">
        <v>0</v>
      </c>
      <c r="AZ82" s="5">
        <v>40119</v>
      </c>
      <c r="BA82" s="5">
        <v>2486</v>
      </c>
      <c r="BB82" s="5">
        <v>2583</v>
      </c>
      <c r="BC82" s="3">
        <v>222</v>
      </c>
      <c r="BD82" s="5">
        <v>7738</v>
      </c>
      <c r="BE82" s="3">
        <v>930</v>
      </c>
      <c r="BF82" s="3">
        <v>69</v>
      </c>
      <c r="BG82" s="3">
        <v>17</v>
      </c>
      <c r="BH82" s="3">
        <v>223</v>
      </c>
      <c r="BI82" s="3">
        <v>8</v>
      </c>
      <c r="BJ82" s="5">
        <v>50732</v>
      </c>
      <c r="BK82" s="7">
        <f t="shared" si="22"/>
        <v>3.836068052930057</v>
      </c>
      <c r="BL82" s="5">
        <v>3663</v>
      </c>
      <c r="BM82" s="5">
        <v>31227</v>
      </c>
      <c r="BN82" s="5">
        <v>5144</v>
      </c>
      <c r="BO82" s="5">
        <v>21608</v>
      </c>
      <c r="BP82" s="5">
        <v>1501</v>
      </c>
      <c r="BQ82" s="76">
        <v>1288</v>
      </c>
      <c r="BR82" s="75">
        <v>0</v>
      </c>
      <c r="BS82" s="5">
        <v>104892</v>
      </c>
      <c r="BT82" s="5">
        <v>10311</v>
      </c>
      <c r="BU82" s="45">
        <f t="shared" si="26"/>
        <v>7.931342155009451</v>
      </c>
      <c r="BV82" s="3">
        <v>43</v>
      </c>
      <c r="BW82" s="5">
        <v>2149</v>
      </c>
      <c r="BX82" s="3">
        <v>52</v>
      </c>
      <c r="BY82" s="5">
        <v>2149</v>
      </c>
      <c r="BZ82" s="5">
        <v>102941</v>
      </c>
      <c r="CA82" s="5">
        <v>88023</v>
      </c>
      <c r="CB82" s="5">
        <v>4317</v>
      </c>
      <c r="CC82" s="5">
        <v>50794</v>
      </c>
      <c r="CD82" s="5">
        <v>146262</v>
      </c>
      <c r="CE82" s="45">
        <f t="shared" si="23"/>
        <v>11.059508506616258</v>
      </c>
      <c r="CF82" s="5">
        <v>4889</v>
      </c>
      <c r="CG82" s="45">
        <f t="shared" si="25"/>
        <v>0.36967863894139885</v>
      </c>
      <c r="CH82" s="3">
        <v>164</v>
      </c>
      <c r="CI82" s="5">
        <v>7548</v>
      </c>
      <c r="CJ82" s="3">
        <v>15</v>
      </c>
      <c r="CK82" s="3">
        <v>216</v>
      </c>
      <c r="CL82" s="3">
        <v>19</v>
      </c>
      <c r="CM82" s="3">
        <v>438</v>
      </c>
      <c r="CN82" s="3">
        <v>198</v>
      </c>
      <c r="CO82" s="5">
        <v>8202</v>
      </c>
      <c r="CP82" s="7">
        <f>CO82/(B82/100)</f>
        <v>62.01890359168242</v>
      </c>
      <c r="CQ82" s="8" t="s">
        <v>1061</v>
      </c>
      <c r="CR82" s="8" t="s">
        <v>1061</v>
      </c>
      <c r="CS82" s="8" t="s">
        <v>1061</v>
      </c>
      <c r="CT82" s="13">
        <v>14021</v>
      </c>
      <c r="CU82" s="5">
        <v>12344</v>
      </c>
      <c r="CV82" s="3">
        <v>81</v>
      </c>
      <c r="CW82" s="5">
        <v>3133</v>
      </c>
      <c r="CX82" s="5">
        <v>17961</v>
      </c>
      <c r="CY82" s="3">
        <v>20</v>
      </c>
      <c r="CZ82" s="5" t="s">
        <v>1068</v>
      </c>
      <c r="DA82" s="8" t="s">
        <v>7</v>
      </c>
      <c r="DB82" s="2" t="s">
        <v>17</v>
      </c>
      <c r="DC82" s="2" t="s">
        <v>1061</v>
      </c>
      <c r="DD82" s="8" t="s">
        <v>33</v>
      </c>
      <c r="DE82" s="8" t="s">
        <v>1053</v>
      </c>
      <c r="DF82" s="5">
        <v>7400</v>
      </c>
      <c r="DG82" s="5">
        <v>7400</v>
      </c>
      <c r="DH82" s="45">
        <f t="shared" si="24"/>
        <v>0.5595463137996219</v>
      </c>
    </row>
    <row r="83" spans="1:112" ht="15">
      <c r="A83" s="8" t="s">
        <v>643</v>
      </c>
      <c r="B83" s="5">
        <v>13647</v>
      </c>
      <c r="C83" s="8" t="s">
        <v>778</v>
      </c>
      <c r="D83" s="8" t="s">
        <v>894</v>
      </c>
      <c r="E83" s="8" t="s">
        <v>1052</v>
      </c>
      <c r="F83" s="8" t="s">
        <v>1060</v>
      </c>
      <c r="G83" s="3">
        <v>4</v>
      </c>
      <c r="H83" s="3">
        <v>1</v>
      </c>
      <c r="I83" s="3">
        <v>0</v>
      </c>
      <c r="J83" s="3">
        <v>0</v>
      </c>
      <c r="K83" s="3">
        <v>0</v>
      </c>
      <c r="L83" s="5">
        <v>18244</v>
      </c>
      <c r="M83" s="45">
        <v>1</v>
      </c>
      <c r="N83" s="45">
        <v>0</v>
      </c>
      <c r="O83" s="45">
        <v>1</v>
      </c>
      <c r="P83" s="45">
        <v>4.4</v>
      </c>
      <c r="Q83" s="45">
        <v>5.4</v>
      </c>
      <c r="R83" s="45">
        <f t="shared" si="17"/>
        <v>0.3956913607386239</v>
      </c>
      <c r="S83" s="4">
        <v>0</v>
      </c>
      <c r="T83" s="4">
        <v>0</v>
      </c>
      <c r="U83" s="4">
        <v>619059</v>
      </c>
      <c r="V83" s="4">
        <v>619059</v>
      </c>
      <c r="W83" s="4">
        <v>1857</v>
      </c>
      <c r="X83" s="4">
        <v>0</v>
      </c>
      <c r="Y83" s="4">
        <v>0</v>
      </c>
      <c r="Z83" s="4">
        <v>0</v>
      </c>
      <c r="AA83" s="4">
        <v>0</v>
      </c>
      <c r="AB83" s="4">
        <v>45257</v>
      </c>
      <c r="AC83" s="4">
        <v>666173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208834</v>
      </c>
      <c r="AJ83" s="4">
        <v>84958</v>
      </c>
      <c r="AK83" s="4">
        <v>293792</v>
      </c>
      <c r="AL83" s="4">
        <v>29051</v>
      </c>
      <c r="AM83" s="4">
        <v>4417</v>
      </c>
      <c r="AN83" s="4">
        <v>33468</v>
      </c>
      <c r="AO83" s="4">
        <v>3365</v>
      </c>
      <c r="AP83" s="4">
        <v>6990</v>
      </c>
      <c r="AQ83" s="4">
        <v>43823</v>
      </c>
      <c r="AR83" s="48">
        <f t="shared" si="21"/>
        <v>0.08733682763018913</v>
      </c>
      <c r="AS83" s="4">
        <v>164155</v>
      </c>
      <c r="AT83" s="4">
        <v>501770</v>
      </c>
      <c r="AU83" s="6">
        <f t="shared" si="18"/>
        <v>36.76778779218876</v>
      </c>
      <c r="AV83" s="4">
        <v>0</v>
      </c>
      <c r="AW83" s="4">
        <v>12658</v>
      </c>
      <c r="AX83" s="4">
        <v>0</v>
      </c>
      <c r="AY83" s="4">
        <v>12658</v>
      </c>
      <c r="AZ83" s="5">
        <v>60882</v>
      </c>
      <c r="BA83" s="5">
        <v>2204</v>
      </c>
      <c r="BB83" s="5">
        <v>3417</v>
      </c>
      <c r="BC83" s="3">
        <v>231</v>
      </c>
      <c r="BD83" s="5">
        <v>2838</v>
      </c>
      <c r="BE83" s="3">
        <v>242</v>
      </c>
      <c r="BF83" s="3">
        <v>84</v>
      </c>
      <c r="BG83" s="3">
        <v>5</v>
      </c>
      <c r="BH83" s="3">
        <v>102</v>
      </c>
      <c r="BI83" s="3">
        <v>3</v>
      </c>
      <c r="BJ83" s="5">
        <v>67323</v>
      </c>
      <c r="BK83" s="7">
        <f t="shared" si="22"/>
        <v>4.933172125741922</v>
      </c>
      <c r="BL83" s="5">
        <v>2685</v>
      </c>
      <c r="BM83" s="5">
        <v>30806</v>
      </c>
      <c r="BN83" s="5">
        <v>5045</v>
      </c>
      <c r="BO83" s="5">
        <v>21575</v>
      </c>
      <c r="BP83" s="5">
        <v>1468</v>
      </c>
      <c r="BQ83" s="76">
        <v>1288</v>
      </c>
      <c r="BR83" s="75">
        <v>0</v>
      </c>
      <c r="BS83" s="5">
        <v>121013</v>
      </c>
      <c r="BT83" s="5">
        <v>9198</v>
      </c>
      <c r="BU83" s="45">
        <f t="shared" si="26"/>
        <v>8.867370117974646</v>
      </c>
      <c r="BV83" s="3">
        <v>51</v>
      </c>
      <c r="BW83" s="5">
        <v>2652</v>
      </c>
      <c r="BX83" s="3">
        <v>52</v>
      </c>
      <c r="BY83" s="5">
        <v>2652</v>
      </c>
      <c r="BZ83" s="5">
        <v>340980</v>
      </c>
      <c r="CA83" s="5">
        <v>160232</v>
      </c>
      <c r="CB83" s="5">
        <v>5132</v>
      </c>
      <c r="CC83" s="5">
        <v>22908</v>
      </c>
      <c r="CD83" s="5">
        <v>193950</v>
      </c>
      <c r="CE83" s="45">
        <f t="shared" si="23"/>
        <v>14.211914706528907</v>
      </c>
      <c r="CF83" s="5">
        <v>4893</v>
      </c>
      <c r="CG83" s="45">
        <f t="shared" si="25"/>
        <v>0.35854033853594197</v>
      </c>
      <c r="CH83" s="3">
        <v>186</v>
      </c>
      <c r="CI83" s="5">
        <v>5580</v>
      </c>
      <c r="CJ83" s="3">
        <v>8</v>
      </c>
      <c r="CK83" s="3">
        <v>210</v>
      </c>
      <c r="CL83" s="3">
        <v>3</v>
      </c>
      <c r="CM83" s="3">
        <v>92</v>
      </c>
      <c r="CN83" s="3">
        <v>197</v>
      </c>
      <c r="CO83" s="5">
        <v>5882</v>
      </c>
      <c r="CP83" s="7">
        <f>CO83/(B83/100)</f>
        <v>43.10104784934418</v>
      </c>
      <c r="CQ83" s="8" t="s">
        <v>1061</v>
      </c>
      <c r="CR83" s="8" t="s">
        <v>1061</v>
      </c>
      <c r="CS83" s="8" t="s">
        <v>1061</v>
      </c>
      <c r="CT83" s="13">
        <v>106</v>
      </c>
      <c r="CU83" s="5">
        <v>256</v>
      </c>
      <c r="CV83" s="3">
        <v>42</v>
      </c>
      <c r="CW83" s="5">
        <v>2542</v>
      </c>
      <c r="CX83" s="5">
        <v>94280</v>
      </c>
      <c r="CY83" s="3">
        <v>9</v>
      </c>
      <c r="CZ83" s="5">
        <v>12450</v>
      </c>
      <c r="DA83" s="8" t="s">
        <v>11</v>
      </c>
      <c r="DB83" s="2" t="s">
        <v>19</v>
      </c>
      <c r="DC83" s="2" t="s">
        <v>1061</v>
      </c>
      <c r="DD83" s="8" t="s">
        <v>36</v>
      </c>
      <c r="DE83" s="8" t="s">
        <v>42</v>
      </c>
      <c r="DF83" s="5">
        <v>17574</v>
      </c>
      <c r="DG83" s="5">
        <v>17574</v>
      </c>
      <c r="DH83" s="45">
        <f t="shared" si="24"/>
        <v>1.287755550670477</v>
      </c>
    </row>
    <row r="84" spans="1:112" ht="15">
      <c r="A84" s="8" t="s">
        <v>649</v>
      </c>
      <c r="B84" s="5">
        <v>13658</v>
      </c>
      <c r="C84" s="8" t="s">
        <v>783</v>
      </c>
      <c r="D84" s="8" t="s">
        <v>901</v>
      </c>
      <c r="E84" s="8" t="s">
        <v>1055</v>
      </c>
      <c r="F84" s="8" t="s">
        <v>1060</v>
      </c>
      <c r="G84" s="3">
        <v>1</v>
      </c>
      <c r="H84" s="3">
        <v>1</v>
      </c>
      <c r="I84" s="3">
        <v>0</v>
      </c>
      <c r="J84" s="3">
        <v>0</v>
      </c>
      <c r="K84" s="3">
        <v>0</v>
      </c>
      <c r="L84" s="5">
        <v>3894</v>
      </c>
      <c r="M84" s="45">
        <v>1</v>
      </c>
      <c r="N84" s="45">
        <v>0</v>
      </c>
      <c r="O84" s="45">
        <v>1</v>
      </c>
      <c r="P84" s="45">
        <v>4</v>
      </c>
      <c r="Q84" s="45">
        <v>5</v>
      </c>
      <c r="R84" s="45">
        <f t="shared" si="17"/>
        <v>0.3660858105139845</v>
      </c>
      <c r="S84" s="4">
        <v>179443</v>
      </c>
      <c r="T84" s="4">
        <v>169607</v>
      </c>
      <c r="U84" s="4">
        <v>0</v>
      </c>
      <c r="V84" s="4">
        <v>349050</v>
      </c>
      <c r="W84" s="4">
        <v>1912</v>
      </c>
      <c r="X84" s="4">
        <v>4023</v>
      </c>
      <c r="Y84" s="4">
        <v>0</v>
      </c>
      <c r="Z84" s="4">
        <v>0</v>
      </c>
      <c r="AA84" s="4">
        <v>4023</v>
      </c>
      <c r="AB84" s="4">
        <v>17092</v>
      </c>
      <c r="AC84" s="4">
        <v>372077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235556</v>
      </c>
      <c r="AJ84" s="4">
        <v>85001</v>
      </c>
      <c r="AK84" s="4">
        <v>320557</v>
      </c>
      <c r="AL84" s="4">
        <v>23756</v>
      </c>
      <c r="AM84" s="4">
        <v>1231</v>
      </c>
      <c r="AN84" s="4">
        <v>24987</v>
      </c>
      <c r="AO84" s="4">
        <v>0</v>
      </c>
      <c r="AP84" s="4">
        <v>8188</v>
      </c>
      <c r="AQ84" s="4">
        <v>33175</v>
      </c>
      <c r="AR84" s="48">
        <f t="shared" si="21"/>
        <v>0.08916165202364026</v>
      </c>
      <c r="AS84" s="4">
        <v>18345</v>
      </c>
      <c r="AT84" s="4">
        <v>372077</v>
      </c>
      <c r="AU84" s="6">
        <f t="shared" si="18"/>
        <v>27.242422023722362</v>
      </c>
      <c r="AV84" s="4">
        <v>0</v>
      </c>
      <c r="AW84" s="4">
        <v>0</v>
      </c>
      <c r="AX84" s="4">
        <v>0</v>
      </c>
      <c r="AY84" s="4">
        <v>0</v>
      </c>
      <c r="AZ84" s="5">
        <v>18098</v>
      </c>
      <c r="BA84" s="5">
        <v>2305</v>
      </c>
      <c r="BB84" s="5">
        <v>1189</v>
      </c>
      <c r="BC84" s="3">
        <v>135</v>
      </c>
      <c r="BD84" s="5">
        <v>2359</v>
      </c>
      <c r="BE84" s="3">
        <v>431</v>
      </c>
      <c r="BF84" s="3">
        <v>31</v>
      </c>
      <c r="BG84" s="3">
        <v>0</v>
      </c>
      <c r="BH84" s="3">
        <v>22</v>
      </c>
      <c r="BI84" s="3">
        <v>5</v>
      </c>
      <c r="BJ84" s="5">
        <v>21699</v>
      </c>
      <c r="BK84" s="7">
        <f t="shared" si="22"/>
        <v>1.5887392004685899</v>
      </c>
      <c r="BL84" s="5">
        <v>2876</v>
      </c>
      <c r="BM84" s="5">
        <v>36582</v>
      </c>
      <c r="BN84" s="5">
        <v>7968</v>
      </c>
      <c r="BO84" s="5">
        <v>21720</v>
      </c>
      <c r="BP84" s="5">
        <v>1468</v>
      </c>
      <c r="BQ84" s="76">
        <v>1288</v>
      </c>
      <c r="BR84" s="75">
        <v>0</v>
      </c>
      <c r="BS84" s="5">
        <v>81328</v>
      </c>
      <c r="BT84" s="5">
        <v>12312</v>
      </c>
      <c r="BU84" s="45">
        <f t="shared" si="26"/>
        <v>5.954605359496266</v>
      </c>
      <c r="BV84" s="3">
        <v>57</v>
      </c>
      <c r="BW84" s="5">
        <v>2892</v>
      </c>
      <c r="BX84" s="3">
        <v>52</v>
      </c>
      <c r="BY84" s="5">
        <v>2892</v>
      </c>
      <c r="BZ84" s="5">
        <v>71738</v>
      </c>
      <c r="CA84" s="5">
        <v>59847</v>
      </c>
      <c r="CB84" s="5">
        <v>5888</v>
      </c>
      <c r="CC84" s="5">
        <v>44191</v>
      </c>
      <c r="CD84" s="5">
        <v>109926</v>
      </c>
      <c r="CE84" s="45">
        <f t="shared" si="23"/>
        <v>8.048469761312052</v>
      </c>
      <c r="CF84" s="3">
        <v>550</v>
      </c>
      <c r="CG84" s="45">
        <f t="shared" si="25"/>
        <v>0.04026943915653829</v>
      </c>
      <c r="CH84" s="3">
        <v>68</v>
      </c>
      <c r="CI84" s="5">
        <v>1425</v>
      </c>
      <c r="CJ84" s="3">
        <v>0</v>
      </c>
      <c r="CK84" s="3">
        <v>0</v>
      </c>
      <c r="CL84" s="3">
        <v>126</v>
      </c>
      <c r="CM84" s="3">
        <v>588</v>
      </c>
      <c r="CN84" s="3">
        <v>194</v>
      </c>
      <c r="CO84" s="5">
        <v>2013</v>
      </c>
      <c r="CP84" s="7">
        <f>CO84/(B84/100)</f>
        <v>14.738614731293014</v>
      </c>
      <c r="CQ84" s="8" t="s">
        <v>1061</v>
      </c>
      <c r="CR84" s="8" t="s">
        <v>1060</v>
      </c>
      <c r="CS84" s="8" t="s">
        <v>1060</v>
      </c>
      <c r="CT84" s="13">
        <v>51039</v>
      </c>
      <c r="CU84" s="5">
        <v>40310</v>
      </c>
      <c r="CV84" s="3">
        <v>49</v>
      </c>
      <c r="CW84" s="5">
        <v>1617</v>
      </c>
      <c r="CX84" s="5">
        <v>15372</v>
      </c>
      <c r="CY84" s="3">
        <v>11</v>
      </c>
      <c r="CZ84" s="5">
        <v>1402</v>
      </c>
      <c r="DA84" s="8" t="s">
        <v>7</v>
      </c>
      <c r="DB84" s="2" t="s">
        <v>19</v>
      </c>
      <c r="DC84" s="2" t="s">
        <v>1061</v>
      </c>
      <c r="DD84" s="8" t="s">
        <v>34</v>
      </c>
      <c r="DE84" s="8" t="s">
        <v>1055</v>
      </c>
      <c r="DF84" s="5">
        <v>3025</v>
      </c>
      <c r="DG84" s="5">
        <v>3025</v>
      </c>
      <c r="DH84" s="45">
        <f t="shared" si="24"/>
        <v>0.2214819153609606</v>
      </c>
    </row>
    <row r="85" spans="1:112" ht="15">
      <c r="A85" s="8" t="s">
        <v>755</v>
      </c>
      <c r="B85" s="5">
        <v>14327</v>
      </c>
      <c r="C85" s="8" t="s">
        <v>813</v>
      </c>
      <c r="D85" s="8" t="s">
        <v>901</v>
      </c>
      <c r="E85" s="8" t="s">
        <v>1055</v>
      </c>
      <c r="F85" s="8" t="s">
        <v>1060</v>
      </c>
      <c r="G85" s="3">
        <v>1</v>
      </c>
      <c r="H85" s="3">
        <v>0</v>
      </c>
      <c r="I85" s="3">
        <v>1</v>
      </c>
      <c r="J85" s="3">
        <v>0</v>
      </c>
      <c r="K85" s="3">
        <v>12</v>
      </c>
      <c r="L85" s="5">
        <v>6285</v>
      </c>
      <c r="M85" s="45">
        <v>14</v>
      </c>
      <c r="N85" s="45">
        <v>0</v>
      </c>
      <c r="O85" s="45">
        <v>14</v>
      </c>
      <c r="P85" s="45">
        <v>23.79</v>
      </c>
      <c r="Q85" s="45">
        <v>37.79</v>
      </c>
      <c r="R85" s="45" t="s">
        <v>1101</v>
      </c>
      <c r="S85" s="4">
        <v>0</v>
      </c>
      <c r="T85" s="4">
        <v>5615301</v>
      </c>
      <c r="U85" s="4">
        <v>0</v>
      </c>
      <c r="V85" s="4">
        <v>5615301</v>
      </c>
      <c r="W85" s="4">
        <v>37239</v>
      </c>
      <c r="X85" s="4">
        <v>0</v>
      </c>
      <c r="Y85" s="4">
        <v>0</v>
      </c>
      <c r="Z85" s="4">
        <v>0</v>
      </c>
      <c r="AA85" s="4">
        <v>0</v>
      </c>
      <c r="AB85" s="4">
        <v>111835</v>
      </c>
      <c r="AC85" s="4">
        <v>5764375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2141134</v>
      </c>
      <c r="AJ85" s="4">
        <v>937775</v>
      </c>
      <c r="AK85" s="4">
        <v>3078909</v>
      </c>
      <c r="AL85" s="4">
        <v>85427</v>
      </c>
      <c r="AM85" s="4">
        <v>4660</v>
      </c>
      <c r="AN85" s="4">
        <v>90087</v>
      </c>
      <c r="AO85" s="4">
        <v>303261</v>
      </c>
      <c r="AP85" s="4">
        <v>66522</v>
      </c>
      <c r="AQ85" s="4">
        <v>459870</v>
      </c>
      <c r="AR85" s="48">
        <f t="shared" si="21"/>
        <v>0.09057733374459188</v>
      </c>
      <c r="AS85" s="4">
        <v>1538319</v>
      </c>
      <c r="AT85" s="4">
        <v>5077098</v>
      </c>
      <c r="AU85" s="6" t="s">
        <v>1101</v>
      </c>
      <c r="AV85" s="4">
        <v>0</v>
      </c>
      <c r="AW85" s="4">
        <v>0</v>
      </c>
      <c r="AX85" s="4">
        <v>0</v>
      </c>
      <c r="AY85" s="4">
        <v>0</v>
      </c>
      <c r="AZ85" s="5">
        <v>54311</v>
      </c>
      <c r="BA85" s="5">
        <v>5085</v>
      </c>
      <c r="BB85" s="5">
        <v>6326</v>
      </c>
      <c r="BC85" s="3">
        <v>551</v>
      </c>
      <c r="BD85" s="5">
        <v>10234</v>
      </c>
      <c r="BE85" s="5">
        <v>1576</v>
      </c>
      <c r="BF85" s="3">
        <v>130</v>
      </c>
      <c r="BG85" s="3">
        <v>4</v>
      </c>
      <c r="BH85" s="3">
        <v>197</v>
      </c>
      <c r="BI85" s="3">
        <v>45</v>
      </c>
      <c r="BJ85" s="5">
        <v>71198</v>
      </c>
      <c r="BK85" s="7">
        <f t="shared" si="22"/>
        <v>4.969498150345501</v>
      </c>
      <c r="BL85" s="5">
        <v>7261</v>
      </c>
      <c r="BM85" s="5">
        <v>36576</v>
      </c>
      <c r="BN85" s="5">
        <v>7962</v>
      </c>
      <c r="BO85" s="5">
        <v>21720</v>
      </c>
      <c r="BP85" s="5">
        <v>1468</v>
      </c>
      <c r="BQ85" s="76">
        <v>1288</v>
      </c>
      <c r="BR85" s="75">
        <v>0</v>
      </c>
      <c r="BS85" s="5">
        <v>130821</v>
      </c>
      <c r="BT85" s="5">
        <v>16691</v>
      </c>
      <c r="BU85" s="45">
        <f t="shared" si="26"/>
        <v>9.131081175403086</v>
      </c>
      <c r="BV85" s="3">
        <v>55</v>
      </c>
      <c r="BW85" s="3">
        <v>0</v>
      </c>
      <c r="BX85" s="3">
        <v>52</v>
      </c>
      <c r="BY85" s="5">
        <v>2729</v>
      </c>
      <c r="BZ85" s="5">
        <v>122061</v>
      </c>
      <c r="CA85" s="5">
        <v>239621</v>
      </c>
      <c r="CB85" s="5">
        <v>14341</v>
      </c>
      <c r="CC85" s="5">
        <v>132333</v>
      </c>
      <c r="CD85" s="5">
        <v>685458</v>
      </c>
      <c r="CE85" s="45" t="s">
        <v>1101</v>
      </c>
      <c r="CF85" s="5">
        <v>14105</v>
      </c>
      <c r="CG85" s="45">
        <f t="shared" si="25"/>
        <v>0.9845047811823829</v>
      </c>
      <c r="CH85" s="3">
        <v>223</v>
      </c>
      <c r="CI85" s="5">
        <v>3823</v>
      </c>
      <c r="CJ85" s="3">
        <v>5</v>
      </c>
      <c r="CK85" s="3">
        <v>28</v>
      </c>
      <c r="CL85" s="3">
        <v>82</v>
      </c>
      <c r="CM85" s="5">
        <v>2036</v>
      </c>
      <c r="CN85" s="3">
        <v>310</v>
      </c>
      <c r="CO85" s="5">
        <v>5887</v>
      </c>
      <c r="CP85" s="7" t="s">
        <v>1101</v>
      </c>
      <c r="CQ85" s="8" t="s">
        <v>1061</v>
      </c>
      <c r="CR85" s="8" t="s">
        <v>1061</v>
      </c>
      <c r="CS85" s="8" t="s">
        <v>1061</v>
      </c>
      <c r="CT85" s="13">
        <v>128269</v>
      </c>
      <c r="CU85" s="5">
        <v>116625</v>
      </c>
      <c r="CV85" s="3">
        <v>96</v>
      </c>
      <c r="CW85" s="5">
        <v>5730</v>
      </c>
      <c r="CX85" s="5">
        <v>9926</v>
      </c>
      <c r="CY85" s="3">
        <v>5</v>
      </c>
      <c r="CZ85" s="5" t="s">
        <v>1068</v>
      </c>
      <c r="DA85" s="8" t="s">
        <v>7</v>
      </c>
      <c r="DB85" s="2" t="s">
        <v>19</v>
      </c>
      <c r="DC85" s="2" t="s">
        <v>1061</v>
      </c>
      <c r="DD85" s="8" t="s">
        <v>34</v>
      </c>
      <c r="DE85" s="8" t="s">
        <v>1055</v>
      </c>
      <c r="DF85" s="3">
        <v>0</v>
      </c>
      <c r="DG85" s="5">
        <v>6142</v>
      </c>
      <c r="DH85" s="45">
        <f t="shared" si="24"/>
        <v>0.4287010539540727</v>
      </c>
    </row>
    <row r="86" spans="1:112" ht="15">
      <c r="A86" s="8" t="s">
        <v>705</v>
      </c>
      <c r="B86" s="5">
        <v>14973</v>
      </c>
      <c r="C86" s="8" t="s">
        <v>840</v>
      </c>
      <c r="D86" s="8" t="s">
        <v>907</v>
      </c>
      <c r="E86" s="8" t="s">
        <v>1053</v>
      </c>
      <c r="F86" s="8" t="s">
        <v>1060</v>
      </c>
      <c r="G86" s="3">
        <v>5</v>
      </c>
      <c r="H86" s="3">
        <v>1</v>
      </c>
      <c r="I86" s="3">
        <v>0</v>
      </c>
      <c r="J86" s="3">
        <v>0</v>
      </c>
      <c r="K86" s="3">
        <v>1</v>
      </c>
      <c r="L86" s="5">
        <v>6354</v>
      </c>
      <c r="M86" s="45">
        <v>3</v>
      </c>
      <c r="N86" s="45">
        <v>0</v>
      </c>
      <c r="O86" s="45">
        <v>3</v>
      </c>
      <c r="P86" s="45">
        <v>3.28</v>
      </c>
      <c r="Q86" s="45">
        <v>6.28</v>
      </c>
      <c r="R86" s="45">
        <f aca="true" t="shared" si="27" ref="R86:R117">Q86/(B86/1000)</f>
        <v>0.4194216255927336</v>
      </c>
      <c r="S86" s="4">
        <v>446335</v>
      </c>
      <c r="T86" s="4">
        <v>0</v>
      </c>
      <c r="U86" s="4">
        <v>90336</v>
      </c>
      <c r="V86" s="4">
        <v>536671</v>
      </c>
      <c r="W86" s="4">
        <v>1482</v>
      </c>
      <c r="X86" s="4">
        <v>0</v>
      </c>
      <c r="Y86" s="4">
        <v>0</v>
      </c>
      <c r="Z86" s="4">
        <v>0</v>
      </c>
      <c r="AA86" s="4">
        <v>0</v>
      </c>
      <c r="AB86" s="4">
        <v>14227</v>
      </c>
      <c r="AC86" s="4">
        <v>552380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278526</v>
      </c>
      <c r="AJ86" s="4">
        <v>111100</v>
      </c>
      <c r="AK86" s="4">
        <v>389626</v>
      </c>
      <c r="AL86" s="4">
        <v>55072</v>
      </c>
      <c r="AM86" s="4">
        <v>7537</v>
      </c>
      <c r="AN86" s="4">
        <v>62609</v>
      </c>
      <c r="AO86" s="4">
        <v>1000</v>
      </c>
      <c r="AP86" s="4">
        <v>7018</v>
      </c>
      <c r="AQ86" s="4">
        <v>70627</v>
      </c>
      <c r="AR86" s="48">
        <f t="shared" si="21"/>
        <v>0.12785967605575158</v>
      </c>
      <c r="AS86" s="4">
        <v>92126</v>
      </c>
      <c r="AT86" s="4">
        <v>552379</v>
      </c>
      <c r="AU86" s="6">
        <f aca="true" t="shared" si="28" ref="AU86:AU117">AT86/B86</f>
        <v>36.89167167568289</v>
      </c>
      <c r="AV86" s="4">
        <v>0</v>
      </c>
      <c r="AW86" s="4">
        <v>9120</v>
      </c>
      <c r="AX86" s="4">
        <v>0</v>
      </c>
      <c r="AY86" s="4">
        <v>9120</v>
      </c>
      <c r="AZ86" s="5">
        <v>66137</v>
      </c>
      <c r="BA86" s="5">
        <v>4026</v>
      </c>
      <c r="BB86" s="5">
        <v>3946</v>
      </c>
      <c r="BC86" s="3">
        <v>292</v>
      </c>
      <c r="BD86" s="5">
        <v>3743</v>
      </c>
      <c r="BE86" s="3">
        <v>428</v>
      </c>
      <c r="BF86" s="3">
        <v>161</v>
      </c>
      <c r="BG86" s="3">
        <v>6</v>
      </c>
      <c r="BH86" s="3">
        <v>300</v>
      </c>
      <c r="BI86" s="3">
        <v>0</v>
      </c>
      <c r="BJ86" s="5">
        <v>74287</v>
      </c>
      <c r="BK86" s="7">
        <f t="shared" si="22"/>
        <v>4.961397181593535</v>
      </c>
      <c r="BL86" s="5">
        <v>4752</v>
      </c>
      <c r="BM86" s="5">
        <v>30830</v>
      </c>
      <c r="BN86" s="5">
        <v>5069</v>
      </c>
      <c r="BO86" s="5">
        <v>21575</v>
      </c>
      <c r="BP86" s="5">
        <v>1468</v>
      </c>
      <c r="BQ86" s="76">
        <v>1288</v>
      </c>
      <c r="BR86" s="75">
        <v>0</v>
      </c>
      <c r="BS86" s="5">
        <v>128017</v>
      </c>
      <c r="BT86" s="5">
        <v>11292</v>
      </c>
      <c r="BU86" s="45">
        <f t="shared" si="26"/>
        <v>8.54985640820143</v>
      </c>
      <c r="BV86" s="3">
        <v>45</v>
      </c>
      <c r="BW86" s="5">
        <v>2279</v>
      </c>
      <c r="BX86" s="3">
        <v>52</v>
      </c>
      <c r="BY86" s="5">
        <v>2279</v>
      </c>
      <c r="BZ86" s="5">
        <v>53985</v>
      </c>
      <c r="CA86" s="5">
        <v>111888</v>
      </c>
      <c r="CB86" s="5">
        <v>5605</v>
      </c>
      <c r="CC86" s="5">
        <v>42907</v>
      </c>
      <c r="CD86" s="5">
        <v>165358</v>
      </c>
      <c r="CE86" s="45">
        <f aca="true" t="shared" si="29" ref="CE86:CE117">CD86/B86</f>
        <v>11.04374540840179</v>
      </c>
      <c r="CF86" s="5">
        <v>2850</v>
      </c>
      <c r="CG86" s="45">
        <f t="shared" si="25"/>
        <v>0.19034261671007813</v>
      </c>
      <c r="CH86" s="3">
        <v>101</v>
      </c>
      <c r="CI86" s="5">
        <v>3951</v>
      </c>
      <c r="CJ86" s="3">
        <v>8</v>
      </c>
      <c r="CK86" s="3">
        <v>59</v>
      </c>
      <c r="CL86" s="3">
        <v>15</v>
      </c>
      <c r="CM86" s="3">
        <v>298</v>
      </c>
      <c r="CN86" s="3">
        <v>124</v>
      </c>
      <c r="CO86" s="5">
        <v>4308</v>
      </c>
      <c r="CP86" s="7">
        <f aca="true" t="shared" si="30" ref="CP86:CP117">CO86/(B86/100)</f>
        <v>28.77178922059708</v>
      </c>
      <c r="CQ86" s="8" t="s">
        <v>1061</v>
      </c>
      <c r="CR86" s="8" t="s">
        <v>1061</v>
      </c>
      <c r="CS86" s="8" t="s">
        <v>1061</v>
      </c>
      <c r="CT86" s="13">
        <v>21915</v>
      </c>
      <c r="CU86" s="5">
        <v>11766</v>
      </c>
      <c r="CV86" s="3">
        <v>55</v>
      </c>
      <c r="CW86" s="5">
        <v>2558</v>
      </c>
      <c r="CX86" s="5">
        <v>15631</v>
      </c>
      <c r="CY86" s="3">
        <v>11</v>
      </c>
      <c r="CZ86" s="5">
        <v>0</v>
      </c>
      <c r="DA86" s="8" t="s">
        <v>8</v>
      </c>
      <c r="DB86" s="2" t="s">
        <v>17</v>
      </c>
      <c r="DC86" s="2" t="s">
        <v>1061</v>
      </c>
      <c r="DD86" s="8" t="s">
        <v>33</v>
      </c>
      <c r="DE86" s="8" t="s">
        <v>1053</v>
      </c>
      <c r="DF86" s="5">
        <v>14400</v>
      </c>
      <c r="DG86" s="5">
        <v>14400</v>
      </c>
      <c r="DH86" s="45">
        <f t="shared" si="24"/>
        <v>0.9617311160088159</v>
      </c>
    </row>
    <row r="87" spans="1:112" ht="15">
      <c r="A87" s="8" t="s">
        <v>658</v>
      </c>
      <c r="B87" s="5">
        <v>15188</v>
      </c>
      <c r="C87" s="8" t="s">
        <v>792</v>
      </c>
      <c r="D87" s="8" t="s">
        <v>910</v>
      </c>
      <c r="E87" s="8" t="s">
        <v>1057</v>
      </c>
      <c r="F87" s="8" t="s">
        <v>1060</v>
      </c>
      <c r="G87" s="3">
        <v>5</v>
      </c>
      <c r="H87" s="3">
        <v>1</v>
      </c>
      <c r="I87" s="3">
        <v>0</v>
      </c>
      <c r="J87" s="3">
        <v>0</v>
      </c>
      <c r="K87" s="3">
        <v>0</v>
      </c>
      <c r="L87" s="5">
        <v>6748</v>
      </c>
      <c r="M87" s="45">
        <v>2</v>
      </c>
      <c r="N87" s="45">
        <v>0</v>
      </c>
      <c r="O87" s="45">
        <v>2</v>
      </c>
      <c r="P87" s="45">
        <v>6.5</v>
      </c>
      <c r="Q87" s="45">
        <v>8.5</v>
      </c>
      <c r="R87" s="45">
        <f t="shared" si="27"/>
        <v>0.5596523571240453</v>
      </c>
      <c r="S87" s="4">
        <v>621468</v>
      </c>
      <c r="T87" s="4">
        <v>0</v>
      </c>
      <c r="U87" s="4">
        <v>220000</v>
      </c>
      <c r="V87" s="4">
        <v>841468</v>
      </c>
      <c r="W87" s="4">
        <v>1000</v>
      </c>
      <c r="X87" s="4">
        <v>0</v>
      </c>
      <c r="Y87" s="4">
        <v>0</v>
      </c>
      <c r="Z87" s="4">
        <v>0</v>
      </c>
      <c r="AA87" s="4">
        <v>0</v>
      </c>
      <c r="AB87" s="4">
        <v>11320</v>
      </c>
      <c r="AC87" s="4">
        <v>853788</v>
      </c>
      <c r="AD87" s="4">
        <v>10000</v>
      </c>
      <c r="AE87" s="4">
        <v>0</v>
      </c>
      <c r="AF87" s="4">
        <v>0</v>
      </c>
      <c r="AG87" s="4">
        <v>0</v>
      </c>
      <c r="AH87" s="4">
        <v>10000</v>
      </c>
      <c r="AI87" s="4">
        <v>444800</v>
      </c>
      <c r="AJ87" s="4">
        <v>196590</v>
      </c>
      <c r="AK87" s="4">
        <v>641390</v>
      </c>
      <c r="AL87" s="4">
        <v>55800</v>
      </c>
      <c r="AM87" s="4">
        <v>5333</v>
      </c>
      <c r="AN87" s="4">
        <v>61133</v>
      </c>
      <c r="AO87" s="4">
        <v>7992</v>
      </c>
      <c r="AP87" s="4">
        <v>12438</v>
      </c>
      <c r="AQ87" s="4">
        <v>81563</v>
      </c>
      <c r="AR87" s="48">
        <f t="shared" si="21"/>
        <v>0.097042201572892</v>
      </c>
      <c r="AS87" s="4">
        <v>117537</v>
      </c>
      <c r="AT87" s="4">
        <v>840490</v>
      </c>
      <c r="AU87" s="6">
        <f t="shared" si="28"/>
        <v>55.33908348696339</v>
      </c>
      <c r="AV87" s="4">
        <v>0</v>
      </c>
      <c r="AW87" s="4">
        <v>0</v>
      </c>
      <c r="AX87" s="4">
        <v>0</v>
      </c>
      <c r="AY87" s="4">
        <v>0</v>
      </c>
      <c r="AZ87" s="5">
        <v>71247</v>
      </c>
      <c r="BA87" s="5">
        <v>6902</v>
      </c>
      <c r="BB87" s="5">
        <v>3713</v>
      </c>
      <c r="BC87" s="3">
        <v>500</v>
      </c>
      <c r="BD87" s="5">
        <v>4886</v>
      </c>
      <c r="BE87" s="3">
        <v>819</v>
      </c>
      <c r="BF87" s="3">
        <v>130</v>
      </c>
      <c r="BG87" s="3">
        <v>0</v>
      </c>
      <c r="BH87" s="3">
        <v>352</v>
      </c>
      <c r="BI87" s="3">
        <v>0</v>
      </c>
      <c r="BJ87" s="5">
        <v>80328</v>
      </c>
      <c r="BK87" s="7">
        <f t="shared" si="22"/>
        <v>5.288912299183566</v>
      </c>
      <c r="BL87" s="5">
        <v>8221</v>
      </c>
      <c r="BM87" s="5">
        <v>30966</v>
      </c>
      <c r="BN87" s="5">
        <v>5045</v>
      </c>
      <c r="BO87" s="5">
        <v>21575</v>
      </c>
      <c r="BP87" s="5">
        <v>1468</v>
      </c>
      <c r="BQ87" s="76">
        <v>1288</v>
      </c>
      <c r="BR87" s="75">
        <v>0</v>
      </c>
      <c r="BS87" s="5">
        <v>134184</v>
      </c>
      <c r="BT87" s="5">
        <v>14735</v>
      </c>
      <c r="BU87" s="45">
        <f t="shared" si="26"/>
        <v>8.834869633921517</v>
      </c>
      <c r="BV87" s="3">
        <v>58</v>
      </c>
      <c r="BW87" s="5">
        <v>2912</v>
      </c>
      <c r="BX87" s="3">
        <v>52</v>
      </c>
      <c r="BY87" s="5">
        <v>2912</v>
      </c>
      <c r="BZ87" s="5">
        <v>110052</v>
      </c>
      <c r="CA87" s="5">
        <v>134357</v>
      </c>
      <c r="CB87" s="5">
        <v>4672</v>
      </c>
      <c r="CC87" s="5">
        <v>32333</v>
      </c>
      <c r="CD87" s="5">
        <v>177203</v>
      </c>
      <c r="CE87" s="45">
        <f t="shared" si="29"/>
        <v>11.6673031340532</v>
      </c>
      <c r="CF87" s="5">
        <v>1460</v>
      </c>
      <c r="CG87" s="45">
        <f t="shared" si="25"/>
        <v>0.09612852251777719</v>
      </c>
      <c r="CH87" s="3">
        <v>253</v>
      </c>
      <c r="CI87" s="5">
        <v>7282</v>
      </c>
      <c r="CJ87" s="3">
        <v>8</v>
      </c>
      <c r="CK87" s="3">
        <v>139</v>
      </c>
      <c r="CL87" s="3">
        <v>81</v>
      </c>
      <c r="CM87" s="5">
        <v>3057</v>
      </c>
      <c r="CN87" s="3">
        <v>342</v>
      </c>
      <c r="CO87" s="5">
        <v>10478</v>
      </c>
      <c r="CP87" s="7">
        <f t="shared" si="30"/>
        <v>68.98867526994997</v>
      </c>
      <c r="CQ87" s="8" t="s">
        <v>1061</v>
      </c>
      <c r="CR87" s="8" t="s">
        <v>1061</v>
      </c>
      <c r="CS87" s="8" t="s">
        <v>1061</v>
      </c>
      <c r="CT87" s="13">
        <v>27142</v>
      </c>
      <c r="CU87" s="5">
        <v>19779</v>
      </c>
      <c r="CV87" s="3">
        <v>69</v>
      </c>
      <c r="CW87" s="5">
        <v>6531</v>
      </c>
      <c r="CX87" s="5">
        <v>23577</v>
      </c>
      <c r="CY87" s="3">
        <v>12</v>
      </c>
      <c r="CZ87" s="5" t="s">
        <v>1068</v>
      </c>
      <c r="DA87" s="8" t="s">
        <v>7</v>
      </c>
      <c r="DB87" s="2" t="s">
        <v>19</v>
      </c>
      <c r="DC87" s="2" t="s">
        <v>1061</v>
      </c>
      <c r="DD87" s="8" t="s">
        <v>33</v>
      </c>
      <c r="DE87" s="8" t="s">
        <v>10</v>
      </c>
      <c r="DF87" s="5">
        <v>23500</v>
      </c>
      <c r="DG87" s="5">
        <v>23500</v>
      </c>
      <c r="DH87" s="45">
        <f t="shared" si="24"/>
        <v>1.547274163813537</v>
      </c>
    </row>
    <row r="88" spans="1:112" ht="15">
      <c r="A88" s="8" t="s">
        <v>696</v>
      </c>
      <c r="B88" s="5">
        <v>15690</v>
      </c>
      <c r="C88" s="8" t="s">
        <v>830</v>
      </c>
      <c r="D88" s="8" t="s">
        <v>895</v>
      </c>
      <c r="E88" s="8" t="s">
        <v>1052</v>
      </c>
      <c r="F88" s="8" t="s">
        <v>1060</v>
      </c>
      <c r="G88" s="3">
        <v>4</v>
      </c>
      <c r="H88" s="3">
        <v>1</v>
      </c>
      <c r="I88" s="3">
        <v>0</v>
      </c>
      <c r="J88" s="3">
        <v>0</v>
      </c>
      <c r="K88" s="3">
        <v>0</v>
      </c>
      <c r="L88" s="5">
        <v>7880</v>
      </c>
      <c r="M88" s="45">
        <v>0</v>
      </c>
      <c r="N88" s="45">
        <v>1</v>
      </c>
      <c r="O88" s="45">
        <v>1</v>
      </c>
      <c r="P88" s="45">
        <v>3.63</v>
      </c>
      <c r="Q88" s="45">
        <v>4.63</v>
      </c>
      <c r="R88" s="45">
        <f t="shared" si="27"/>
        <v>0.29509241555130655</v>
      </c>
      <c r="S88" s="4">
        <v>583039</v>
      </c>
      <c r="T88" s="4">
        <v>0</v>
      </c>
      <c r="U88" s="4">
        <v>0</v>
      </c>
      <c r="V88" s="4">
        <v>583039</v>
      </c>
      <c r="W88" s="4">
        <v>2329</v>
      </c>
      <c r="X88" s="4">
        <v>2768</v>
      </c>
      <c r="Y88" s="4">
        <v>0</v>
      </c>
      <c r="Z88" s="4">
        <v>0</v>
      </c>
      <c r="AA88" s="4">
        <v>2768</v>
      </c>
      <c r="AB88" s="4">
        <v>59865</v>
      </c>
      <c r="AC88" s="4">
        <v>648001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264574</v>
      </c>
      <c r="AJ88" s="4">
        <v>115639</v>
      </c>
      <c r="AK88" s="4">
        <v>380213</v>
      </c>
      <c r="AL88" s="4">
        <v>30311</v>
      </c>
      <c r="AM88" s="4">
        <v>7154</v>
      </c>
      <c r="AN88" s="4">
        <v>37465</v>
      </c>
      <c r="AO88" s="4">
        <v>12814</v>
      </c>
      <c r="AP88" s="4">
        <v>10604</v>
      </c>
      <c r="AQ88" s="4">
        <v>60883</v>
      </c>
      <c r="AR88" s="48">
        <f t="shared" si="21"/>
        <v>0.10756960848924092</v>
      </c>
      <c r="AS88" s="4">
        <v>124891</v>
      </c>
      <c r="AT88" s="4">
        <v>565987</v>
      </c>
      <c r="AU88" s="6">
        <f t="shared" si="28"/>
        <v>36.07310388782664</v>
      </c>
      <c r="AV88" s="4">
        <v>0</v>
      </c>
      <c r="AW88" s="4">
        <v>28650</v>
      </c>
      <c r="AX88" s="4">
        <v>0</v>
      </c>
      <c r="AY88" s="4">
        <v>28650</v>
      </c>
      <c r="AZ88" s="5">
        <v>46976</v>
      </c>
      <c r="BA88" s="5">
        <v>2594</v>
      </c>
      <c r="BB88" s="5">
        <v>3944</v>
      </c>
      <c r="BC88" s="3">
        <v>554</v>
      </c>
      <c r="BD88" s="5">
        <v>5000</v>
      </c>
      <c r="BE88" s="3">
        <v>554</v>
      </c>
      <c r="BF88" s="3">
        <v>80</v>
      </c>
      <c r="BG88" s="3">
        <v>0</v>
      </c>
      <c r="BH88" s="5">
        <v>1200</v>
      </c>
      <c r="BI88" s="3">
        <v>524</v>
      </c>
      <c r="BJ88" s="5">
        <v>57200</v>
      </c>
      <c r="BK88" s="7">
        <f t="shared" si="22"/>
        <v>3.645634161886552</v>
      </c>
      <c r="BL88" s="5">
        <v>4226</v>
      </c>
      <c r="BM88" s="5">
        <v>30806</v>
      </c>
      <c r="BN88" s="5">
        <v>5045</v>
      </c>
      <c r="BO88" s="5">
        <v>21575</v>
      </c>
      <c r="BP88" s="5">
        <v>1468</v>
      </c>
      <c r="BQ88" s="76">
        <v>1288</v>
      </c>
      <c r="BR88" s="75">
        <v>0</v>
      </c>
      <c r="BS88" s="5">
        <v>110895</v>
      </c>
      <c r="BT88" s="5">
        <v>10741</v>
      </c>
      <c r="BU88" s="45">
        <f t="shared" si="26"/>
        <v>7.067877629063098</v>
      </c>
      <c r="BV88" s="3">
        <v>35</v>
      </c>
      <c r="BW88" s="5">
        <v>2262</v>
      </c>
      <c r="BX88" s="3">
        <v>52</v>
      </c>
      <c r="BY88" s="5">
        <v>2262</v>
      </c>
      <c r="BZ88" s="5">
        <v>110126</v>
      </c>
      <c r="CA88" s="5">
        <v>114104</v>
      </c>
      <c r="CB88" s="5">
        <v>10327</v>
      </c>
      <c r="CC88" s="5">
        <v>66840</v>
      </c>
      <c r="CD88" s="5">
        <v>202282</v>
      </c>
      <c r="CE88" s="45">
        <f t="shared" si="29"/>
        <v>12.892415551306565</v>
      </c>
      <c r="CF88" s="5">
        <v>5390</v>
      </c>
      <c r="CG88" s="45">
        <f t="shared" si="25"/>
        <v>0.3435309114085405</v>
      </c>
      <c r="CH88" s="3">
        <v>118</v>
      </c>
      <c r="CI88" s="5">
        <v>4932</v>
      </c>
      <c r="CJ88" s="3">
        <v>5</v>
      </c>
      <c r="CK88" s="3">
        <v>55</v>
      </c>
      <c r="CL88" s="3">
        <v>10</v>
      </c>
      <c r="CM88" s="3">
        <v>430</v>
      </c>
      <c r="CN88" s="3">
        <v>133</v>
      </c>
      <c r="CO88" s="5">
        <v>5417</v>
      </c>
      <c r="CP88" s="7">
        <f t="shared" si="30"/>
        <v>34.52517527087316</v>
      </c>
      <c r="CQ88" s="8" t="s">
        <v>1061</v>
      </c>
      <c r="CR88" s="8" t="s">
        <v>1061</v>
      </c>
      <c r="CS88" s="8" t="s">
        <v>1061</v>
      </c>
      <c r="CT88" s="13">
        <v>1</v>
      </c>
      <c r="CU88" s="5">
        <v>49</v>
      </c>
      <c r="CV88" s="3">
        <v>62</v>
      </c>
      <c r="CW88" s="5">
        <v>3937</v>
      </c>
      <c r="CX88" s="5">
        <v>26486</v>
      </c>
      <c r="CY88" s="3">
        <v>28</v>
      </c>
      <c r="CZ88" s="5">
        <v>7150</v>
      </c>
      <c r="DA88" s="8" t="s">
        <v>7</v>
      </c>
      <c r="DB88" s="2" t="s">
        <v>19</v>
      </c>
      <c r="DC88" s="2" t="s">
        <v>1061</v>
      </c>
      <c r="DD88" s="8" t="s">
        <v>31</v>
      </c>
      <c r="DE88" s="8" t="s">
        <v>10</v>
      </c>
      <c r="DF88" s="5">
        <v>19345</v>
      </c>
      <c r="DG88" s="5">
        <v>19345</v>
      </c>
      <c r="DH88" s="45">
        <f t="shared" si="24"/>
        <v>1.232950924155513</v>
      </c>
    </row>
    <row r="89" spans="1:112" ht="15">
      <c r="A89" s="8" t="s">
        <v>635</v>
      </c>
      <c r="B89" s="5">
        <v>16280</v>
      </c>
      <c r="C89" s="8" t="s">
        <v>770</v>
      </c>
      <c r="D89" s="8" t="s">
        <v>899</v>
      </c>
      <c r="E89" s="8" t="s">
        <v>1052</v>
      </c>
      <c r="F89" s="8" t="s">
        <v>1060</v>
      </c>
      <c r="G89" s="3">
        <v>2</v>
      </c>
      <c r="H89" s="3">
        <v>1</v>
      </c>
      <c r="I89" s="3">
        <v>5</v>
      </c>
      <c r="J89" s="3">
        <v>1</v>
      </c>
      <c r="K89" s="3">
        <v>0</v>
      </c>
      <c r="L89" s="5">
        <v>10840</v>
      </c>
      <c r="M89" s="45">
        <v>1</v>
      </c>
      <c r="N89" s="45">
        <v>0.75</v>
      </c>
      <c r="O89" s="45">
        <v>1.75</v>
      </c>
      <c r="P89" s="45">
        <v>12.75</v>
      </c>
      <c r="Q89" s="45">
        <v>14.5</v>
      </c>
      <c r="R89" s="45">
        <f t="shared" si="27"/>
        <v>0.8906633906633906</v>
      </c>
      <c r="S89" s="4">
        <v>0</v>
      </c>
      <c r="T89" s="4">
        <v>0</v>
      </c>
      <c r="U89" s="4">
        <v>922847</v>
      </c>
      <c r="V89" s="4">
        <v>922847</v>
      </c>
      <c r="W89" s="4">
        <v>6564</v>
      </c>
      <c r="X89" s="4">
        <v>0</v>
      </c>
      <c r="Y89" s="4">
        <v>4470</v>
      </c>
      <c r="Z89" s="4">
        <v>0</v>
      </c>
      <c r="AA89" s="4">
        <v>4470</v>
      </c>
      <c r="AB89" s="4">
        <v>36631</v>
      </c>
      <c r="AC89" s="4">
        <v>970512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471238</v>
      </c>
      <c r="AJ89" s="4">
        <v>184766</v>
      </c>
      <c r="AK89" s="4">
        <v>656004</v>
      </c>
      <c r="AL89" s="4">
        <v>61041</v>
      </c>
      <c r="AM89" s="4">
        <v>13075</v>
      </c>
      <c r="AN89" s="4">
        <v>74116</v>
      </c>
      <c r="AO89" s="4">
        <v>8145</v>
      </c>
      <c r="AP89" s="4">
        <v>18207</v>
      </c>
      <c r="AQ89" s="4">
        <v>100468</v>
      </c>
      <c r="AR89" s="48">
        <f t="shared" si="21"/>
        <v>0.10668960427319114</v>
      </c>
      <c r="AS89" s="4">
        <v>185213</v>
      </c>
      <c r="AT89" s="4">
        <v>941685</v>
      </c>
      <c r="AU89" s="6">
        <f t="shared" si="28"/>
        <v>57.84305896805897</v>
      </c>
      <c r="AV89" s="4">
        <v>0</v>
      </c>
      <c r="AW89" s="4">
        <v>0</v>
      </c>
      <c r="AX89" s="4">
        <v>0</v>
      </c>
      <c r="AY89" s="4">
        <v>0</v>
      </c>
      <c r="AZ89" s="5">
        <v>117103</v>
      </c>
      <c r="BA89" s="5">
        <v>4715</v>
      </c>
      <c r="BB89" s="5">
        <v>5723</v>
      </c>
      <c r="BC89" s="3">
        <v>343</v>
      </c>
      <c r="BD89" s="5">
        <v>12396</v>
      </c>
      <c r="BE89" s="5">
        <v>1152</v>
      </c>
      <c r="BF89" s="3">
        <v>366</v>
      </c>
      <c r="BG89" s="3">
        <v>6</v>
      </c>
      <c r="BH89" s="5">
        <v>22756</v>
      </c>
      <c r="BI89" s="5">
        <v>3775</v>
      </c>
      <c r="BJ89" s="5">
        <v>158344</v>
      </c>
      <c r="BK89" s="7">
        <f t="shared" si="22"/>
        <v>9.726289926289926</v>
      </c>
      <c r="BL89" s="5">
        <v>9991</v>
      </c>
      <c r="BM89" s="5">
        <v>30806</v>
      </c>
      <c r="BN89" s="5">
        <v>5045</v>
      </c>
      <c r="BO89" s="5">
        <v>21575</v>
      </c>
      <c r="BP89" s="5">
        <v>1468</v>
      </c>
      <c r="BQ89" s="76">
        <v>1288</v>
      </c>
      <c r="BR89" s="75">
        <v>0</v>
      </c>
      <c r="BS89" s="5">
        <v>212043</v>
      </c>
      <c r="BT89" s="5">
        <v>16504</v>
      </c>
      <c r="BU89" s="45">
        <f t="shared" si="26"/>
        <v>13.0247542997543</v>
      </c>
      <c r="BV89" s="3">
        <v>59</v>
      </c>
      <c r="BW89" s="5">
        <v>2959</v>
      </c>
      <c r="BX89" s="3">
        <v>52</v>
      </c>
      <c r="BY89" s="5">
        <v>7010</v>
      </c>
      <c r="BZ89" s="5">
        <v>152415</v>
      </c>
      <c r="CA89" s="5">
        <v>134997</v>
      </c>
      <c r="CB89" s="5">
        <v>4869</v>
      </c>
      <c r="CC89" s="5">
        <v>27410</v>
      </c>
      <c r="CD89" s="5">
        <v>174361</v>
      </c>
      <c r="CE89" s="45">
        <f t="shared" si="29"/>
        <v>10.710135135135134</v>
      </c>
      <c r="CF89" s="5">
        <v>9285</v>
      </c>
      <c r="CG89" s="45">
        <f t="shared" si="25"/>
        <v>0.5703316953316954</v>
      </c>
      <c r="CH89" s="3">
        <v>368</v>
      </c>
      <c r="CI89" s="5">
        <v>5763</v>
      </c>
      <c r="CJ89" s="3">
        <v>7</v>
      </c>
      <c r="CK89" s="3">
        <v>88</v>
      </c>
      <c r="CL89" s="3">
        <v>4</v>
      </c>
      <c r="CM89" s="3">
        <v>115</v>
      </c>
      <c r="CN89" s="3">
        <v>379</v>
      </c>
      <c r="CO89" s="5">
        <v>5966</v>
      </c>
      <c r="CP89" s="7">
        <f t="shared" si="30"/>
        <v>36.646191646191646</v>
      </c>
      <c r="CQ89" s="8" t="s">
        <v>1061</v>
      </c>
      <c r="CR89" s="8" t="s">
        <v>1061</v>
      </c>
      <c r="CS89" s="8" t="s">
        <v>1061</v>
      </c>
      <c r="CT89" s="13">
        <v>4949</v>
      </c>
      <c r="CU89" s="5">
        <v>5879</v>
      </c>
      <c r="CV89" s="3">
        <v>102</v>
      </c>
      <c r="CW89" s="5">
        <v>2093</v>
      </c>
      <c r="CX89" s="5">
        <v>39390</v>
      </c>
      <c r="CY89" s="3">
        <v>69</v>
      </c>
      <c r="CZ89" s="5">
        <v>3900</v>
      </c>
      <c r="DA89" s="8" t="s">
        <v>7</v>
      </c>
      <c r="DB89" s="2" t="s">
        <v>22</v>
      </c>
      <c r="DC89" s="2" t="s">
        <v>1061</v>
      </c>
      <c r="DD89" s="8" t="s">
        <v>31</v>
      </c>
      <c r="DE89" s="8" t="s">
        <v>40</v>
      </c>
      <c r="DF89" s="5">
        <v>18253</v>
      </c>
      <c r="DG89" s="5">
        <v>26879</v>
      </c>
      <c r="DH89" s="45">
        <f t="shared" si="24"/>
        <v>1.651044226044226</v>
      </c>
    </row>
    <row r="90" spans="1:112" ht="15">
      <c r="A90" s="8" t="s">
        <v>710</v>
      </c>
      <c r="B90" s="5">
        <v>16428</v>
      </c>
      <c r="C90" s="8" t="s">
        <v>844</v>
      </c>
      <c r="D90" s="8" t="s">
        <v>900</v>
      </c>
      <c r="E90" s="8" t="s">
        <v>1054</v>
      </c>
      <c r="F90" s="8" t="s">
        <v>1060</v>
      </c>
      <c r="G90" s="3">
        <v>4</v>
      </c>
      <c r="H90" s="3">
        <v>1</v>
      </c>
      <c r="I90" s="3">
        <v>0</v>
      </c>
      <c r="J90" s="3">
        <v>0</v>
      </c>
      <c r="K90" s="3">
        <v>0</v>
      </c>
      <c r="L90" s="2" t="s">
        <v>1068</v>
      </c>
      <c r="M90" s="45">
        <v>3</v>
      </c>
      <c r="N90" s="45">
        <v>1</v>
      </c>
      <c r="O90" s="45">
        <v>4</v>
      </c>
      <c r="P90" s="45">
        <v>6.94</v>
      </c>
      <c r="Q90" s="45">
        <v>10.94</v>
      </c>
      <c r="R90" s="45">
        <f t="shared" si="27"/>
        <v>0.665936206476747</v>
      </c>
      <c r="S90" s="4">
        <v>0</v>
      </c>
      <c r="T90" s="4">
        <v>0</v>
      </c>
      <c r="U90" s="4">
        <v>692089</v>
      </c>
      <c r="V90" s="4">
        <v>692089</v>
      </c>
      <c r="W90" s="4">
        <v>1147</v>
      </c>
      <c r="X90" s="4">
        <v>0</v>
      </c>
      <c r="Y90" s="4">
        <v>0</v>
      </c>
      <c r="Z90" s="4">
        <v>0</v>
      </c>
      <c r="AA90" s="4">
        <v>0</v>
      </c>
      <c r="AB90" s="4">
        <v>32214</v>
      </c>
      <c r="AC90" s="4">
        <v>725450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352954</v>
      </c>
      <c r="AJ90" s="4">
        <v>188621</v>
      </c>
      <c r="AK90" s="4">
        <v>541575</v>
      </c>
      <c r="AL90" s="4">
        <v>29851</v>
      </c>
      <c r="AM90" s="4">
        <v>4576</v>
      </c>
      <c r="AN90" s="4">
        <v>34427</v>
      </c>
      <c r="AO90" s="4">
        <v>0</v>
      </c>
      <c r="AP90" s="4">
        <v>8914</v>
      </c>
      <c r="AQ90" s="4">
        <v>43341</v>
      </c>
      <c r="AR90" s="48">
        <f t="shared" si="21"/>
        <v>0.06018680531253645</v>
      </c>
      <c r="AS90" s="4">
        <v>135192</v>
      </c>
      <c r="AT90" s="4">
        <v>720108</v>
      </c>
      <c r="AU90" s="6">
        <f t="shared" si="28"/>
        <v>43.83418553688824</v>
      </c>
      <c r="AV90" s="4">
        <v>0</v>
      </c>
      <c r="AW90" s="4">
        <v>0</v>
      </c>
      <c r="AX90" s="4">
        <v>0</v>
      </c>
      <c r="AY90" s="4">
        <v>0</v>
      </c>
      <c r="AZ90" s="5">
        <v>91000</v>
      </c>
      <c r="BA90" s="5">
        <v>2524</v>
      </c>
      <c r="BB90" s="5">
        <v>6362</v>
      </c>
      <c r="BC90" s="3">
        <v>229</v>
      </c>
      <c r="BD90" s="5">
        <v>7970</v>
      </c>
      <c r="BE90" s="3">
        <v>477</v>
      </c>
      <c r="BF90" s="3">
        <v>171</v>
      </c>
      <c r="BG90" s="3">
        <v>0</v>
      </c>
      <c r="BH90" s="5">
        <v>5500</v>
      </c>
      <c r="BI90" s="5">
        <v>1000</v>
      </c>
      <c r="BJ90" s="5">
        <v>111003</v>
      </c>
      <c r="BK90" s="7">
        <f t="shared" si="22"/>
        <v>6.756939371804236</v>
      </c>
      <c r="BL90" s="5">
        <v>4230</v>
      </c>
      <c r="BM90" s="5">
        <v>30806</v>
      </c>
      <c r="BN90" s="5">
        <v>5045</v>
      </c>
      <c r="BO90" s="5">
        <v>21575</v>
      </c>
      <c r="BP90" s="5">
        <v>1468</v>
      </c>
      <c r="BQ90" s="76">
        <v>1288</v>
      </c>
      <c r="BR90" s="75">
        <v>0</v>
      </c>
      <c r="BS90" s="5">
        <v>164701</v>
      </c>
      <c r="BT90" s="5">
        <v>10752</v>
      </c>
      <c r="BU90" s="45">
        <f t="shared" si="26"/>
        <v>10.025626978329681</v>
      </c>
      <c r="BV90" s="3">
        <v>45</v>
      </c>
      <c r="BW90" s="5">
        <v>2370</v>
      </c>
      <c r="BX90" s="3">
        <v>52</v>
      </c>
      <c r="BY90" s="5">
        <v>2370</v>
      </c>
      <c r="BZ90" s="5">
        <v>224000</v>
      </c>
      <c r="CA90" s="5">
        <v>137785</v>
      </c>
      <c r="CB90" s="5">
        <v>20208</v>
      </c>
      <c r="CC90" s="5">
        <v>25543</v>
      </c>
      <c r="CD90" s="5">
        <v>188744</v>
      </c>
      <c r="CE90" s="45">
        <f t="shared" si="29"/>
        <v>11.489164840516192</v>
      </c>
      <c r="CF90" s="5">
        <v>18210</v>
      </c>
      <c r="CG90" s="45">
        <f t="shared" si="25"/>
        <v>1.108473338203068</v>
      </c>
      <c r="CH90" s="3">
        <v>176</v>
      </c>
      <c r="CI90" s="5">
        <v>3090</v>
      </c>
      <c r="CJ90" s="3">
        <v>52</v>
      </c>
      <c r="CK90" s="3">
        <v>486</v>
      </c>
      <c r="CL90" s="3">
        <v>50</v>
      </c>
      <c r="CM90" s="5">
        <v>1823</v>
      </c>
      <c r="CN90" s="3">
        <v>278</v>
      </c>
      <c r="CO90" s="5">
        <v>5399</v>
      </c>
      <c r="CP90" s="7">
        <f t="shared" si="30"/>
        <v>32.86462137813489</v>
      </c>
      <c r="CQ90" s="8" t="s">
        <v>1061</v>
      </c>
      <c r="CR90" s="8" t="s">
        <v>1061</v>
      </c>
      <c r="CS90" s="8" t="s">
        <v>1061</v>
      </c>
      <c r="CT90" s="13">
        <v>32497</v>
      </c>
      <c r="CU90" s="5">
        <v>14027</v>
      </c>
      <c r="CV90" s="3">
        <v>60</v>
      </c>
      <c r="CW90" s="5">
        <v>1375</v>
      </c>
      <c r="CX90" s="5">
        <v>117000</v>
      </c>
      <c r="CY90" s="3">
        <v>19</v>
      </c>
      <c r="CZ90" s="5">
        <v>4632</v>
      </c>
      <c r="DA90" s="8" t="s">
        <v>8</v>
      </c>
      <c r="DB90" s="2" t="s">
        <v>20</v>
      </c>
      <c r="DC90" s="2" t="s">
        <v>1061</v>
      </c>
      <c r="DD90" s="8" t="s">
        <v>37</v>
      </c>
      <c r="DE90" s="8" t="s">
        <v>43</v>
      </c>
      <c r="DF90" s="5">
        <v>22129</v>
      </c>
      <c r="DG90" s="5">
        <v>22129</v>
      </c>
      <c r="DH90" s="45">
        <f t="shared" si="24"/>
        <v>1.3470294618943268</v>
      </c>
    </row>
    <row r="91" spans="1:112" ht="15">
      <c r="A91" s="8" t="s">
        <v>664</v>
      </c>
      <c r="B91" s="5">
        <v>17079</v>
      </c>
      <c r="C91" s="8" t="s">
        <v>798</v>
      </c>
      <c r="D91" s="8" t="s">
        <v>779</v>
      </c>
      <c r="E91" s="8" t="s">
        <v>1056</v>
      </c>
      <c r="F91" s="8" t="s">
        <v>1060</v>
      </c>
      <c r="G91" s="3">
        <v>3</v>
      </c>
      <c r="H91" s="3">
        <v>1</v>
      </c>
      <c r="I91" s="3">
        <v>0</v>
      </c>
      <c r="J91" s="3">
        <v>0</v>
      </c>
      <c r="K91" s="3">
        <v>0</v>
      </c>
      <c r="L91" s="5">
        <v>8415</v>
      </c>
      <c r="M91" s="45">
        <v>2</v>
      </c>
      <c r="N91" s="45">
        <v>0</v>
      </c>
      <c r="O91" s="45">
        <v>2</v>
      </c>
      <c r="P91" s="45">
        <v>5.7</v>
      </c>
      <c r="Q91" s="45">
        <v>7.7</v>
      </c>
      <c r="R91" s="45">
        <f t="shared" si="27"/>
        <v>0.45084606827097606</v>
      </c>
      <c r="S91" s="4">
        <v>0</v>
      </c>
      <c r="T91" s="4">
        <v>0</v>
      </c>
      <c r="U91" s="4">
        <v>637000</v>
      </c>
      <c r="V91" s="4">
        <v>637000</v>
      </c>
      <c r="W91" s="4">
        <v>3853</v>
      </c>
      <c r="X91" s="4">
        <v>0</v>
      </c>
      <c r="Y91" s="4">
        <v>0</v>
      </c>
      <c r="Z91" s="4">
        <v>0</v>
      </c>
      <c r="AA91" s="4">
        <v>0</v>
      </c>
      <c r="AB91" s="4">
        <v>52119</v>
      </c>
      <c r="AC91" s="4">
        <v>692972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302302</v>
      </c>
      <c r="AJ91" s="4">
        <v>133663</v>
      </c>
      <c r="AK91" s="4">
        <v>435965</v>
      </c>
      <c r="AL91" s="4">
        <v>43000</v>
      </c>
      <c r="AM91" s="4">
        <v>4212</v>
      </c>
      <c r="AN91" s="4">
        <v>47212</v>
      </c>
      <c r="AO91" s="4">
        <v>7500</v>
      </c>
      <c r="AP91" s="4">
        <v>11650</v>
      </c>
      <c r="AQ91" s="4">
        <v>66362</v>
      </c>
      <c r="AR91" s="48">
        <f t="shared" si="21"/>
        <v>0.1120360881742686</v>
      </c>
      <c r="AS91" s="4">
        <v>90000</v>
      </c>
      <c r="AT91" s="4">
        <v>592327</v>
      </c>
      <c r="AU91" s="6">
        <f t="shared" si="28"/>
        <v>34.6815972832133</v>
      </c>
      <c r="AV91" s="4">
        <v>0</v>
      </c>
      <c r="AW91" s="4">
        <v>0</v>
      </c>
      <c r="AX91" s="4">
        <v>0</v>
      </c>
      <c r="AY91" s="4">
        <v>0</v>
      </c>
      <c r="AZ91" s="5">
        <v>37490</v>
      </c>
      <c r="BA91" s="5">
        <v>3509</v>
      </c>
      <c r="BB91" s="5">
        <v>8265</v>
      </c>
      <c r="BC91" s="3">
        <v>553</v>
      </c>
      <c r="BD91" s="5">
        <v>7474</v>
      </c>
      <c r="BE91" s="5">
        <v>1126</v>
      </c>
      <c r="BF91" s="3">
        <v>195</v>
      </c>
      <c r="BG91" s="3">
        <v>18</v>
      </c>
      <c r="BH91" s="3">
        <v>613</v>
      </c>
      <c r="BI91" s="3">
        <v>157</v>
      </c>
      <c r="BJ91" s="5">
        <v>54037</v>
      </c>
      <c r="BK91" s="7">
        <f t="shared" si="22"/>
        <v>3.1639440248258093</v>
      </c>
      <c r="BL91" s="5">
        <v>5363</v>
      </c>
      <c r="BM91" s="5">
        <v>31592</v>
      </c>
      <c r="BN91" s="5">
        <v>5643</v>
      </c>
      <c r="BO91" s="5">
        <v>21787</v>
      </c>
      <c r="BP91" s="5">
        <v>1664</v>
      </c>
      <c r="BQ91" s="76">
        <v>1288</v>
      </c>
      <c r="BR91" s="75">
        <v>0</v>
      </c>
      <c r="BS91" s="5">
        <v>108736</v>
      </c>
      <c r="BT91" s="5">
        <v>12670</v>
      </c>
      <c r="BU91" s="45">
        <f t="shared" si="26"/>
        <v>6.366649101235435</v>
      </c>
      <c r="BV91" s="3">
        <v>55</v>
      </c>
      <c r="BW91" s="5">
        <v>3613</v>
      </c>
      <c r="BX91" s="3">
        <v>52</v>
      </c>
      <c r="BY91" s="5">
        <v>3613</v>
      </c>
      <c r="BZ91" s="2" t="s">
        <v>1068</v>
      </c>
      <c r="CA91" s="5">
        <v>143758</v>
      </c>
      <c r="CB91" s="5">
        <v>6985</v>
      </c>
      <c r="CC91" s="5">
        <v>55097</v>
      </c>
      <c r="CD91" s="5">
        <v>209338</v>
      </c>
      <c r="CE91" s="45">
        <f t="shared" si="29"/>
        <v>12.257040810351894</v>
      </c>
      <c r="CF91" s="5">
        <v>14800</v>
      </c>
      <c r="CG91" s="45">
        <f t="shared" si="25"/>
        <v>0.8665612740792786</v>
      </c>
      <c r="CH91" s="3">
        <v>59</v>
      </c>
      <c r="CI91" s="5">
        <v>2857</v>
      </c>
      <c r="CJ91" s="3">
        <v>8</v>
      </c>
      <c r="CK91" s="3">
        <v>61</v>
      </c>
      <c r="CL91" s="3">
        <v>4</v>
      </c>
      <c r="CM91" s="3">
        <v>350</v>
      </c>
      <c r="CN91" s="3">
        <v>71</v>
      </c>
      <c r="CO91" s="5">
        <v>3268</v>
      </c>
      <c r="CP91" s="7">
        <f t="shared" si="30"/>
        <v>19.134609754669476</v>
      </c>
      <c r="CQ91" s="8" t="s">
        <v>1061</v>
      </c>
      <c r="CR91" s="8" t="s">
        <v>1061</v>
      </c>
      <c r="CS91" s="8" t="s">
        <v>1061</v>
      </c>
      <c r="CT91" s="13">
        <v>91317</v>
      </c>
      <c r="CU91" s="5">
        <v>51223</v>
      </c>
      <c r="CV91" s="3">
        <v>8</v>
      </c>
      <c r="CW91" s="3">
        <v>304</v>
      </c>
      <c r="CX91" s="5">
        <v>16288</v>
      </c>
      <c r="CY91" s="3">
        <v>24</v>
      </c>
      <c r="CZ91" s="5">
        <v>5032</v>
      </c>
      <c r="DA91" s="8" t="s">
        <v>11</v>
      </c>
      <c r="DB91" s="2" t="s">
        <v>19</v>
      </c>
      <c r="DC91" s="2" t="s">
        <v>1061</v>
      </c>
      <c r="DD91" s="8" t="s">
        <v>36</v>
      </c>
      <c r="DE91" s="8" t="s">
        <v>1056</v>
      </c>
      <c r="DF91" s="5">
        <v>12060</v>
      </c>
      <c r="DG91" s="5">
        <v>12060</v>
      </c>
      <c r="DH91" s="45">
        <f t="shared" si="24"/>
        <v>0.7061303354997365</v>
      </c>
    </row>
    <row r="92" spans="1:112" ht="15">
      <c r="A92" s="8" t="s">
        <v>731</v>
      </c>
      <c r="B92" s="5">
        <v>17145</v>
      </c>
      <c r="C92" s="8" t="s">
        <v>864</v>
      </c>
      <c r="D92" s="8" t="s">
        <v>905</v>
      </c>
      <c r="E92" s="8" t="s">
        <v>1052</v>
      </c>
      <c r="F92" s="8" t="s">
        <v>1060</v>
      </c>
      <c r="G92" s="3">
        <v>4</v>
      </c>
      <c r="H92" s="3">
        <v>1</v>
      </c>
      <c r="I92" s="3">
        <v>1</v>
      </c>
      <c r="J92" s="3">
        <v>0</v>
      </c>
      <c r="K92" s="3">
        <v>2</v>
      </c>
      <c r="L92" s="5">
        <v>7721</v>
      </c>
      <c r="M92" s="45">
        <v>3</v>
      </c>
      <c r="N92" s="45">
        <v>2</v>
      </c>
      <c r="O92" s="45">
        <v>5</v>
      </c>
      <c r="P92" s="45">
        <v>4</v>
      </c>
      <c r="Q92" s="45">
        <v>9</v>
      </c>
      <c r="R92" s="45">
        <f t="shared" si="27"/>
        <v>0.5249343832020997</v>
      </c>
      <c r="S92" s="4">
        <v>0</v>
      </c>
      <c r="T92" s="4">
        <v>0</v>
      </c>
      <c r="U92" s="4">
        <v>831389</v>
      </c>
      <c r="V92" s="4">
        <v>831389</v>
      </c>
      <c r="W92" s="4">
        <v>2183</v>
      </c>
      <c r="X92" s="4">
        <v>0</v>
      </c>
      <c r="Y92" s="4">
        <v>8288</v>
      </c>
      <c r="Z92" s="4">
        <v>0</v>
      </c>
      <c r="AA92" s="4">
        <v>8288</v>
      </c>
      <c r="AB92" s="4">
        <v>82625</v>
      </c>
      <c r="AC92" s="4">
        <v>924485</v>
      </c>
      <c r="AD92" s="4">
        <v>16890</v>
      </c>
      <c r="AE92" s="4">
        <v>0</v>
      </c>
      <c r="AF92" s="4">
        <v>0</v>
      </c>
      <c r="AG92" s="4">
        <v>0</v>
      </c>
      <c r="AH92" s="4">
        <v>16890</v>
      </c>
      <c r="AI92" s="4">
        <v>393604</v>
      </c>
      <c r="AJ92" s="4">
        <v>158414</v>
      </c>
      <c r="AK92" s="4">
        <v>552018</v>
      </c>
      <c r="AL92" s="4">
        <v>53581</v>
      </c>
      <c r="AM92" s="4">
        <v>15643</v>
      </c>
      <c r="AN92" s="4">
        <v>69224</v>
      </c>
      <c r="AO92" s="4">
        <v>5529</v>
      </c>
      <c r="AP92" s="4">
        <v>22653</v>
      </c>
      <c r="AQ92" s="4">
        <v>97406</v>
      </c>
      <c r="AR92" s="48">
        <f t="shared" si="21"/>
        <v>0.12014455929151145</v>
      </c>
      <c r="AS92" s="4">
        <v>161316</v>
      </c>
      <c r="AT92" s="4">
        <v>810740</v>
      </c>
      <c r="AU92" s="6">
        <f t="shared" si="28"/>
        <v>47.287255759696706</v>
      </c>
      <c r="AV92" s="4">
        <v>9197</v>
      </c>
      <c r="AW92" s="4">
        <v>21415</v>
      </c>
      <c r="AX92" s="4">
        <v>8954</v>
      </c>
      <c r="AY92" s="4">
        <v>39566</v>
      </c>
      <c r="AZ92" s="5">
        <v>88782</v>
      </c>
      <c r="BA92" s="5">
        <v>4729</v>
      </c>
      <c r="BB92" s="5">
        <v>6591</v>
      </c>
      <c r="BC92" s="3">
        <v>544</v>
      </c>
      <c r="BD92" s="5">
        <v>7380</v>
      </c>
      <c r="BE92" s="3">
        <v>981</v>
      </c>
      <c r="BF92" s="3">
        <v>303</v>
      </c>
      <c r="BG92" s="3">
        <v>4</v>
      </c>
      <c r="BH92" s="5">
        <v>1500</v>
      </c>
      <c r="BI92" s="3">
        <v>300</v>
      </c>
      <c r="BJ92" s="5">
        <v>104556</v>
      </c>
      <c r="BK92" s="7">
        <f t="shared" si="22"/>
        <v>6.098337707786527</v>
      </c>
      <c r="BL92" s="5">
        <v>6558</v>
      </c>
      <c r="BM92" s="5">
        <v>38119</v>
      </c>
      <c r="BN92" s="5">
        <v>5045</v>
      </c>
      <c r="BO92" s="5">
        <v>21575</v>
      </c>
      <c r="BP92" s="5">
        <v>1468</v>
      </c>
      <c r="BQ92" s="76">
        <v>1288</v>
      </c>
      <c r="BR92" s="75">
        <v>0</v>
      </c>
      <c r="BS92" s="5">
        <v>165567</v>
      </c>
      <c r="BT92" s="5">
        <v>13072</v>
      </c>
      <c r="BU92" s="45">
        <f t="shared" si="26"/>
        <v>9.65686789151356</v>
      </c>
      <c r="BV92" s="3">
        <v>64</v>
      </c>
      <c r="BW92" s="5">
        <v>2818</v>
      </c>
      <c r="BX92" s="3">
        <v>52</v>
      </c>
      <c r="BY92" s="5">
        <v>4093</v>
      </c>
      <c r="BZ92" s="5">
        <v>239228</v>
      </c>
      <c r="CA92" s="5">
        <v>152980</v>
      </c>
      <c r="CB92" s="5">
        <v>6952</v>
      </c>
      <c r="CC92" s="5">
        <v>30159</v>
      </c>
      <c r="CD92" s="5">
        <v>199245</v>
      </c>
      <c r="CE92" s="45">
        <f t="shared" si="29"/>
        <v>11.621172353455819</v>
      </c>
      <c r="CF92" s="5">
        <v>9152</v>
      </c>
      <c r="CG92" s="45">
        <f t="shared" si="25"/>
        <v>0.5337999416739574</v>
      </c>
      <c r="CH92" s="3">
        <v>235</v>
      </c>
      <c r="CI92" s="5">
        <v>8086</v>
      </c>
      <c r="CJ92" s="3">
        <v>19</v>
      </c>
      <c r="CK92" s="3">
        <v>329</v>
      </c>
      <c r="CL92" s="3">
        <v>65</v>
      </c>
      <c r="CM92" s="5">
        <v>1771</v>
      </c>
      <c r="CN92" s="3">
        <v>319</v>
      </c>
      <c r="CO92" s="5">
        <v>10186</v>
      </c>
      <c r="CP92" s="7">
        <f t="shared" si="30"/>
        <v>59.41090696996209</v>
      </c>
      <c r="CQ92" s="8" t="s">
        <v>1061</v>
      </c>
      <c r="CR92" s="8" t="s">
        <v>1061</v>
      </c>
      <c r="CS92" s="8" t="s">
        <v>1061</v>
      </c>
      <c r="CT92" s="13">
        <v>1918</v>
      </c>
      <c r="CU92" s="5">
        <v>1594</v>
      </c>
      <c r="CV92" s="3">
        <v>105</v>
      </c>
      <c r="CW92" s="5">
        <v>4827</v>
      </c>
      <c r="CX92" s="5">
        <v>30172</v>
      </c>
      <c r="CY92" s="3">
        <v>37</v>
      </c>
      <c r="CZ92" s="5">
        <v>4886</v>
      </c>
      <c r="DA92" s="8" t="s">
        <v>12</v>
      </c>
      <c r="DB92" s="2" t="s">
        <v>19</v>
      </c>
      <c r="DC92" s="2" t="s">
        <v>1061</v>
      </c>
      <c r="DD92" s="8" t="s">
        <v>36</v>
      </c>
      <c r="DE92" s="8" t="s">
        <v>42</v>
      </c>
      <c r="DF92" s="5">
        <v>20790</v>
      </c>
      <c r="DG92" s="5">
        <v>21765</v>
      </c>
      <c r="DH92" s="45">
        <f t="shared" si="24"/>
        <v>1.2694663167104112</v>
      </c>
    </row>
    <row r="93" spans="1:112" ht="15">
      <c r="A93" s="8" t="s">
        <v>684</v>
      </c>
      <c r="B93" s="5">
        <v>18141</v>
      </c>
      <c r="C93" s="8" t="s">
        <v>818</v>
      </c>
      <c r="D93" s="8" t="s">
        <v>819</v>
      </c>
      <c r="E93" s="8" t="s">
        <v>1052</v>
      </c>
      <c r="F93" s="8" t="s">
        <v>1060</v>
      </c>
      <c r="G93" s="3">
        <v>2</v>
      </c>
      <c r="H93" s="3">
        <v>1</v>
      </c>
      <c r="I93" s="3">
        <v>0</v>
      </c>
      <c r="J93" s="3">
        <v>0</v>
      </c>
      <c r="K93" s="3">
        <v>2</v>
      </c>
      <c r="L93" s="5">
        <v>8082</v>
      </c>
      <c r="M93" s="45">
        <v>0</v>
      </c>
      <c r="N93" s="45">
        <v>1</v>
      </c>
      <c r="O93" s="45">
        <v>1</v>
      </c>
      <c r="P93" s="45">
        <v>5.84</v>
      </c>
      <c r="Q93" s="45">
        <v>6.84</v>
      </c>
      <c r="R93" s="45">
        <f t="shared" si="27"/>
        <v>0.37704646932363156</v>
      </c>
      <c r="S93" s="4">
        <v>0</v>
      </c>
      <c r="T93" s="4">
        <v>0</v>
      </c>
      <c r="U93" s="4">
        <v>530940</v>
      </c>
      <c r="V93" s="4">
        <v>530940</v>
      </c>
      <c r="W93" s="4">
        <v>7157</v>
      </c>
      <c r="X93" s="4">
        <v>0</v>
      </c>
      <c r="Y93" s="4">
        <v>0</v>
      </c>
      <c r="Z93" s="4">
        <v>0</v>
      </c>
      <c r="AA93" s="4">
        <v>0</v>
      </c>
      <c r="AB93" s="4">
        <v>19949</v>
      </c>
      <c r="AC93" s="4">
        <v>558046</v>
      </c>
      <c r="AD93" s="4">
        <v>0</v>
      </c>
      <c r="AE93" s="4">
        <v>0</v>
      </c>
      <c r="AF93" s="4">
        <v>0</v>
      </c>
      <c r="AG93" s="4">
        <v>25160</v>
      </c>
      <c r="AH93" s="4">
        <v>25160</v>
      </c>
      <c r="AI93" s="4">
        <v>193136</v>
      </c>
      <c r="AJ93" s="4">
        <v>79342</v>
      </c>
      <c r="AK93" s="4">
        <v>272478</v>
      </c>
      <c r="AL93" s="4">
        <v>36028</v>
      </c>
      <c r="AM93" s="4">
        <v>2529</v>
      </c>
      <c r="AN93" s="4">
        <v>38557</v>
      </c>
      <c r="AO93" s="4">
        <v>7942</v>
      </c>
      <c r="AP93" s="4">
        <v>13912</v>
      </c>
      <c r="AQ93" s="4">
        <v>60411</v>
      </c>
      <c r="AR93" s="48">
        <f t="shared" si="21"/>
        <v>0.12201407753754179</v>
      </c>
      <c r="AS93" s="4">
        <v>162226</v>
      </c>
      <c r="AT93" s="4">
        <v>495115</v>
      </c>
      <c r="AU93" s="6">
        <f t="shared" si="28"/>
        <v>27.29259687999559</v>
      </c>
      <c r="AV93" s="4">
        <v>20573</v>
      </c>
      <c r="AW93" s="4">
        <v>0</v>
      </c>
      <c r="AX93" s="4">
        <v>0</v>
      </c>
      <c r="AY93" s="4">
        <v>20573</v>
      </c>
      <c r="AZ93" s="5">
        <v>40293</v>
      </c>
      <c r="BA93" s="5">
        <v>5048</v>
      </c>
      <c r="BB93" s="5">
        <v>3161</v>
      </c>
      <c r="BC93" s="3">
        <v>399</v>
      </c>
      <c r="BD93" s="5">
        <v>2541</v>
      </c>
      <c r="BE93" s="3">
        <v>612</v>
      </c>
      <c r="BF93" s="3">
        <v>112</v>
      </c>
      <c r="BG93" s="3">
        <v>10</v>
      </c>
      <c r="BH93" s="5">
        <v>1330</v>
      </c>
      <c r="BI93" s="3">
        <v>120</v>
      </c>
      <c r="BJ93" s="5">
        <v>47437</v>
      </c>
      <c r="BK93" s="7">
        <f t="shared" si="22"/>
        <v>2.614905462763905</v>
      </c>
      <c r="BL93" s="5">
        <v>6189</v>
      </c>
      <c r="BM93" s="5">
        <v>21788</v>
      </c>
      <c r="BN93" s="5">
        <v>7901</v>
      </c>
      <c r="BO93" s="5">
        <v>6388</v>
      </c>
      <c r="BP93" s="5">
        <v>1464</v>
      </c>
      <c r="BQ93" s="76">
        <v>1288</v>
      </c>
      <c r="BR93" s="75">
        <v>0</v>
      </c>
      <c r="BS93" s="5">
        <v>75909</v>
      </c>
      <c r="BT93" s="5">
        <v>15554</v>
      </c>
      <c r="BU93" s="45">
        <f t="shared" si="26"/>
        <v>4.184388953199933</v>
      </c>
      <c r="BV93" s="3">
        <v>46</v>
      </c>
      <c r="BW93" s="5">
        <v>2302</v>
      </c>
      <c r="BX93" s="3">
        <v>52</v>
      </c>
      <c r="BY93" s="5">
        <v>2302</v>
      </c>
      <c r="BZ93" s="5">
        <v>85088</v>
      </c>
      <c r="CA93" s="5" t="s">
        <v>1068</v>
      </c>
      <c r="CB93" s="5" t="s">
        <v>1068</v>
      </c>
      <c r="CC93" s="5" t="s">
        <v>1068</v>
      </c>
      <c r="CD93" s="5">
        <v>81093</v>
      </c>
      <c r="CE93" s="45">
        <f t="shared" si="29"/>
        <v>4.4701504878452125</v>
      </c>
      <c r="CF93" s="5">
        <v>7449</v>
      </c>
      <c r="CG93" s="45">
        <f t="shared" si="25"/>
        <v>0.41061683479411276</v>
      </c>
      <c r="CH93" s="3">
        <v>568</v>
      </c>
      <c r="CI93" s="5">
        <v>13263</v>
      </c>
      <c r="CJ93" s="3">
        <v>132</v>
      </c>
      <c r="CK93" s="5">
        <v>5944</v>
      </c>
      <c r="CL93" s="3">
        <v>119</v>
      </c>
      <c r="CM93" s="5">
        <v>1612</v>
      </c>
      <c r="CN93" s="3">
        <v>819</v>
      </c>
      <c r="CO93" s="5">
        <v>20819</v>
      </c>
      <c r="CP93" s="7">
        <f t="shared" si="30"/>
        <v>114.76214100655973</v>
      </c>
      <c r="CQ93" s="8" t="s">
        <v>1061</v>
      </c>
      <c r="CR93" s="8" t="s">
        <v>1061</v>
      </c>
      <c r="CS93" s="8" t="s">
        <v>1061</v>
      </c>
      <c r="CT93" s="13">
        <v>28280</v>
      </c>
      <c r="CU93" s="5">
        <v>12740</v>
      </c>
      <c r="CV93" s="3">
        <v>84</v>
      </c>
      <c r="CW93" s="5">
        <v>4415</v>
      </c>
      <c r="CX93" s="5">
        <v>10813</v>
      </c>
      <c r="CY93" s="3">
        <v>8</v>
      </c>
      <c r="CZ93" s="5">
        <v>2600</v>
      </c>
      <c r="DA93" s="8" t="s">
        <v>7</v>
      </c>
      <c r="DB93" s="2" t="s">
        <v>17</v>
      </c>
      <c r="DC93" s="2" t="s">
        <v>1060</v>
      </c>
      <c r="DD93" s="8" t="s">
        <v>33</v>
      </c>
      <c r="DE93" s="8" t="s">
        <v>908</v>
      </c>
      <c r="DF93" s="5">
        <v>9600</v>
      </c>
      <c r="DG93" s="5">
        <v>9600</v>
      </c>
      <c r="DH93" s="45">
        <f t="shared" si="24"/>
        <v>0.5291880271208864</v>
      </c>
    </row>
    <row r="94" spans="1:112" ht="15">
      <c r="A94" s="8" t="s">
        <v>709</v>
      </c>
      <c r="B94" s="5">
        <v>18415</v>
      </c>
      <c r="C94" s="8" t="s">
        <v>843</v>
      </c>
      <c r="D94" s="8" t="s">
        <v>910</v>
      </c>
      <c r="E94" s="8" t="s">
        <v>1057</v>
      </c>
      <c r="F94" s="8" t="s">
        <v>1060</v>
      </c>
      <c r="G94" s="3">
        <v>5</v>
      </c>
      <c r="H94" s="3">
        <v>1</v>
      </c>
      <c r="I94" s="3">
        <v>0</v>
      </c>
      <c r="J94" s="3">
        <v>0</v>
      </c>
      <c r="K94" s="3">
        <v>0</v>
      </c>
      <c r="L94" s="5">
        <v>23284</v>
      </c>
      <c r="M94" s="45">
        <v>5</v>
      </c>
      <c r="N94" s="45">
        <v>1</v>
      </c>
      <c r="O94" s="45">
        <v>6</v>
      </c>
      <c r="P94" s="45">
        <v>5.9</v>
      </c>
      <c r="Q94" s="45">
        <v>11.9</v>
      </c>
      <c r="R94" s="45">
        <f t="shared" si="27"/>
        <v>0.6462123269074125</v>
      </c>
      <c r="S94" s="4">
        <v>519891</v>
      </c>
      <c r="T94" s="4">
        <v>0</v>
      </c>
      <c r="U94" s="4">
        <v>327889</v>
      </c>
      <c r="V94" s="4">
        <v>847780</v>
      </c>
      <c r="W94" s="4">
        <v>1091</v>
      </c>
      <c r="X94" s="4">
        <v>0</v>
      </c>
      <c r="Y94" s="4">
        <v>0</v>
      </c>
      <c r="Z94" s="4">
        <v>0</v>
      </c>
      <c r="AA94" s="4">
        <v>0</v>
      </c>
      <c r="AB94" s="4">
        <v>80012</v>
      </c>
      <c r="AC94" s="4">
        <v>928883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440295</v>
      </c>
      <c r="AJ94" s="4">
        <v>172876</v>
      </c>
      <c r="AK94" s="4">
        <v>613171</v>
      </c>
      <c r="AL94" s="4">
        <v>56857</v>
      </c>
      <c r="AM94" s="4">
        <v>8057</v>
      </c>
      <c r="AN94" s="4">
        <v>64914</v>
      </c>
      <c r="AO94" s="4">
        <v>9635</v>
      </c>
      <c r="AP94" s="4">
        <v>9087</v>
      </c>
      <c r="AQ94" s="4">
        <v>83636</v>
      </c>
      <c r="AR94" s="48">
        <f t="shared" si="21"/>
        <v>0.09852616004080714</v>
      </c>
      <c r="AS94" s="4">
        <v>152064</v>
      </c>
      <c r="AT94" s="4">
        <v>848871</v>
      </c>
      <c r="AU94" s="6">
        <f t="shared" si="28"/>
        <v>46.09671463480858</v>
      </c>
      <c r="AV94" s="4">
        <v>0</v>
      </c>
      <c r="AW94" s="4">
        <v>0</v>
      </c>
      <c r="AX94" s="4">
        <v>0</v>
      </c>
      <c r="AY94" s="4">
        <v>0</v>
      </c>
      <c r="AZ94" s="5">
        <v>74097</v>
      </c>
      <c r="BA94" s="5">
        <v>6745</v>
      </c>
      <c r="BB94" s="5">
        <v>3394</v>
      </c>
      <c r="BC94" s="3">
        <v>407</v>
      </c>
      <c r="BD94" s="5">
        <v>5658</v>
      </c>
      <c r="BE94" s="3">
        <v>537</v>
      </c>
      <c r="BF94" s="3">
        <v>195</v>
      </c>
      <c r="BG94" s="3">
        <v>8</v>
      </c>
      <c r="BH94" s="3">
        <v>570</v>
      </c>
      <c r="BI94" s="3">
        <v>490</v>
      </c>
      <c r="BJ94" s="5">
        <v>83914</v>
      </c>
      <c r="BK94" s="7">
        <f t="shared" si="22"/>
        <v>4.5568286722780345</v>
      </c>
      <c r="BL94" s="5">
        <v>8187</v>
      </c>
      <c r="BM94" s="5">
        <v>30806</v>
      </c>
      <c r="BN94" s="5">
        <v>5045</v>
      </c>
      <c r="BO94" s="5">
        <v>21575</v>
      </c>
      <c r="BP94" s="5">
        <v>1468</v>
      </c>
      <c r="BQ94" s="75">
        <v>267</v>
      </c>
      <c r="BR94" s="75">
        <v>0</v>
      </c>
      <c r="BS94" s="5">
        <v>137613</v>
      </c>
      <c r="BT94" s="5">
        <v>14702</v>
      </c>
      <c r="BU94" s="45">
        <f t="shared" si="26"/>
        <v>7.4728753733369535</v>
      </c>
      <c r="BV94" s="3">
        <v>62</v>
      </c>
      <c r="BW94" s="5">
        <v>3128</v>
      </c>
      <c r="BX94" s="3">
        <v>52</v>
      </c>
      <c r="BY94" s="5">
        <v>3128</v>
      </c>
      <c r="BZ94" s="5">
        <v>178416</v>
      </c>
      <c r="CA94" s="5">
        <v>177399</v>
      </c>
      <c r="CB94" s="5">
        <v>7613</v>
      </c>
      <c r="CC94" s="5">
        <v>56463</v>
      </c>
      <c r="CD94" s="5">
        <v>249527</v>
      </c>
      <c r="CE94" s="45">
        <f t="shared" si="29"/>
        <v>13.550203638338312</v>
      </c>
      <c r="CF94" s="5">
        <v>20915</v>
      </c>
      <c r="CG94" s="45">
        <f t="shared" si="25"/>
        <v>1.1357588922074395</v>
      </c>
      <c r="CH94" s="3">
        <v>368</v>
      </c>
      <c r="CI94" s="5">
        <v>11758</v>
      </c>
      <c r="CJ94" s="3">
        <v>10</v>
      </c>
      <c r="CK94" s="3">
        <v>100</v>
      </c>
      <c r="CL94" s="3">
        <v>90</v>
      </c>
      <c r="CM94" s="5">
        <v>1110</v>
      </c>
      <c r="CN94" s="3">
        <v>468</v>
      </c>
      <c r="CO94" s="5">
        <v>12968</v>
      </c>
      <c r="CP94" s="7">
        <f t="shared" si="30"/>
        <v>70.42085256584306</v>
      </c>
      <c r="CQ94" s="8" t="s">
        <v>1061</v>
      </c>
      <c r="CR94" s="8" t="s">
        <v>1061</v>
      </c>
      <c r="CS94" s="8" t="s">
        <v>1061</v>
      </c>
      <c r="CT94" s="13">
        <v>25690</v>
      </c>
      <c r="CU94" s="5">
        <v>32127</v>
      </c>
      <c r="CV94" s="3">
        <v>40</v>
      </c>
      <c r="CW94" s="5">
        <v>2303</v>
      </c>
      <c r="CX94" s="5">
        <v>42501</v>
      </c>
      <c r="CY94" s="3">
        <v>14</v>
      </c>
      <c r="CZ94" s="5">
        <v>54408</v>
      </c>
      <c r="DA94" s="8" t="s">
        <v>7</v>
      </c>
      <c r="DB94" s="2" t="s">
        <v>22</v>
      </c>
      <c r="DC94" s="2" t="s">
        <v>1061</v>
      </c>
      <c r="DD94" s="8" t="s">
        <v>33</v>
      </c>
      <c r="DE94" s="8" t="s">
        <v>10</v>
      </c>
      <c r="DF94" s="5">
        <v>17000</v>
      </c>
      <c r="DG94" s="5">
        <v>17000</v>
      </c>
      <c r="DH94" s="45">
        <f t="shared" si="24"/>
        <v>0.9231604670105892</v>
      </c>
    </row>
    <row r="95" spans="1:112" ht="15">
      <c r="A95" s="8" t="s">
        <v>690</v>
      </c>
      <c r="B95" s="5">
        <v>19806</v>
      </c>
      <c r="C95" s="8" t="s">
        <v>824</v>
      </c>
      <c r="D95" s="8" t="s">
        <v>892</v>
      </c>
      <c r="E95" s="8" t="s">
        <v>1052</v>
      </c>
      <c r="F95" s="8" t="s">
        <v>1060</v>
      </c>
      <c r="G95" s="3">
        <v>2</v>
      </c>
      <c r="H95" s="3">
        <v>1</v>
      </c>
      <c r="I95" s="3">
        <v>0</v>
      </c>
      <c r="J95" s="3">
        <v>0</v>
      </c>
      <c r="K95" s="3">
        <v>0</v>
      </c>
      <c r="L95" s="5">
        <v>12654</v>
      </c>
      <c r="M95" s="45">
        <v>1</v>
      </c>
      <c r="N95" s="45">
        <v>1</v>
      </c>
      <c r="O95" s="45">
        <v>2</v>
      </c>
      <c r="P95" s="45">
        <v>4</v>
      </c>
      <c r="Q95" s="45">
        <v>6</v>
      </c>
      <c r="R95" s="45">
        <f t="shared" si="27"/>
        <v>0.30293850348379275</v>
      </c>
      <c r="S95" s="4">
        <v>508383</v>
      </c>
      <c r="T95" s="4">
        <v>20000</v>
      </c>
      <c r="U95" s="4">
        <v>0</v>
      </c>
      <c r="V95" s="4">
        <v>528383</v>
      </c>
      <c r="W95" s="4">
        <v>4496</v>
      </c>
      <c r="X95" s="4">
        <v>0</v>
      </c>
      <c r="Y95" s="4">
        <v>8412</v>
      </c>
      <c r="Z95" s="4">
        <v>0</v>
      </c>
      <c r="AA95" s="4">
        <v>8412</v>
      </c>
      <c r="AB95" s="4">
        <v>10343</v>
      </c>
      <c r="AC95" s="4">
        <v>551634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221947</v>
      </c>
      <c r="AJ95" s="4">
        <v>127891</v>
      </c>
      <c r="AK95" s="4">
        <v>349838</v>
      </c>
      <c r="AL95" s="4">
        <v>39060</v>
      </c>
      <c r="AM95" s="4">
        <v>7049</v>
      </c>
      <c r="AN95" s="4">
        <v>46109</v>
      </c>
      <c r="AO95" s="4">
        <v>3000</v>
      </c>
      <c r="AP95" s="4">
        <v>6334</v>
      </c>
      <c r="AQ95" s="4">
        <v>55443</v>
      </c>
      <c r="AR95" s="48">
        <f t="shared" si="21"/>
        <v>0.1118167627329894</v>
      </c>
      <c r="AS95" s="4">
        <v>90557</v>
      </c>
      <c r="AT95" s="4">
        <v>495838</v>
      </c>
      <c r="AU95" s="6">
        <f t="shared" si="28"/>
        <v>25.034736948399473</v>
      </c>
      <c r="AV95" s="4">
        <v>0</v>
      </c>
      <c r="AW95" s="4">
        <v>0</v>
      </c>
      <c r="AX95" s="4">
        <v>0</v>
      </c>
      <c r="AY95" s="4">
        <v>0</v>
      </c>
      <c r="AZ95" s="5">
        <v>55710</v>
      </c>
      <c r="BA95" s="5">
        <v>4942</v>
      </c>
      <c r="BB95" s="5">
        <v>2406</v>
      </c>
      <c r="BC95" s="3">
        <v>526</v>
      </c>
      <c r="BD95" s="5">
        <v>1857</v>
      </c>
      <c r="BE95" s="3">
        <v>181</v>
      </c>
      <c r="BF95" s="3">
        <v>192</v>
      </c>
      <c r="BG95" s="3">
        <v>4</v>
      </c>
      <c r="BH95" s="3">
        <v>0</v>
      </c>
      <c r="BI95" s="3">
        <v>0</v>
      </c>
      <c r="BJ95" s="5">
        <v>60165</v>
      </c>
      <c r="BK95" s="7">
        <f t="shared" si="22"/>
        <v>3.037715843683732</v>
      </c>
      <c r="BL95" s="5">
        <v>5653</v>
      </c>
      <c r="BM95" s="5">
        <v>30806</v>
      </c>
      <c r="BN95" s="5">
        <v>5045</v>
      </c>
      <c r="BO95" s="5">
        <v>21575</v>
      </c>
      <c r="BP95" s="5">
        <v>1468</v>
      </c>
      <c r="BQ95" s="76">
        <v>1288</v>
      </c>
      <c r="BR95" s="75">
        <v>0</v>
      </c>
      <c r="BS95" s="5">
        <v>113858</v>
      </c>
      <c r="BT95" s="5">
        <v>12166</v>
      </c>
      <c r="BU95" s="45">
        <f t="shared" si="26"/>
        <v>5.748662021609613</v>
      </c>
      <c r="BV95" s="3">
        <v>44</v>
      </c>
      <c r="BW95" s="5">
        <v>2288</v>
      </c>
      <c r="BX95" s="3">
        <v>52</v>
      </c>
      <c r="BY95" s="5">
        <v>2288</v>
      </c>
      <c r="BZ95" s="5">
        <v>141216</v>
      </c>
      <c r="CA95" s="5">
        <v>77299</v>
      </c>
      <c r="CB95" s="5">
        <v>7794</v>
      </c>
      <c r="CC95" s="5">
        <v>54456</v>
      </c>
      <c r="CD95" s="5">
        <v>139549</v>
      </c>
      <c r="CE95" s="45">
        <f t="shared" si="29"/>
        <v>7.045794203776634</v>
      </c>
      <c r="CF95" s="2" t="s">
        <v>1068</v>
      </c>
      <c r="CG95" s="2" t="s">
        <v>1068</v>
      </c>
      <c r="CH95" s="3">
        <v>275</v>
      </c>
      <c r="CI95" s="5">
        <v>5956</v>
      </c>
      <c r="CJ95" s="3">
        <v>57</v>
      </c>
      <c r="CK95" s="3">
        <v>698</v>
      </c>
      <c r="CL95" s="3">
        <v>10</v>
      </c>
      <c r="CM95" s="3">
        <v>82</v>
      </c>
      <c r="CN95" s="3">
        <v>342</v>
      </c>
      <c r="CO95" s="5">
        <v>6736</v>
      </c>
      <c r="CP95" s="7">
        <f t="shared" si="30"/>
        <v>34.0098959911138</v>
      </c>
      <c r="CQ95" s="8" t="s">
        <v>1061</v>
      </c>
      <c r="CR95" s="8" t="s">
        <v>1061</v>
      </c>
      <c r="CS95" s="8" t="s">
        <v>1061</v>
      </c>
      <c r="CT95" s="13">
        <v>4324</v>
      </c>
      <c r="CU95" s="5">
        <v>4056</v>
      </c>
      <c r="CV95" s="3">
        <v>137</v>
      </c>
      <c r="CW95" s="3">
        <v>630</v>
      </c>
      <c r="CX95" s="5">
        <v>16925</v>
      </c>
      <c r="CY95" s="3">
        <v>17</v>
      </c>
      <c r="CZ95" s="5">
        <v>412</v>
      </c>
      <c r="DA95" s="8" t="s">
        <v>7</v>
      </c>
      <c r="DB95" s="2" t="s">
        <v>17</v>
      </c>
      <c r="DC95" s="2" t="s">
        <v>1061</v>
      </c>
      <c r="DD95" s="8" t="s">
        <v>31</v>
      </c>
      <c r="DE95" s="8" t="s">
        <v>40</v>
      </c>
      <c r="DF95" s="5">
        <v>19000</v>
      </c>
      <c r="DG95" s="5">
        <v>19000</v>
      </c>
      <c r="DH95" s="45">
        <f t="shared" si="24"/>
        <v>0.9593052610320105</v>
      </c>
    </row>
    <row r="96" spans="1:112" ht="15">
      <c r="A96" s="8" t="s">
        <v>672</v>
      </c>
      <c r="B96" s="5">
        <v>20223</v>
      </c>
      <c r="C96" s="8" t="s">
        <v>806</v>
      </c>
      <c r="D96" s="8" t="s">
        <v>779</v>
      </c>
      <c r="E96" s="8" t="s">
        <v>1056</v>
      </c>
      <c r="F96" s="8" t="s">
        <v>1060</v>
      </c>
      <c r="G96" s="3">
        <v>5</v>
      </c>
      <c r="H96" s="3">
        <v>1</v>
      </c>
      <c r="I96" s="3">
        <v>0</v>
      </c>
      <c r="J96" s="3">
        <v>0</v>
      </c>
      <c r="K96" s="3">
        <v>0</v>
      </c>
      <c r="L96" s="5">
        <v>7739</v>
      </c>
      <c r="M96" s="45">
        <v>3.95</v>
      </c>
      <c r="N96" s="45">
        <v>0</v>
      </c>
      <c r="O96" s="45">
        <v>3.95</v>
      </c>
      <c r="P96" s="45">
        <v>3.93</v>
      </c>
      <c r="Q96" s="45">
        <v>7.88</v>
      </c>
      <c r="R96" s="45">
        <f t="shared" si="27"/>
        <v>0.389655342926371</v>
      </c>
      <c r="S96" s="4">
        <v>50854</v>
      </c>
      <c r="T96" s="4">
        <v>0</v>
      </c>
      <c r="U96" s="4">
        <v>618546</v>
      </c>
      <c r="V96" s="4">
        <v>669400</v>
      </c>
      <c r="W96" s="4">
        <v>2762</v>
      </c>
      <c r="X96" s="4">
        <v>0</v>
      </c>
      <c r="Y96" s="4">
        <v>0</v>
      </c>
      <c r="Z96" s="4">
        <v>0</v>
      </c>
      <c r="AA96" s="4">
        <v>0</v>
      </c>
      <c r="AB96" s="4">
        <v>22212</v>
      </c>
      <c r="AC96" s="4">
        <v>694374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377690</v>
      </c>
      <c r="AJ96" s="4">
        <v>131745</v>
      </c>
      <c r="AK96" s="4">
        <v>509435</v>
      </c>
      <c r="AL96" s="4">
        <v>47919</v>
      </c>
      <c r="AM96" s="4">
        <v>4587</v>
      </c>
      <c r="AN96" s="4">
        <v>52506</v>
      </c>
      <c r="AO96" s="4">
        <v>14036</v>
      </c>
      <c r="AP96" s="4">
        <v>30159</v>
      </c>
      <c r="AQ96" s="4">
        <v>96701</v>
      </c>
      <c r="AR96" s="48">
        <f t="shared" si="21"/>
        <v>0.13926356689622596</v>
      </c>
      <c r="AS96" s="4">
        <v>88238</v>
      </c>
      <c r="AT96" s="4">
        <v>694374</v>
      </c>
      <c r="AU96" s="6">
        <f t="shared" si="28"/>
        <v>34.33585521435989</v>
      </c>
      <c r="AV96" s="4">
        <v>0</v>
      </c>
      <c r="AW96" s="4">
        <v>0</v>
      </c>
      <c r="AX96" s="4">
        <v>0</v>
      </c>
      <c r="AY96" s="4">
        <v>0</v>
      </c>
      <c r="AZ96" s="5">
        <v>31983</v>
      </c>
      <c r="BA96" s="5">
        <v>4101</v>
      </c>
      <c r="BB96" s="5">
        <v>6094</v>
      </c>
      <c r="BC96" s="3">
        <v>486</v>
      </c>
      <c r="BD96" s="5">
        <v>6980</v>
      </c>
      <c r="BE96" s="5">
        <v>1075</v>
      </c>
      <c r="BF96" s="3">
        <v>99</v>
      </c>
      <c r="BG96" s="3">
        <v>0</v>
      </c>
      <c r="BH96" s="3">
        <v>306</v>
      </c>
      <c r="BI96" s="3">
        <v>86</v>
      </c>
      <c r="BJ96" s="5">
        <v>45462</v>
      </c>
      <c r="BK96" s="7">
        <f t="shared" si="22"/>
        <v>2.248034416258715</v>
      </c>
      <c r="BL96" s="5">
        <v>5748</v>
      </c>
      <c r="BM96" s="5">
        <v>31592</v>
      </c>
      <c r="BN96" s="5">
        <v>5643</v>
      </c>
      <c r="BO96" s="5">
        <v>21787</v>
      </c>
      <c r="BP96" s="5">
        <v>1664</v>
      </c>
      <c r="BQ96" s="76">
        <v>1288</v>
      </c>
      <c r="BR96" s="75">
        <v>0</v>
      </c>
      <c r="BS96" s="5">
        <v>100161</v>
      </c>
      <c r="BT96" s="5">
        <v>13055</v>
      </c>
      <c r="BU96" s="45">
        <f t="shared" si="26"/>
        <v>4.952825990209168</v>
      </c>
      <c r="BV96" s="3">
        <v>53</v>
      </c>
      <c r="BW96" s="5">
        <v>2646</v>
      </c>
      <c r="BX96" s="3">
        <v>52</v>
      </c>
      <c r="BY96" s="5">
        <v>2646</v>
      </c>
      <c r="BZ96" s="5">
        <v>74620</v>
      </c>
      <c r="CA96" s="5">
        <v>172199</v>
      </c>
      <c r="CB96" s="5">
        <v>11656</v>
      </c>
      <c r="CC96" s="5">
        <v>66300</v>
      </c>
      <c r="CD96" s="5">
        <v>256494</v>
      </c>
      <c r="CE96" s="45">
        <f t="shared" si="29"/>
        <v>12.683281412253375</v>
      </c>
      <c r="CF96" s="5">
        <v>8315</v>
      </c>
      <c r="CG96" s="45">
        <f>CF96/B96</f>
        <v>0.41116550462344853</v>
      </c>
      <c r="CH96" s="3">
        <v>93</v>
      </c>
      <c r="CI96" s="5">
        <v>3368</v>
      </c>
      <c r="CJ96" s="3">
        <v>23</v>
      </c>
      <c r="CK96" s="3">
        <v>191</v>
      </c>
      <c r="CL96" s="3">
        <v>75</v>
      </c>
      <c r="CM96" s="5">
        <v>1051</v>
      </c>
      <c r="CN96" s="3">
        <v>191</v>
      </c>
      <c r="CO96" s="5">
        <v>4610</v>
      </c>
      <c r="CP96" s="7">
        <f t="shared" si="30"/>
        <v>22.795826534144293</v>
      </c>
      <c r="CQ96" s="8" t="s">
        <v>1061</v>
      </c>
      <c r="CR96" s="8" t="s">
        <v>1061</v>
      </c>
      <c r="CS96" s="8" t="s">
        <v>1061</v>
      </c>
      <c r="CT96" s="13">
        <v>115586</v>
      </c>
      <c r="CU96" s="5">
        <v>92661</v>
      </c>
      <c r="CV96" s="3">
        <v>27</v>
      </c>
      <c r="CW96" s="5">
        <v>2685</v>
      </c>
      <c r="CX96" s="5">
        <v>10072</v>
      </c>
      <c r="CY96" s="3">
        <v>4</v>
      </c>
      <c r="CZ96" s="5">
        <v>4712</v>
      </c>
      <c r="DA96" s="8" t="s">
        <v>11</v>
      </c>
      <c r="DB96" s="2" t="s">
        <v>19</v>
      </c>
      <c r="DC96" s="2" t="s">
        <v>1061</v>
      </c>
      <c r="DD96" s="8" t="s">
        <v>36</v>
      </c>
      <c r="DE96" s="8" t="s">
        <v>1056</v>
      </c>
      <c r="DF96" s="3">
        <v>5100</v>
      </c>
      <c r="DG96" s="3">
        <v>5100</v>
      </c>
      <c r="DH96" s="45">
        <f t="shared" si="24"/>
        <v>0.2521881026553924</v>
      </c>
    </row>
    <row r="97" spans="1:112" ht="15">
      <c r="A97" s="8" t="s">
        <v>652</v>
      </c>
      <c r="B97" s="5">
        <v>20690</v>
      </c>
      <c r="C97" s="8" t="s">
        <v>786</v>
      </c>
      <c r="D97" s="8" t="s">
        <v>906</v>
      </c>
      <c r="E97" s="8" t="s">
        <v>1052</v>
      </c>
      <c r="F97" s="8" t="s">
        <v>1060</v>
      </c>
      <c r="G97" s="3">
        <v>2</v>
      </c>
      <c r="H97" s="3">
        <v>1</v>
      </c>
      <c r="I97" s="3">
        <v>0</v>
      </c>
      <c r="J97" s="3">
        <v>1</v>
      </c>
      <c r="K97" s="3">
        <v>0</v>
      </c>
      <c r="L97" s="5">
        <v>6366</v>
      </c>
      <c r="M97" s="45">
        <v>3</v>
      </c>
      <c r="N97" s="45">
        <v>0</v>
      </c>
      <c r="O97" s="45">
        <v>3</v>
      </c>
      <c r="P97" s="45">
        <v>7.7</v>
      </c>
      <c r="Q97" s="45">
        <v>10.7</v>
      </c>
      <c r="R97" s="45">
        <f t="shared" si="27"/>
        <v>0.5171580473658771</v>
      </c>
      <c r="S97" s="4">
        <v>0</v>
      </c>
      <c r="T97" s="4">
        <v>686884</v>
      </c>
      <c r="U97" s="4">
        <v>0</v>
      </c>
      <c r="V97" s="4">
        <v>686884</v>
      </c>
      <c r="W97" s="4">
        <v>7152</v>
      </c>
      <c r="X97" s="4">
        <v>0</v>
      </c>
      <c r="Y97" s="4">
        <v>2938</v>
      </c>
      <c r="Z97" s="4">
        <v>0</v>
      </c>
      <c r="AA97" s="4">
        <v>2938</v>
      </c>
      <c r="AB97" s="4">
        <v>21995</v>
      </c>
      <c r="AC97" s="4">
        <v>718969</v>
      </c>
      <c r="AD97" s="4">
        <v>21014</v>
      </c>
      <c r="AE97" s="4">
        <v>0</v>
      </c>
      <c r="AF97" s="4">
        <v>0</v>
      </c>
      <c r="AG97" s="4">
        <v>0</v>
      </c>
      <c r="AH97" s="4">
        <v>21014</v>
      </c>
      <c r="AI97" s="4">
        <v>315472</v>
      </c>
      <c r="AJ97" s="4">
        <v>125555</v>
      </c>
      <c r="AK97" s="4">
        <v>441027</v>
      </c>
      <c r="AL97" s="4">
        <v>55578</v>
      </c>
      <c r="AM97" s="4">
        <v>4631</v>
      </c>
      <c r="AN97" s="4">
        <v>60209</v>
      </c>
      <c r="AO97" s="4">
        <v>2500</v>
      </c>
      <c r="AP97" s="4">
        <v>14500</v>
      </c>
      <c r="AQ97" s="4">
        <v>77209</v>
      </c>
      <c r="AR97" s="48">
        <f t="shared" si="21"/>
        <v>0.11797251499695935</v>
      </c>
      <c r="AS97" s="4">
        <v>136230</v>
      </c>
      <c r="AT97" s="4">
        <v>654466</v>
      </c>
      <c r="AU97" s="6">
        <f t="shared" si="28"/>
        <v>31.631996133397777</v>
      </c>
      <c r="AV97" s="4">
        <v>0</v>
      </c>
      <c r="AW97" s="4">
        <v>21014</v>
      </c>
      <c r="AX97" s="4">
        <v>0</v>
      </c>
      <c r="AY97" s="4">
        <v>21014</v>
      </c>
      <c r="AZ97" s="5">
        <v>50163</v>
      </c>
      <c r="BA97" s="2" t="s">
        <v>1068</v>
      </c>
      <c r="BB97" s="5">
        <v>3642</v>
      </c>
      <c r="BC97" s="2" t="s">
        <v>1068</v>
      </c>
      <c r="BD97" s="5">
        <v>4159</v>
      </c>
      <c r="BE97" s="2" t="s">
        <v>1068</v>
      </c>
      <c r="BF97" s="3">
        <v>140</v>
      </c>
      <c r="BG97" s="3">
        <v>12</v>
      </c>
      <c r="BH97" s="3">
        <v>40</v>
      </c>
      <c r="BI97" s="3">
        <v>0</v>
      </c>
      <c r="BJ97" s="5">
        <v>58144</v>
      </c>
      <c r="BK97" s="7">
        <f t="shared" si="22"/>
        <v>2.810246495891735</v>
      </c>
      <c r="BL97" s="3">
        <v>12</v>
      </c>
      <c r="BM97" s="5">
        <v>21788</v>
      </c>
      <c r="BN97" s="5">
        <v>7901</v>
      </c>
      <c r="BO97" s="5">
        <v>6388</v>
      </c>
      <c r="BP97" s="5">
        <v>1464</v>
      </c>
      <c r="BQ97" s="76">
        <v>1288</v>
      </c>
      <c r="BR97" s="75">
        <v>0</v>
      </c>
      <c r="BS97" s="5">
        <v>86614</v>
      </c>
      <c r="BT97" s="5">
        <v>9379</v>
      </c>
      <c r="BU97" s="45">
        <f t="shared" si="26"/>
        <v>4.186273562107298</v>
      </c>
      <c r="BV97" s="3">
        <v>57</v>
      </c>
      <c r="BW97" s="5">
        <v>2854</v>
      </c>
      <c r="BX97" s="3">
        <v>52</v>
      </c>
      <c r="BY97" s="5">
        <v>2991</v>
      </c>
      <c r="BZ97" s="5">
        <v>166912</v>
      </c>
      <c r="CA97" s="5">
        <v>98133</v>
      </c>
      <c r="CB97" s="5">
        <v>9450</v>
      </c>
      <c r="CC97" s="5">
        <v>40759</v>
      </c>
      <c r="CD97" s="5">
        <v>157431</v>
      </c>
      <c r="CE97" s="45">
        <f t="shared" si="29"/>
        <v>7.609038182696955</v>
      </c>
      <c r="CF97" s="5">
        <v>6413</v>
      </c>
      <c r="CG97" s="45">
        <f>CF97/B97</f>
        <v>0.3099565007249879</v>
      </c>
      <c r="CH97" s="3">
        <v>286</v>
      </c>
      <c r="CI97" s="5">
        <v>8187</v>
      </c>
      <c r="CJ97" s="3">
        <v>38</v>
      </c>
      <c r="CK97" s="3">
        <v>407</v>
      </c>
      <c r="CL97" s="3">
        <v>19</v>
      </c>
      <c r="CM97" s="3">
        <v>246</v>
      </c>
      <c r="CN97" s="3">
        <v>343</v>
      </c>
      <c r="CO97" s="5">
        <v>8840</v>
      </c>
      <c r="CP97" s="7">
        <f t="shared" si="30"/>
        <v>42.72595456742388</v>
      </c>
      <c r="CQ97" s="8" t="s">
        <v>1061</v>
      </c>
      <c r="CR97" s="8" t="s">
        <v>1061</v>
      </c>
      <c r="CS97" s="8" t="s">
        <v>1061</v>
      </c>
      <c r="CT97" s="13">
        <v>40766</v>
      </c>
      <c r="CU97" s="5">
        <v>12946</v>
      </c>
      <c r="CV97" s="3">
        <v>22</v>
      </c>
      <c r="CW97" s="3">
        <v>685</v>
      </c>
      <c r="CX97" s="5">
        <v>22989</v>
      </c>
      <c r="CY97" s="3">
        <v>18</v>
      </c>
      <c r="CZ97" s="5">
        <v>5960</v>
      </c>
      <c r="DA97" s="8" t="s">
        <v>12</v>
      </c>
      <c r="DB97" s="2" t="s">
        <v>17</v>
      </c>
      <c r="DC97" s="2" t="s">
        <v>1060</v>
      </c>
      <c r="DD97" s="8" t="s">
        <v>33</v>
      </c>
      <c r="DE97" s="8" t="s">
        <v>908</v>
      </c>
      <c r="DF97" s="5">
        <v>17500</v>
      </c>
      <c r="DG97" s="5">
        <v>17732</v>
      </c>
      <c r="DH97" s="45">
        <f t="shared" si="24"/>
        <v>0.8570323827936202</v>
      </c>
    </row>
    <row r="98" spans="1:112" ht="15">
      <c r="A98" s="8" t="s">
        <v>739</v>
      </c>
      <c r="B98" s="5">
        <v>22214</v>
      </c>
      <c r="C98" s="8" t="s">
        <v>872</v>
      </c>
      <c r="D98" s="8" t="s">
        <v>911</v>
      </c>
      <c r="E98" s="8" t="s">
        <v>1058</v>
      </c>
      <c r="F98" s="8" t="s">
        <v>1060</v>
      </c>
      <c r="G98" s="3">
        <v>2</v>
      </c>
      <c r="H98" s="3">
        <v>1</v>
      </c>
      <c r="I98" s="3">
        <v>0</v>
      </c>
      <c r="J98" s="3">
        <v>0</v>
      </c>
      <c r="K98" s="3">
        <v>2</v>
      </c>
      <c r="L98" s="5">
        <v>12056</v>
      </c>
      <c r="M98" s="45">
        <v>1</v>
      </c>
      <c r="N98" s="45">
        <v>0</v>
      </c>
      <c r="O98" s="45">
        <v>1</v>
      </c>
      <c r="P98" s="45">
        <v>9.18</v>
      </c>
      <c r="Q98" s="45">
        <v>10.18</v>
      </c>
      <c r="R98" s="45">
        <f t="shared" si="27"/>
        <v>0.45826955973710276</v>
      </c>
      <c r="S98" s="4">
        <v>0</v>
      </c>
      <c r="T98" s="4">
        <v>0</v>
      </c>
      <c r="U98" s="4">
        <v>1045274</v>
      </c>
      <c r="V98" s="4">
        <v>1045274</v>
      </c>
      <c r="W98" s="4">
        <v>5624</v>
      </c>
      <c r="X98" s="4">
        <v>0</v>
      </c>
      <c r="Y98" s="4">
        <v>4410</v>
      </c>
      <c r="Z98" s="4">
        <v>0</v>
      </c>
      <c r="AA98" s="4">
        <v>4410</v>
      </c>
      <c r="AB98" s="4">
        <v>42885</v>
      </c>
      <c r="AC98" s="4">
        <v>1098193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426474</v>
      </c>
      <c r="AJ98" s="4">
        <v>187970</v>
      </c>
      <c r="AK98" s="4">
        <v>614444</v>
      </c>
      <c r="AL98" s="4">
        <v>68409</v>
      </c>
      <c r="AM98" s="4">
        <v>1094</v>
      </c>
      <c r="AN98" s="4">
        <v>69503</v>
      </c>
      <c r="AO98" s="4">
        <v>4862</v>
      </c>
      <c r="AP98" s="4">
        <v>18600</v>
      </c>
      <c r="AQ98" s="4">
        <v>92965</v>
      </c>
      <c r="AR98" s="48">
        <f t="shared" si="21"/>
        <v>0.09366108921504622</v>
      </c>
      <c r="AS98" s="4">
        <v>285159</v>
      </c>
      <c r="AT98" s="4">
        <v>992568</v>
      </c>
      <c r="AU98" s="6">
        <f t="shared" si="28"/>
        <v>44.682092374178445</v>
      </c>
      <c r="AV98" s="4">
        <v>0</v>
      </c>
      <c r="AW98" s="4">
        <v>0</v>
      </c>
      <c r="AX98" s="4">
        <v>0</v>
      </c>
      <c r="AY98" s="4">
        <v>0</v>
      </c>
      <c r="AZ98" s="5">
        <v>65797</v>
      </c>
      <c r="BA98" s="5">
        <v>3809</v>
      </c>
      <c r="BB98" s="5">
        <v>4423</v>
      </c>
      <c r="BC98" s="3">
        <v>371</v>
      </c>
      <c r="BD98" s="5">
        <v>5015</v>
      </c>
      <c r="BE98" s="3">
        <v>508</v>
      </c>
      <c r="BF98" s="3">
        <v>108</v>
      </c>
      <c r="BG98" s="3">
        <v>0</v>
      </c>
      <c r="BH98" s="3">
        <v>0</v>
      </c>
      <c r="BI98" s="3">
        <v>0</v>
      </c>
      <c r="BJ98" s="5">
        <v>75343</v>
      </c>
      <c r="BK98" s="7">
        <f t="shared" si="22"/>
        <v>3.3916899252723507</v>
      </c>
      <c r="BL98" s="5">
        <v>4688</v>
      </c>
      <c r="BM98" s="5">
        <v>30806</v>
      </c>
      <c r="BN98" s="5">
        <v>5045</v>
      </c>
      <c r="BO98" s="5">
        <v>21575</v>
      </c>
      <c r="BP98" s="5">
        <v>1468</v>
      </c>
      <c r="BQ98" s="76">
        <v>1288</v>
      </c>
      <c r="BR98" s="75">
        <v>0</v>
      </c>
      <c r="BS98" s="5">
        <v>129038</v>
      </c>
      <c r="BT98" s="5">
        <v>11205</v>
      </c>
      <c r="BU98" s="45">
        <f t="shared" si="26"/>
        <v>5.808859277932835</v>
      </c>
      <c r="BV98" s="3">
        <v>57</v>
      </c>
      <c r="BW98" s="5">
        <v>2867</v>
      </c>
      <c r="BX98" s="3">
        <v>52</v>
      </c>
      <c r="BY98" s="5">
        <v>2867</v>
      </c>
      <c r="BZ98" s="5">
        <v>118600</v>
      </c>
      <c r="CA98" s="5">
        <v>107614</v>
      </c>
      <c r="CB98" s="5">
        <v>5479</v>
      </c>
      <c r="CC98" s="5">
        <v>37371</v>
      </c>
      <c r="CD98" s="5">
        <v>157475</v>
      </c>
      <c r="CE98" s="45">
        <f t="shared" si="29"/>
        <v>7.088997929233816</v>
      </c>
      <c r="CF98" s="5">
        <v>6543</v>
      </c>
      <c r="CG98" s="45">
        <f>CF98/B98</f>
        <v>0.294543981273071</v>
      </c>
      <c r="CH98" s="3">
        <v>282</v>
      </c>
      <c r="CI98" s="5">
        <v>5578</v>
      </c>
      <c r="CJ98" s="3">
        <v>56</v>
      </c>
      <c r="CK98" s="3">
        <v>431</v>
      </c>
      <c r="CL98" s="3">
        <v>136</v>
      </c>
      <c r="CM98" s="5">
        <v>1400</v>
      </c>
      <c r="CN98" s="3">
        <v>474</v>
      </c>
      <c r="CO98" s="5">
        <v>7409</v>
      </c>
      <c r="CP98" s="7">
        <f t="shared" si="30"/>
        <v>33.35284055100387</v>
      </c>
      <c r="CQ98" s="8" t="s">
        <v>1061</v>
      </c>
      <c r="CR98" s="8" t="s">
        <v>1061</v>
      </c>
      <c r="CS98" s="8" t="s">
        <v>1061</v>
      </c>
      <c r="CT98" s="13">
        <v>9507</v>
      </c>
      <c r="CU98" s="5">
        <v>7612</v>
      </c>
      <c r="CV98" s="3">
        <v>36</v>
      </c>
      <c r="CW98" s="3">
        <v>769</v>
      </c>
      <c r="CX98" s="5">
        <v>29391</v>
      </c>
      <c r="CY98" s="3">
        <v>17</v>
      </c>
      <c r="CZ98" s="5" t="s">
        <v>1068</v>
      </c>
      <c r="DA98" s="8" t="s">
        <v>9</v>
      </c>
      <c r="DB98" s="2" t="s">
        <v>19</v>
      </c>
      <c r="DC98" s="2" t="s">
        <v>1061</v>
      </c>
      <c r="DD98" s="8" t="s">
        <v>31</v>
      </c>
      <c r="DE98" s="8" t="s">
        <v>40</v>
      </c>
      <c r="DF98" s="5">
        <v>14960</v>
      </c>
      <c r="DG98" s="5">
        <v>14960</v>
      </c>
      <c r="DH98" s="45">
        <f t="shared" si="24"/>
        <v>0.6734491761951922</v>
      </c>
    </row>
    <row r="99" spans="1:112" ht="15">
      <c r="A99" s="12" t="s">
        <v>704</v>
      </c>
      <c r="B99" s="13">
        <v>22329</v>
      </c>
      <c r="C99" s="12" t="s">
        <v>839</v>
      </c>
      <c r="D99" s="12" t="s">
        <v>779</v>
      </c>
      <c r="E99" s="12" t="s">
        <v>1056</v>
      </c>
      <c r="F99" s="12" t="s">
        <v>1060</v>
      </c>
      <c r="G99" s="10">
        <v>5</v>
      </c>
      <c r="H99" s="10">
        <v>1</v>
      </c>
      <c r="I99" s="10">
        <v>0</v>
      </c>
      <c r="J99" s="10">
        <v>0</v>
      </c>
      <c r="K99" s="10">
        <v>0</v>
      </c>
      <c r="L99" s="13">
        <v>8874</v>
      </c>
      <c r="M99" s="46">
        <v>1</v>
      </c>
      <c r="N99" s="46">
        <v>2</v>
      </c>
      <c r="O99" s="46">
        <v>3</v>
      </c>
      <c r="P99" s="46">
        <v>2.75</v>
      </c>
      <c r="Q99" s="46">
        <v>5.75</v>
      </c>
      <c r="R99" s="45">
        <f t="shared" si="27"/>
        <v>0.25751265170854043</v>
      </c>
      <c r="S99" s="14">
        <v>0</v>
      </c>
      <c r="T99" s="14">
        <v>0</v>
      </c>
      <c r="U99" s="14">
        <v>744619</v>
      </c>
      <c r="V99" s="14">
        <v>744619</v>
      </c>
      <c r="W99" s="14">
        <v>3238</v>
      </c>
      <c r="X99" s="14">
        <v>0</v>
      </c>
      <c r="Y99" s="14">
        <v>0</v>
      </c>
      <c r="Z99" s="14">
        <v>0</v>
      </c>
      <c r="AA99" s="14">
        <v>0</v>
      </c>
      <c r="AB99" s="14">
        <v>29000</v>
      </c>
      <c r="AC99" s="14">
        <v>776857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276536</v>
      </c>
      <c r="AJ99" s="14">
        <v>113303</v>
      </c>
      <c r="AK99" s="14">
        <v>389839</v>
      </c>
      <c r="AL99" s="14">
        <v>39030</v>
      </c>
      <c r="AM99" s="14">
        <v>3501</v>
      </c>
      <c r="AN99" s="14">
        <v>42531</v>
      </c>
      <c r="AO99" s="14">
        <v>8355</v>
      </c>
      <c r="AP99" s="14">
        <v>11864</v>
      </c>
      <c r="AQ99" s="14">
        <v>62750</v>
      </c>
      <c r="AR99" s="48">
        <f t="shared" si="21"/>
        <v>0.13466907890642268</v>
      </c>
      <c r="AS99" s="14">
        <v>13368</v>
      </c>
      <c r="AT99" s="14">
        <v>465957</v>
      </c>
      <c r="AU99" s="6">
        <f t="shared" si="28"/>
        <v>20.867795243853283</v>
      </c>
      <c r="AV99" s="14">
        <v>0</v>
      </c>
      <c r="AW99" s="14">
        <v>0</v>
      </c>
      <c r="AX99" s="14">
        <v>0</v>
      </c>
      <c r="AY99" s="14">
        <v>0</v>
      </c>
      <c r="AZ99" s="13">
        <v>50275</v>
      </c>
      <c r="BA99" s="13">
        <v>4593</v>
      </c>
      <c r="BB99" s="13">
        <v>5375</v>
      </c>
      <c r="BC99" s="10">
        <v>479</v>
      </c>
      <c r="BD99" s="13">
        <v>9259</v>
      </c>
      <c r="BE99" s="13">
        <v>1092</v>
      </c>
      <c r="BF99" s="10">
        <v>120</v>
      </c>
      <c r="BG99" s="10">
        <v>0</v>
      </c>
      <c r="BH99" s="10">
        <v>577</v>
      </c>
      <c r="BI99" s="10">
        <v>52</v>
      </c>
      <c r="BJ99" s="13">
        <v>65606</v>
      </c>
      <c r="BK99" s="7">
        <f t="shared" si="22"/>
        <v>2.9381521787809577</v>
      </c>
      <c r="BL99" s="13">
        <v>6216</v>
      </c>
      <c r="BM99" s="13">
        <v>31592</v>
      </c>
      <c r="BN99" s="13">
        <v>5643</v>
      </c>
      <c r="BO99" s="13">
        <v>21787</v>
      </c>
      <c r="BP99" s="13">
        <v>1664</v>
      </c>
      <c r="BQ99" s="76">
        <v>1288</v>
      </c>
      <c r="BR99" s="75">
        <v>0</v>
      </c>
      <c r="BS99" s="13">
        <v>120305</v>
      </c>
      <c r="BT99" s="13">
        <v>13523</v>
      </c>
      <c r="BU99" s="45">
        <f t="shared" si="26"/>
        <v>5.387836445877558</v>
      </c>
      <c r="BV99" s="10">
        <v>59</v>
      </c>
      <c r="BW99" s="13">
        <v>2966</v>
      </c>
      <c r="BX99" s="10">
        <v>52</v>
      </c>
      <c r="BY99" s="13">
        <v>2966</v>
      </c>
      <c r="BZ99" s="13">
        <v>95787</v>
      </c>
      <c r="CA99" s="13">
        <v>197753</v>
      </c>
      <c r="CB99" s="13">
        <v>13720</v>
      </c>
      <c r="CC99" s="13">
        <v>90133</v>
      </c>
      <c r="CD99" s="13">
        <v>308350</v>
      </c>
      <c r="CE99" s="45">
        <f t="shared" si="29"/>
        <v>13.809395852926688</v>
      </c>
      <c r="CF99" s="11" t="s">
        <v>1068</v>
      </c>
      <c r="CG99" s="11" t="s">
        <v>1068</v>
      </c>
      <c r="CH99" s="10">
        <v>97</v>
      </c>
      <c r="CI99" s="13">
        <v>3490</v>
      </c>
      <c r="CJ99" s="10">
        <v>21</v>
      </c>
      <c r="CK99" s="10">
        <v>650</v>
      </c>
      <c r="CL99" s="10">
        <v>18</v>
      </c>
      <c r="CM99" s="10">
        <v>630</v>
      </c>
      <c r="CN99" s="10">
        <v>136</v>
      </c>
      <c r="CO99" s="13">
        <v>4770</v>
      </c>
      <c r="CP99" s="7">
        <f t="shared" si="30"/>
        <v>21.362353889560662</v>
      </c>
      <c r="CQ99" s="12" t="s">
        <v>1061</v>
      </c>
      <c r="CR99" s="12" t="s">
        <v>1061</v>
      </c>
      <c r="CS99" s="12" t="s">
        <v>1060</v>
      </c>
      <c r="CT99" s="13">
        <v>87869</v>
      </c>
      <c r="CU99" s="13">
        <v>91450</v>
      </c>
      <c r="CV99" s="10">
        <v>17</v>
      </c>
      <c r="CW99" s="13">
        <v>2200</v>
      </c>
      <c r="CX99" s="13">
        <v>13149</v>
      </c>
      <c r="CY99" s="10">
        <v>8</v>
      </c>
      <c r="CZ99" s="13">
        <v>5685</v>
      </c>
      <c r="DA99" s="12" t="s">
        <v>7</v>
      </c>
      <c r="DB99" s="11" t="s">
        <v>19</v>
      </c>
      <c r="DC99" s="11" t="s">
        <v>1061</v>
      </c>
      <c r="DD99" s="12" t="s">
        <v>36</v>
      </c>
      <c r="DE99" s="12" t="s">
        <v>1056</v>
      </c>
      <c r="DF99" s="13">
        <v>10000</v>
      </c>
      <c r="DG99" s="13">
        <v>10000</v>
      </c>
      <c r="DH99" s="45">
        <f t="shared" si="24"/>
        <v>0.44784808992789643</v>
      </c>
    </row>
    <row r="100" spans="1:112" ht="15">
      <c r="A100" s="8" t="s">
        <v>729</v>
      </c>
      <c r="B100" s="5">
        <v>22588</v>
      </c>
      <c r="C100" s="8" t="s">
        <v>862</v>
      </c>
      <c r="D100" s="8" t="s">
        <v>901</v>
      </c>
      <c r="E100" s="8" t="s">
        <v>1055</v>
      </c>
      <c r="F100" s="8" t="s">
        <v>1060</v>
      </c>
      <c r="G100" s="3">
        <v>1</v>
      </c>
      <c r="H100" s="3">
        <v>1</v>
      </c>
      <c r="I100" s="3">
        <v>0</v>
      </c>
      <c r="J100" s="3">
        <v>0</v>
      </c>
      <c r="K100" s="3">
        <v>0</v>
      </c>
      <c r="L100" s="5">
        <v>11443</v>
      </c>
      <c r="M100" s="45">
        <v>3.6</v>
      </c>
      <c r="N100" s="45">
        <v>0</v>
      </c>
      <c r="O100" s="45">
        <v>3.6</v>
      </c>
      <c r="P100" s="45">
        <v>5.28</v>
      </c>
      <c r="Q100" s="45">
        <v>8.88</v>
      </c>
      <c r="R100" s="45">
        <f t="shared" si="27"/>
        <v>0.3931290950947406</v>
      </c>
      <c r="S100" s="4">
        <v>382854</v>
      </c>
      <c r="T100" s="4">
        <v>738218</v>
      </c>
      <c r="U100" s="4">
        <v>0</v>
      </c>
      <c r="V100" s="4">
        <v>1121072</v>
      </c>
      <c r="W100" s="4">
        <v>2933</v>
      </c>
      <c r="X100" s="4">
        <v>0</v>
      </c>
      <c r="Y100" s="4">
        <v>0</v>
      </c>
      <c r="Z100" s="4">
        <v>0</v>
      </c>
      <c r="AA100" s="4">
        <v>0</v>
      </c>
      <c r="AB100" s="4">
        <v>38889</v>
      </c>
      <c r="AC100" s="4">
        <v>1162894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482168</v>
      </c>
      <c r="AJ100" s="4">
        <v>184836</v>
      </c>
      <c r="AK100" s="4">
        <v>667004</v>
      </c>
      <c r="AL100" s="4">
        <v>47516</v>
      </c>
      <c r="AM100" s="4">
        <v>8316</v>
      </c>
      <c r="AN100" s="4">
        <v>55832</v>
      </c>
      <c r="AO100" s="4">
        <v>0</v>
      </c>
      <c r="AP100" s="4">
        <v>39764</v>
      </c>
      <c r="AQ100" s="4">
        <v>95596</v>
      </c>
      <c r="AR100" s="48">
        <f t="shared" si="21"/>
        <v>0.08400683682570928</v>
      </c>
      <c r="AS100" s="4">
        <v>375355</v>
      </c>
      <c r="AT100" s="4">
        <v>1137955</v>
      </c>
      <c r="AU100" s="6">
        <f t="shared" si="28"/>
        <v>50.37874092438463</v>
      </c>
      <c r="AV100" s="4">
        <v>0</v>
      </c>
      <c r="AW100" s="4">
        <v>0</v>
      </c>
      <c r="AX100" s="4">
        <v>0</v>
      </c>
      <c r="AY100" s="4">
        <v>0</v>
      </c>
      <c r="AZ100" s="5">
        <v>36545</v>
      </c>
      <c r="BA100" s="5">
        <v>4023</v>
      </c>
      <c r="BB100" s="5">
        <v>3969</v>
      </c>
      <c r="BC100" s="3">
        <v>461</v>
      </c>
      <c r="BD100" s="5">
        <v>5999</v>
      </c>
      <c r="BE100" s="3">
        <v>923</v>
      </c>
      <c r="BF100" s="3">
        <v>181</v>
      </c>
      <c r="BG100" s="3">
        <v>0</v>
      </c>
      <c r="BH100" s="3">
        <v>14</v>
      </c>
      <c r="BI100" s="3">
        <v>0</v>
      </c>
      <c r="BJ100" s="5">
        <v>46708</v>
      </c>
      <c r="BK100" s="7">
        <f t="shared" si="22"/>
        <v>2.067823623162741</v>
      </c>
      <c r="BL100" s="5">
        <v>5407</v>
      </c>
      <c r="BM100" s="5">
        <v>36576</v>
      </c>
      <c r="BN100" s="5">
        <v>7962</v>
      </c>
      <c r="BO100" s="5">
        <v>21720</v>
      </c>
      <c r="BP100" s="5">
        <v>1468</v>
      </c>
      <c r="BQ100" s="76">
        <v>1288</v>
      </c>
      <c r="BR100" s="75">
        <v>0</v>
      </c>
      <c r="BS100" s="5">
        <v>106331</v>
      </c>
      <c r="BT100" s="5">
        <v>14837</v>
      </c>
      <c r="BU100" s="45">
        <f t="shared" si="26"/>
        <v>4.70741101469807</v>
      </c>
      <c r="BV100" s="3">
        <v>60</v>
      </c>
      <c r="BW100" s="5">
        <v>3001</v>
      </c>
      <c r="BX100" s="3">
        <v>52</v>
      </c>
      <c r="BY100" s="5">
        <v>3001</v>
      </c>
      <c r="BZ100" s="5">
        <v>274148</v>
      </c>
      <c r="CA100" s="5">
        <v>187060</v>
      </c>
      <c r="CB100" s="5">
        <v>18780</v>
      </c>
      <c r="CC100" s="5">
        <v>161400</v>
      </c>
      <c r="CD100" s="5">
        <v>367240</v>
      </c>
      <c r="CE100" s="45">
        <f t="shared" si="29"/>
        <v>16.25819018948114</v>
      </c>
      <c r="CF100" s="5">
        <v>7172</v>
      </c>
      <c r="CG100" s="45">
        <f>CF100/B100</f>
        <v>0.31751372410129275</v>
      </c>
      <c r="CH100" s="3">
        <v>415</v>
      </c>
      <c r="CI100" s="5">
        <v>12527</v>
      </c>
      <c r="CJ100" s="3">
        <v>9</v>
      </c>
      <c r="CK100" s="3">
        <v>100</v>
      </c>
      <c r="CL100" s="3">
        <v>25</v>
      </c>
      <c r="CM100" s="3">
        <v>260</v>
      </c>
      <c r="CN100" s="3">
        <v>449</v>
      </c>
      <c r="CO100" s="5">
        <v>12887</v>
      </c>
      <c r="CP100" s="7">
        <f t="shared" si="30"/>
        <v>57.0524172126793</v>
      </c>
      <c r="CQ100" s="8" t="s">
        <v>1061</v>
      </c>
      <c r="CR100" s="8" t="s">
        <v>1061</v>
      </c>
      <c r="CS100" s="8" t="s">
        <v>1060</v>
      </c>
      <c r="CT100" s="13">
        <v>92930</v>
      </c>
      <c r="CU100" s="5">
        <v>131060</v>
      </c>
      <c r="CV100" s="3">
        <v>38</v>
      </c>
      <c r="CW100" s="5">
        <v>2037</v>
      </c>
      <c r="CX100" s="5">
        <v>15891</v>
      </c>
      <c r="CY100" s="3">
        <v>13</v>
      </c>
      <c r="CZ100" s="5" t="s">
        <v>1068</v>
      </c>
      <c r="DA100" s="8" t="s">
        <v>7</v>
      </c>
      <c r="DB100" s="2" t="s">
        <v>19</v>
      </c>
      <c r="DC100" s="2" t="s">
        <v>1061</v>
      </c>
      <c r="DD100" s="8" t="s">
        <v>34</v>
      </c>
      <c r="DE100" s="8" t="s">
        <v>1055</v>
      </c>
      <c r="DF100" s="5">
        <v>14400</v>
      </c>
      <c r="DG100" s="5">
        <v>14400</v>
      </c>
      <c r="DH100" s="45">
        <f t="shared" si="24"/>
        <v>0.6375066406941738</v>
      </c>
    </row>
    <row r="101" spans="1:112" ht="15">
      <c r="A101" s="8" t="s">
        <v>654</v>
      </c>
      <c r="B101" s="5">
        <v>22798</v>
      </c>
      <c r="C101" s="8" t="s">
        <v>788</v>
      </c>
      <c r="D101" s="8" t="s">
        <v>907</v>
      </c>
      <c r="E101" s="8" t="s">
        <v>1053</v>
      </c>
      <c r="F101" s="8" t="s">
        <v>1060</v>
      </c>
      <c r="G101" s="3">
        <v>5</v>
      </c>
      <c r="H101" s="3">
        <v>1</v>
      </c>
      <c r="I101" s="3">
        <v>0</v>
      </c>
      <c r="J101" s="3">
        <v>0</v>
      </c>
      <c r="K101" s="3">
        <v>0</v>
      </c>
      <c r="L101" s="5">
        <v>9310</v>
      </c>
      <c r="M101" s="45">
        <v>0</v>
      </c>
      <c r="N101" s="45">
        <v>1</v>
      </c>
      <c r="O101" s="45">
        <v>1</v>
      </c>
      <c r="P101" s="45">
        <v>5</v>
      </c>
      <c r="Q101" s="45">
        <v>6</v>
      </c>
      <c r="R101" s="45">
        <f t="shared" si="27"/>
        <v>0.2631809807877884</v>
      </c>
      <c r="S101" s="4">
        <v>414950</v>
      </c>
      <c r="T101" s="4">
        <v>0</v>
      </c>
      <c r="U101" s="4">
        <v>62156</v>
      </c>
      <c r="V101" s="4">
        <v>477106</v>
      </c>
      <c r="W101" s="4">
        <v>2231</v>
      </c>
      <c r="X101" s="4">
        <v>0</v>
      </c>
      <c r="Y101" s="4">
        <v>0</v>
      </c>
      <c r="Z101" s="4">
        <v>0</v>
      </c>
      <c r="AA101" s="4">
        <v>0</v>
      </c>
      <c r="AB101" s="4">
        <v>46219</v>
      </c>
      <c r="AC101" s="4">
        <v>525556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209000</v>
      </c>
      <c r="AJ101" s="4">
        <v>130000</v>
      </c>
      <c r="AK101" s="4">
        <v>339000</v>
      </c>
      <c r="AL101" s="4">
        <v>30000</v>
      </c>
      <c r="AM101" s="4">
        <v>5000</v>
      </c>
      <c r="AN101" s="4">
        <v>35000</v>
      </c>
      <c r="AO101" s="4">
        <v>0</v>
      </c>
      <c r="AP101" s="4">
        <v>0</v>
      </c>
      <c r="AQ101" s="4">
        <v>35000</v>
      </c>
      <c r="AR101" s="48">
        <f t="shared" si="21"/>
        <v>0.08434751174840342</v>
      </c>
      <c r="AS101" s="4">
        <v>40950</v>
      </c>
      <c r="AT101" s="4">
        <v>414950</v>
      </c>
      <c r="AU101" s="6">
        <f t="shared" si="28"/>
        <v>18.201157996315466</v>
      </c>
      <c r="AV101" s="4">
        <v>0</v>
      </c>
      <c r="AW101" s="4">
        <v>0</v>
      </c>
      <c r="AX101" s="4">
        <v>0</v>
      </c>
      <c r="AY101" s="4">
        <v>0</v>
      </c>
      <c r="AZ101" s="5">
        <v>65198</v>
      </c>
      <c r="BA101" s="5">
        <v>4559</v>
      </c>
      <c r="BB101" s="5">
        <v>4998</v>
      </c>
      <c r="BC101" s="2" t="s">
        <v>1068</v>
      </c>
      <c r="BD101" s="5">
        <v>4120</v>
      </c>
      <c r="BE101" s="2" t="s">
        <v>1068</v>
      </c>
      <c r="BF101" s="3">
        <v>100</v>
      </c>
      <c r="BG101" s="3">
        <v>6</v>
      </c>
      <c r="BH101" s="5">
        <v>1149</v>
      </c>
      <c r="BI101" s="2" t="s">
        <v>1068</v>
      </c>
      <c r="BJ101" s="5">
        <v>75565</v>
      </c>
      <c r="BK101" s="7">
        <f t="shared" si="22"/>
        <v>3.314545135538205</v>
      </c>
      <c r="BL101" s="5">
        <v>4565</v>
      </c>
      <c r="BM101" s="5">
        <v>30870</v>
      </c>
      <c r="BN101" s="5">
        <v>5109</v>
      </c>
      <c r="BO101" s="5">
        <v>21608</v>
      </c>
      <c r="BP101" s="5">
        <v>1501</v>
      </c>
      <c r="BQ101" s="76">
        <v>1288</v>
      </c>
      <c r="BR101" s="75">
        <v>0</v>
      </c>
      <c r="BS101" s="5">
        <v>129368</v>
      </c>
      <c r="BT101" s="5">
        <v>11178</v>
      </c>
      <c r="BU101" s="45">
        <f t="shared" si="26"/>
        <v>5.674532853759102</v>
      </c>
      <c r="BV101" s="3">
        <v>38</v>
      </c>
      <c r="BW101" s="5">
        <v>1976</v>
      </c>
      <c r="BX101" s="3">
        <v>52</v>
      </c>
      <c r="BY101" s="5">
        <v>1976</v>
      </c>
      <c r="BZ101" s="5">
        <v>80000</v>
      </c>
      <c r="CA101" s="5">
        <v>106702</v>
      </c>
      <c r="CB101" s="5">
        <v>8341</v>
      </c>
      <c r="CC101" s="5">
        <v>50129</v>
      </c>
      <c r="CD101" s="5">
        <v>173710</v>
      </c>
      <c r="CE101" s="45">
        <f t="shared" si="29"/>
        <v>7.619528028774454</v>
      </c>
      <c r="CF101" s="5">
        <v>16556</v>
      </c>
      <c r="CG101" s="45">
        <f>CF101/B101</f>
        <v>0.7262040529871041</v>
      </c>
      <c r="CH101" s="3">
        <v>124</v>
      </c>
      <c r="CI101" s="5">
        <v>7670</v>
      </c>
      <c r="CJ101" s="3">
        <v>4</v>
      </c>
      <c r="CK101" s="3">
        <v>78</v>
      </c>
      <c r="CL101" s="3">
        <v>48</v>
      </c>
      <c r="CM101" s="3">
        <v>641</v>
      </c>
      <c r="CN101" s="3">
        <v>176</v>
      </c>
      <c r="CO101" s="5">
        <v>8389</v>
      </c>
      <c r="CP101" s="7">
        <f t="shared" si="30"/>
        <v>36.797087463812616</v>
      </c>
      <c r="CQ101" s="8" t="s">
        <v>1061</v>
      </c>
      <c r="CR101" s="8" t="s">
        <v>1061</v>
      </c>
      <c r="CS101" s="8" t="s">
        <v>1061</v>
      </c>
      <c r="CT101" s="13">
        <v>28770</v>
      </c>
      <c r="CU101" s="5">
        <v>23274</v>
      </c>
      <c r="CV101" s="3">
        <v>46</v>
      </c>
      <c r="CW101" s="5">
        <v>3682</v>
      </c>
      <c r="CX101" s="5">
        <v>13716</v>
      </c>
      <c r="CY101" s="3">
        <v>10</v>
      </c>
      <c r="CZ101" s="5">
        <v>0</v>
      </c>
      <c r="DA101" s="8" t="s">
        <v>7</v>
      </c>
      <c r="DB101" s="2" t="s">
        <v>17</v>
      </c>
      <c r="DC101" s="2" t="s">
        <v>1061</v>
      </c>
      <c r="DD101" s="8" t="s">
        <v>33</v>
      </c>
      <c r="DE101" s="8" t="s">
        <v>1053</v>
      </c>
      <c r="DF101" s="5">
        <v>8440</v>
      </c>
      <c r="DG101" s="5">
        <v>8440</v>
      </c>
      <c r="DH101" s="45">
        <f t="shared" si="24"/>
        <v>0.37020791297482236</v>
      </c>
    </row>
    <row r="102" spans="1:112" ht="15">
      <c r="A102" s="8" t="s">
        <v>680</v>
      </c>
      <c r="B102" s="5">
        <v>23295</v>
      </c>
      <c r="C102" s="8" t="s">
        <v>814</v>
      </c>
      <c r="D102" s="8" t="s">
        <v>891</v>
      </c>
      <c r="E102" s="8" t="s">
        <v>1052</v>
      </c>
      <c r="F102" s="8" t="s">
        <v>1060</v>
      </c>
      <c r="G102" s="3">
        <v>2</v>
      </c>
      <c r="H102" s="3">
        <v>1</v>
      </c>
      <c r="I102" s="3">
        <v>2</v>
      </c>
      <c r="J102" s="3">
        <v>0</v>
      </c>
      <c r="K102" s="3">
        <v>0</v>
      </c>
      <c r="L102" s="5">
        <v>9556</v>
      </c>
      <c r="M102" s="45">
        <v>2</v>
      </c>
      <c r="N102" s="45">
        <v>0.75</v>
      </c>
      <c r="O102" s="45">
        <v>2.75</v>
      </c>
      <c r="P102" s="45">
        <v>6.95</v>
      </c>
      <c r="Q102" s="45">
        <v>9.7</v>
      </c>
      <c r="R102" s="45">
        <f t="shared" si="27"/>
        <v>0.41639836874865843</v>
      </c>
      <c r="S102" s="4">
        <v>0</v>
      </c>
      <c r="T102" s="4">
        <v>0</v>
      </c>
      <c r="U102" s="4">
        <v>739053</v>
      </c>
      <c r="V102" s="4">
        <v>739053</v>
      </c>
      <c r="W102" s="4">
        <v>6497</v>
      </c>
      <c r="X102" s="4">
        <v>5904</v>
      </c>
      <c r="Y102" s="4">
        <v>0</v>
      </c>
      <c r="Z102" s="4">
        <v>0</v>
      </c>
      <c r="AA102" s="4">
        <v>5904</v>
      </c>
      <c r="AB102" s="4">
        <v>96041</v>
      </c>
      <c r="AC102" s="4">
        <v>847495</v>
      </c>
      <c r="AD102" s="4">
        <v>0</v>
      </c>
      <c r="AE102" s="4">
        <v>0</v>
      </c>
      <c r="AF102" s="4">
        <v>0</v>
      </c>
      <c r="AG102" s="4">
        <v>10475</v>
      </c>
      <c r="AH102" s="4">
        <v>10475</v>
      </c>
      <c r="AI102" s="4">
        <v>314092</v>
      </c>
      <c r="AJ102" s="4">
        <v>100202</v>
      </c>
      <c r="AK102" s="4">
        <v>414294</v>
      </c>
      <c r="AL102" s="4">
        <v>59307</v>
      </c>
      <c r="AM102" s="4">
        <v>5861</v>
      </c>
      <c r="AN102" s="4">
        <v>65168</v>
      </c>
      <c r="AO102" s="4">
        <v>6205</v>
      </c>
      <c r="AP102" s="4">
        <v>22382</v>
      </c>
      <c r="AQ102" s="4">
        <v>93755</v>
      </c>
      <c r="AR102" s="48">
        <f t="shared" si="21"/>
        <v>0.1286256787643813</v>
      </c>
      <c r="AS102" s="4">
        <v>220849</v>
      </c>
      <c r="AT102" s="4">
        <v>728898</v>
      </c>
      <c r="AU102" s="6">
        <f t="shared" si="28"/>
        <v>31.28989053444945</v>
      </c>
      <c r="AV102" s="4">
        <v>0</v>
      </c>
      <c r="AW102" s="4">
        <v>23328</v>
      </c>
      <c r="AX102" s="4">
        <v>0</v>
      </c>
      <c r="AY102" s="4">
        <v>23328</v>
      </c>
      <c r="AZ102" s="5">
        <v>72672</v>
      </c>
      <c r="BA102" s="5">
        <v>6144</v>
      </c>
      <c r="BB102" s="5">
        <v>2167</v>
      </c>
      <c r="BC102" s="3">
        <v>317</v>
      </c>
      <c r="BD102" s="5">
        <v>4318</v>
      </c>
      <c r="BE102" s="5">
        <v>1018</v>
      </c>
      <c r="BF102" s="3">
        <v>179</v>
      </c>
      <c r="BG102" s="3">
        <v>4</v>
      </c>
      <c r="BH102" s="3">
        <v>85</v>
      </c>
      <c r="BI102" s="3">
        <v>0</v>
      </c>
      <c r="BJ102" s="5">
        <v>79421</v>
      </c>
      <c r="BK102" s="7">
        <f aca="true" t="shared" si="31" ref="BK102:BK133">BJ102/B102</f>
        <v>3.4093582313801245</v>
      </c>
      <c r="BL102" s="5">
        <v>7483</v>
      </c>
      <c r="BM102" s="5">
        <v>30806</v>
      </c>
      <c r="BN102" s="5">
        <v>5045</v>
      </c>
      <c r="BO102" s="5">
        <v>21575</v>
      </c>
      <c r="BP102" s="5">
        <v>1468</v>
      </c>
      <c r="BQ102" s="76">
        <v>1288</v>
      </c>
      <c r="BR102" s="75">
        <v>0</v>
      </c>
      <c r="BS102" s="5">
        <v>133116</v>
      </c>
      <c r="BT102" s="5">
        <v>13999</v>
      </c>
      <c r="BU102" s="45">
        <f t="shared" si="26"/>
        <v>5.714359304571796</v>
      </c>
      <c r="BV102" s="3">
        <v>43</v>
      </c>
      <c r="BW102" s="5">
        <v>2167</v>
      </c>
      <c r="BX102" s="3">
        <v>52</v>
      </c>
      <c r="BY102" s="5">
        <v>4183</v>
      </c>
      <c r="BZ102" s="2" t="s">
        <v>1068</v>
      </c>
      <c r="CA102" s="5">
        <v>66526</v>
      </c>
      <c r="CB102" s="5">
        <v>3767</v>
      </c>
      <c r="CC102" s="5">
        <v>53089</v>
      </c>
      <c r="CD102" s="5">
        <v>129472</v>
      </c>
      <c r="CE102" s="45">
        <f t="shared" si="29"/>
        <v>5.5579308864563215</v>
      </c>
      <c r="CF102" s="2" t="s">
        <v>1068</v>
      </c>
      <c r="CG102" s="2" t="s">
        <v>1068</v>
      </c>
      <c r="CH102" s="3">
        <v>284</v>
      </c>
      <c r="CI102" s="5">
        <v>9668</v>
      </c>
      <c r="CJ102" s="3">
        <v>158</v>
      </c>
      <c r="CK102" s="5">
        <v>4222</v>
      </c>
      <c r="CL102" s="3">
        <v>129</v>
      </c>
      <c r="CM102" s="5">
        <v>4235</v>
      </c>
      <c r="CN102" s="3">
        <v>571</v>
      </c>
      <c r="CO102" s="5">
        <v>18125</v>
      </c>
      <c r="CP102" s="7">
        <f t="shared" si="30"/>
        <v>77.80639622236532</v>
      </c>
      <c r="CQ102" s="8" t="s">
        <v>1061</v>
      </c>
      <c r="CR102" s="8" t="s">
        <v>1061</v>
      </c>
      <c r="CS102" s="8" t="s">
        <v>1061</v>
      </c>
      <c r="CT102" s="13">
        <v>7939</v>
      </c>
      <c r="CU102" s="5">
        <v>9262</v>
      </c>
      <c r="CV102" s="3">
        <v>39</v>
      </c>
      <c r="CW102" s="5">
        <v>4026</v>
      </c>
      <c r="CX102" s="5">
        <v>14087</v>
      </c>
      <c r="CY102" s="3">
        <v>25</v>
      </c>
      <c r="CZ102" s="5" t="s">
        <v>1068</v>
      </c>
      <c r="DA102" s="8" t="s">
        <v>9</v>
      </c>
      <c r="DB102" s="2" t="s">
        <v>19</v>
      </c>
      <c r="DC102" s="2" t="s">
        <v>1061</v>
      </c>
      <c r="DD102" s="8" t="s">
        <v>31</v>
      </c>
      <c r="DE102" s="8" t="s">
        <v>40</v>
      </c>
      <c r="DF102" s="5">
        <v>18000</v>
      </c>
      <c r="DG102" s="5">
        <v>19600</v>
      </c>
      <c r="DH102" s="45">
        <f aca="true" t="shared" si="32" ref="DH102:DH133">DG102/B102</f>
        <v>0.841382270873578</v>
      </c>
    </row>
    <row r="103" spans="1:112" ht="15">
      <c r="A103" s="8" t="s">
        <v>640</v>
      </c>
      <c r="B103" s="5">
        <v>23365</v>
      </c>
      <c r="C103" s="8" t="s">
        <v>775</v>
      </c>
      <c r="D103" s="8" t="s">
        <v>779</v>
      </c>
      <c r="E103" s="8" t="s">
        <v>1056</v>
      </c>
      <c r="F103" s="8" t="s">
        <v>1060</v>
      </c>
      <c r="G103" s="3">
        <v>5</v>
      </c>
      <c r="H103" s="3">
        <v>1</v>
      </c>
      <c r="I103" s="3">
        <v>0</v>
      </c>
      <c r="J103" s="3">
        <v>0</v>
      </c>
      <c r="K103" s="3">
        <v>0</v>
      </c>
      <c r="L103" s="5">
        <v>12008</v>
      </c>
      <c r="M103" s="45">
        <v>2</v>
      </c>
      <c r="N103" s="45">
        <v>1</v>
      </c>
      <c r="O103" s="45">
        <v>3</v>
      </c>
      <c r="P103" s="45">
        <v>5.35</v>
      </c>
      <c r="Q103" s="45">
        <v>8.35</v>
      </c>
      <c r="R103" s="45">
        <f t="shared" si="27"/>
        <v>0.3573721378129681</v>
      </c>
      <c r="S103" s="4">
        <v>70000</v>
      </c>
      <c r="T103" s="4">
        <v>0</v>
      </c>
      <c r="U103" s="4">
        <v>733693</v>
      </c>
      <c r="V103" s="4">
        <v>803693</v>
      </c>
      <c r="W103" s="4">
        <v>3689</v>
      </c>
      <c r="X103" s="4">
        <v>0</v>
      </c>
      <c r="Y103" s="4">
        <v>0</v>
      </c>
      <c r="Z103" s="4">
        <v>0</v>
      </c>
      <c r="AA103" s="4">
        <v>0</v>
      </c>
      <c r="AB103" s="4">
        <v>59571</v>
      </c>
      <c r="AC103" s="4">
        <v>866953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365031</v>
      </c>
      <c r="AJ103" s="4">
        <v>158721</v>
      </c>
      <c r="AK103" s="4">
        <v>523752</v>
      </c>
      <c r="AL103" s="4">
        <v>51822</v>
      </c>
      <c r="AM103" s="4">
        <v>3186</v>
      </c>
      <c r="AN103" s="4">
        <v>55008</v>
      </c>
      <c r="AO103" s="4">
        <v>5517</v>
      </c>
      <c r="AP103" s="4">
        <v>19189</v>
      </c>
      <c r="AQ103" s="4">
        <v>79714</v>
      </c>
      <c r="AR103" s="48">
        <f t="shared" si="21"/>
        <v>0.1010908795771415</v>
      </c>
      <c r="AS103" s="4">
        <v>185072</v>
      </c>
      <c r="AT103" s="4">
        <v>788538</v>
      </c>
      <c r="AU103" s="6">
        <f t="shared" si="28"/>
        <v>33.74868392895356</v>
      </c>
      <c r="AV103" s="4">
        <v>0</v>
      </c>
      <c r="AW103" s="4">
        <v>0</v>
      </c>
      <c r="AX103" s="4">
        <v>0</v>
      </c>
      <c r="AY103" s="4">
        <v>0</v>
      </c>
      <c r="AZ103" s="5">
        <v>52631</v>
      </c>
      <c r="BA103" s="5">
        <v>5541</v>
      </c>
      <c r="BB103" s="5">
        <v>4801</v>
      </c>
      <c r="BC103" s="3">
        <v>415</v>
      </c>
      <c r="BD103" s="5">
        <v>7345</v>
      </c>
      <c r="BE103" s="5">
        <v>1054</v>
      </c>
      <c r="BF103" s="3">
        <v>81</v>
      </c>
      <c r="BG103" s="3">
        <v>6</v>
      </c>
      <c r="BH103" s="3">
        <v>179</v>
      </c>
      <c r="BI103" s="3">
        <v>5</v>
      </c>
      <c r="BJ103" s="5">
        <v>65037</v>
      </c>
      <c r="BK103" s="7">
        <f t="shared" si="31"/>
        <v>2.783522362508025</v>
      </c>
      <c r="BL103" s="5">
        <v>7021</v>
      </c>
      <c r="BM103" s="5">
        <v>31592</v>
      </c>
      <c r="BN103" s="5">
        <v>5643</v>
      </c>
      <c r="BO103" s="5">
        <v>21787</v>
      </c>
      <c r="BP103" s="5">
        <v>1664</v>
      </c>
      <c r="BQ103" s="76">
        <v>1288</v>
      </c>
      <c r="BR103" s="75">
        <v>0</v>
      </c>
      <c r="BS103" s="5">
        <v>119736</v>
      </c>
      <c r="BT103" s="5">
        <v>14328</v>
      </c>
      <c r="BU103" s="45">
        <f t="shared" si="26"/>
        <v>5.124588059062701</v>
      </c>
      <c r="BV103" s="3">
        <v>51</v>
      </c>
      <c r="BW103" s="5">
        <v>2554</v>
      </c>
      <c r="BX103" s="3">
        <v>52</v>
      </c>
      <c r="BY103" s="5">
        <v>2554</v>
      </c>
      <c r="BZ103" s="2" t="s">
        <v>1068</v>
      </c>
      <c r="CA103" s="5">
        <v>194406</v>
      </c>
      <c r="CB103" s="5">
        <v>15328</v>
      </c>
      <c r="CC103" s="5">
        <v>106508</v>
      </c>
      <c r="CD103" s="5">
        <v>326524</v>
      </c>
      <c r="CE103" s="45">
        <f t="shared" si="29"/>
        <v>13.97491975176546</v>
      </c>
      <c r="CF103" s="5">
        <v>8091</v>
      </c>
      <c r="CG103" s="45">
        <f aca="true" t="shared" si="33" ref="CG103:CG113">CF103/B103</f>
        <v>0.346287181682003</v>
      </c>
      <c r="CH103" s="3">
        <v>222</v>
      </c>
      <c r="CI103" s="5">
        <v>5309</v>
      </c>
      <c r="CJ103" s="3">
        <v>7</v>
      </c>
      <c r="CK103" s="3">
        <v>62</v>
      </c>
      <c r="CL103" s="3">
        <v>129</v>
      </c>
      <c r="CM103" s="5">
        <v>1623</v>
      </c>
      <c r="CN103" s="3">
        <v>358</v>
      </c>
      <c r="CO103" s="5">
        <v>6994</v>
      </c>
      <c r="CP103" s="7">
        <f t="shared" si="30"/>
        <v>29.93366145944789</v>
      </c>
      <c r="CQ103" s="8" t="s">
        <v>1061</v>
      </c>
      <c r="CR103" s="8" t="s">
        <v>1061</v>
      </c>
      <c r="CS103" s="8" t="s">
        <v>1061</v>
      </c>
      <c r="CT103" s="13">
        <v>92877</v>
      </c>
      <c r="CU103" s="5">
        <v>106548</v>
      </c>
      <c r="CV103" s="3">
        <v>37</v>
      </c>
      <c r="CW103" s="5">
        <v>2362</v>
      </c>
      <c r="CX103" s="5">
        <v>10774</v>
      </c>
      <c r="CY103" s="3">
        <v>6</v>
      </c>
      <c r="CZ103" s="5" t="s">
        <v>1068</v>
      </c>
      <c r="DA103" s="8" t="s">
        <v>7</v>
      </c>
      <c r="DB103" s="2" t="s">
        <v>22</v>
      </c>
      <c r="DC103" s="2" t="s">
        <v>1061</v>
      </c>
      <c r="DD103" s="8" t="s">
        <v>36</v>
      </c>
      <c r="DE103" s="8" t="s">
        <v>1056</v>
      </c>
      <c r="DF103" s="5">
        <v>11000</v>
      </c>
      <c r="DG103" s="5">
        <v>11000</v>
      </c>
      <c r="DH103" s="45">
        <f t="shared" si="32"/>
        <v>0.47078964262786216</v>
      </c>
    </row>
    <row r="104" spans="1:112" ht="15">
      <c r="A104" s="8" t="s">
        <v>718</v>
      </c>
      <c r="B104" s="5">
        <v>23730</v>
      </c>
      <c r="C104" s="8" t="s">
        <v>852</v>
      </c>
      <c r="D104" s="8" t="s">
        <v>878</v>
      </c>
      <c r="E104" s="8" t="s">
        <v>1051</v>
      </c>
      <c r="F104" s="8" t="s">
        <v>1060</v>
      </c>
      <c r="G104" s="3">
        <v>2</v>
      </c>
      <c r="H104" s="3">
        <v>1</v>
      </c>
      <c r="I104" s="3">
        <v>0</v>
      </c>
      <c r="J104" s="3">
        <v>0</v>
      </c>
      <c r="K104" s="3">
        <v>9</v>
      </c>
      <c r="L104" s="5">
        <v>9340</v>
      </c>
      <c r="M104" s="45">
        <v>2</v>
      </c>
      <c r="N104" s="45">
        <v>0</v>
      </c>
      <c r="O104" s="45">
        <v>2</v>
      </c>
      <c r="P104" s="45">
        <v>5.6</v>
      </c>
      <c r="Q104" s="45">
        <v>7.6</v>
      </c>
      <c r="R104" s="45">
        <f t="shared" si="27"/>
        <v>0.32026970080067424</v>
      </c>
      <c r="S104" s="4">
        <v>63030</v>
      </c>
      <c r="T104" s="4">
        <v>0</v>
      </c>
      <c r="U104" s="4">
        <v>417363</v>
      </c>
      <c r="V104" s="4">
        <v>480393</v>
      </c>
      <c r="W104" s="4">
        <v>2794</v>
      </c>
      <c r="X104" s="4">
        <v>0</v>
      </c>
      <c r="Y104" s="4">
        <v>0</v>
      </c>
      <c r="Z104" s="4">
        <v>0</v>
      </c>
      <c r="AA104" s="4">
        <v>0</v>
      </c>
      <c r="AB104" s="4">
        <v>49464</v>
      </c>
      <c r="AC104" s="4">
        <v>532651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272895</v>
      </c>
      <c r="AJ104" s="4">
        <v>76708</v>
      </c>
      <c r="AK104" s="4">
        <v>349603</v>
      </c>
      <c r="AL104" s="4">
        <v>20694</v>
      </c>
      <c r="AM104" s="4">
        <v>5112</v>
      </c>
      <c r="AN104" s="4">
        <v>25806</v>
      </c>
      <c r="AO104" s="4">
        <v>965</v>
      </c>
      <c r="AP104" s="4">
        <v>5989</v>
      </c>
      <c r="AQ104" s="4">
        <v>32760</v>
      </c>
      <c r="AR104" s="48">
        <f t="shared" si="21"/>
        <v>0.06575118115293371</v>
      </c>
      <c r="AS104" s="4">
        <v>115879</v>
      </c>
      <c r="AT104" s="4">
        <v>498242</v>
      </c>
      <c r="AU104" s="6">
        <f t="shared" si="28"/>
        <v>20.996291613990728</v>
      </c>
      <c r="AV104" s="4">
        <v>0</v>
      </c>
      <c r="AW104" s="4">
        <v>0</v>
      </c>
      <c r="AX104" s="4">
        <v>0</v>
      </c>
      <c r="AY104" s="4">
        <v>0</v>
      </c>
      <c r="AZ104" s="5">
        <v>48102</v>
      </c>
      <c r="BA104" s="5">
        <v>1687</v>
      </c>
      <c r="BB104" s="5">
        <v>4009</v>
      </c>
      <c r="BC104" s="3">
        <v>214</v>
      </c>
      <c r="BD104" s="5">
        <v>2813</v>
      </c>
      <c r="BE104" s="3">
        <v>392</v>
      </c>
      <c r="BF104" s="3">
        <v>127</v>
      </c>
      <c r="BG104" s="3">
        <v>0</v>
      </c>
      <c r="BH104" s="3">
        <v>0</v>
      </c>
      <c r="BI104" s="3">
        <v>0</v>
      </c>
      <c r="BJ104" s="5">
        <v>55051</v>
      </c>
      <c r="BK104" s="7">
        <f t="shared" si="31"/>
        <v>2.319890434049726</v>
      </c>
      <c r="BL104" s="5">
        <v>2293</v>
      </c>
      <c r="BM104" s="5">
        <v>30806</v>
      </c>
      <c r="BN104" s="5">
        <v>5045</v>
      </c>
      <c r="BO104" s="5">
        <v>21575</v>
      </c>
      <c r="BP104" s="5">
        <v>1468</v>
      </c>
      <c r="BQ104" s="76">
        <v>1288</v>
      </c>
      <c r="BR104" s="75">
        <v>0</v>
      </c>
      <c r="BS104" s="5">
        <v>108745</v>
      </c>
      <c r="BT104" s="5">
        <v>8806</v>
      </c>
      <c r="BU104" s="45">
        <f t="shared" si="26"/>
        <v>4.5825958702064895</v>
      </c>
      <c r="BV104" s="3">
        <v>54</v>
      </c>
      <c r="BW104" s="5">
        <v>2808</v>
      </c>
      <c r="BX104" s="3">
        <v>52</v>
      </c>
      <c r="BY104" s="5">
        <v>2808</v>
      </c>
      <c r="BZ104" s="5">
        <v>110000</v>
      </c>
      <c r="CA104" s="5">
        <v>69733</v>
      </c>
      <c r="CB104" s="5">
        <v>4762</v>
      </c>
      <c r="CC104" s="5">
        <v>44674</v>
      </c>
      <c r="CD104" s="5">
        <v>125072</v>
      </c>
      <c r="CE104" s="45">
        <f t="shared" si="29"/>
        <v>5.27062789717657</v>
      </c>
      <c r="CF104" s="5">
        <v>10225</v>
      </c>
      <c r="CG104" s="45">
        <f t="shared" si="33"/>
        <v>0.4308891698272229</v>
      </c>
      <c r="CH104" s="3">
        <v>201</v>
      </c>
      <c r="CI104" s="5">
        <v>5377</v>
      </c>
      <c r="CJ104" s="3">
        <v>8</v>
      </c>
      <c r="CK104" s="3">
        <v>133</v>
      </c>
      <c r="CL104" s="3">
        <v>32</v>
      </c>
      <c r="CM104" s="3">
        <v>640</v>
      </c>
      <c r="CN104" s="3">
        <v>241</v>
      </c>
      <c r="CO104" s="5">
        <v>6150</v>
      </c>
      <c r="CP104" s="7">
        <f t="shared" si="30"/>
        <v>25.9165613147914</v>
      </c>
      <c r="CQ104" s="8" t="s">
        <v>1061</v>
      </c>
      <c r="CR104" s="8" t="s">
        <v>1061</v>
      </c>
      <c r="CS104" s="8" t="s">
        <v>1061</v>
      </c>
      <c r="CT104" s="13">
        <v>6233</v>
      </c>
      <c r="CU104" s="5">
        <v>8649</v>
      </c>
      <c r="CV104" s="3">
        <v>47</v>
      </c>
      <c r="CW104" s="5">
        <v>1392</v>
      </c>
      <c r="CX104" s="5">
        <v>28632</v>
      </c>
      <c r="CY104" s="3">
        <v>22</v>
      </c>
      <c r="CZ104" s="5" t="s">
        <v>1068</v>
      </c>
      <c r="DA104" s="8" t="s">
        <v>5</v>
      </c>
      <c r="DB104" s="2" t="s">
        <v>19</v>
      </c>
      <c r="DC104" s="2" t="s">
        <v>1061</v>
      </c>
      <c r="DD104" s="8" t="s">
        <v>31</v>
      </c>
      <c r="DE104" s="8" t="s">
        <v>40</v>
      </c>
      <c r="DF104" s="5">
        <v>15000</v>
      </c>
      <c r="DG104" s="5">
        <v>15000</v>
      </c>
      <c r="DH104" s="45">
        <f t="shared" si="32"/>
        <v>0.6321112515802781</v>
      </c>
    </row>
    <row r="105" spans="1:112" ht="15">
      <c r="A105" s="8" t="s">
        <v>678</v>
      </c>
      <c r="B105" s="5">
        <v>24380</v>
      </c>
      <c r="C105" s="8" t="s">
        <v>812</v>
      </c>
      <c r="D105" s="8" t="s">
        <v>878</v>
      </c>
      <c r="E105" s="8" t="s">
        <v>1051</v>
      </c>
      <c r="F105" s="8" t="s">
        <v>1060</v>
      </c>
      <c r="G105" s="3">
        <v>2</v>
      </c>
      <c r="H105" s="3">
        <v>1</v>
      </c>
      <c r="I105" s="3">
        <v>0</v>
      </c>
      <c r="J105" s="3">
        <v>0</v>
      </c>
      <c r="K105" s="3">
        <v>0</v>
      </c>
      <c r="L105" s="5">
        <v>11456</v>
      </c>
      <c r="M105" s="45">
        <v>1</v>
      </c>
      <c r="N105" s="45">
        <v>3</v>
      </c>
      <c r="O105" s="45">
        <v>4</v>
      </c>
      <c r="P105" s="45">
        <v>4.07</v>
      </c>
      <c r="Q105" s="45">
        <v>8.07</v>
      </c>
      <c r="R105" s="45">
        <f t="shared" si="27"/>
        <v>0.3310090237899918</v>
      </c>
      <c r="S105" s="4">
        <v>458130</v>
      </c>
      <c r="T105" s="4">
        <v>0</v>
      </c>
      <c r="U105" s="4">
        <v>113992</v>
      </c>
      <c r="V105" s="4">
        <v>572122</v>
      </c>
      <c r="W105" s="4">
        <v>2492</v>
      </c>
      <c r="X105" s="4">
        <v>0</v>
      </c>
      <c r="Y105" s="4">
        <v>587</v>
      </c>
      <c r="Z105" s="4">
        <v>0</v>
      </c>
      <c r="AA105" s="4">
        <v>587</v>
      </c>
      <c r="AB105" s="4">
        <v>30398</v>
      </c>
      <c r="AC105" s="4">
        <v>605599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381970</v>
      </c>
      <c r="AJ105" s="4">
        <v>131966</v>
      </c>
      <c r="AK105" s="4">
        <v>513936</v>
      </c>
      <c r="AL105" s="4">
        <v>24582</v>
      </c>
      <c r="AM105" s="4">
        <v>964</v>
      </c>
      <c r="AN105" s="4">
        <v>25546</v>
      </c>
      <c r="AO105" s="4">
        <v>4390</v>
      </c>
      <c r="AP105" s="4">
        <v>2509</v>
      </c>
      <c r="AQ105" s="4">
        <v>32445</v>
      </c>
      <c r="AR105" s="48">
        <f t="shared" si="21"/>
        <v>0.05527822264626708</v>
      </c>
      <c r="AS105" s="4">
        <v>40559</v>
      </c>
      <c r="AT105" s="4">
        <v>586940</v>
      </c>
      <c r="AU105" s="6">
        <f t="shared" si="28"/>
        <v>24.0746513535685</v>
      </c>
      <c r="AV105" s="4">
        <v>0</v>
      </c>
      <c r="AW105" s="4">
        <v>0</v>
      </c>
      <c r="AX105" s="4">
        <v>0</v>
      </c>
      <c r="AY105" s="4">
        <v>0</v>
      </c>
      <c r="AZ105" s="5">
        <v>33361</v>
      </c>
      <c r="BA105" s="5">
        <v>1879</v>
      </c>
      <c r="BB105" s="5">
        <v>1610</v>
      </c>
      <c r="BC105" s="3">
        <v>89</v>
      </c>
      <c r="BD105" s="5">
        <v>1782</v>
      </c>
      <c r="BE105" s="3">
        <v>131</v>
      </c>
      <c r="BF105" s="3">
        <v>27</v>
      </c>
      <c r="BG105" s="3">
        <v>0</v>
      </c>
      <c r="BH105" s="3">
        <v>0</v>
      </c>
      <c r="BI105" s="3">
        <v>0</v>
      </c>
      <c r="BJ105" s="5">
        <v>36780</v>
      </c>
      <c r="BK105" s="7">
        <f t="shared" si="31"/>
        <v>1.5086136177194422</v>
      </c>
      <c r="BL105" s="5">
        <v>2099</v>
      </c>
      <c r="BM105" s="5">
        <v>34258</v>
      </c>
      <c r="BN105" s="5">
        <v>5045</v>
      </c>
      <c r="BO105" s="5">
        <v>21575</v>
      </c>
      <c r="BP105" s="5">
        <v>1468</v>
      </c>
      <c r="BQ105" s="76">
        <v>1288</v>
      </c>
      <c r="BR105" s="75">
        <v>0</v>
      </c>
      <c r="BS105" s="5">
        <v>93926</v>
      </c>
      <c r="BT105" s="5">
        <v>8613</v>
      </c>
      <c r="BU105" s="45">
        <f t="shared" si="26"/>
        <v>3.852584085315833</v>
      </c>
      <c r="BV105" s="3">
        <v>46</v>
      </c>
      <c r="BW105" s="5">
        <v>2187</v>
      </c>
      <c r="BX105" s="3">
        <v>51</v>
      </c>
      <c r="BY105" s="5">
        <v>2187</v>
      </c>
      <c r="BZ105" s="5">
        <v>149970</v>
      </c>
      <c r="CA105" s="5">
        <v>45284</v>
      </c>
      <c r="CB105" s="5">
        <v>5355</v>
      </c>
      <c r="CC105" s="5">
        <v>29631</v>
      </c>
      <c r="CD105" s="5">
        <v>86178</v>
      </c>
      <c r="CE105" s="45">
        <f t="shared" si="29"/>
        <v>3.534782608695652</v>
      </c>
      <c r="CF105" s="5">
        <v>1040</v>
      </c>
      <c r="CG105" s="45">
        <f t="shared" si="33"/>
        <v>0.04265791632485644</v>
      </c>
      <c r="CH105" s="3">
        <v>262</v>
      </c>
      <c r="CI105" s="5">
        <v>8271</v>
      </c>
      <c r="CJ105" s="3">
        <v>28</v>
      </c>
      <c r="CK105" s="3">
        <v>264</v>
      </c>
      <c r="CL105" s="3">
        <v>80</v>
      </c>
      <c r="CM105" s="3">
        <v>807</v>
      </c>
      <c r="CN105" s="3">
        <v>370</v>
      </c>
      <c r="CO105" s="5">
        <v>9342</v>
      </c>
      <c r="CP105" s="7">
        <f t="shared" si="30"/>
        <v>38.318293683347</v>
      </c>
      <c r="CQ105" s="8" t="s">
        <v>1061</v>
      </c>
      <c r="CR105" s="8" t="s">
        <v>1061</v>
      </c>
      <c r="CS105" s="8" t="s">
        <v>1061</v>
      </c>
      <c r="CT105" s="13">
        <v>2352</v>
      </c>
      <c r="CU105" s="5">
        <v>4030</v>
      </c>
      <c r="CV105" s="3">
        <v>165</v>
      </c>
      <c r="CW105" s="3">
        <v>966</v>
      </c>
      <c r="CX105" s="5">
        <v>9266</v>
      </c>
      <c r="CY105" s="3">
        <v>16</v>
      </c>
      <c r="CZ105" s="5">
        <v>1885</v>
      </c>
      <c r="DA105" s="8" t="s">
        <v>15</v>
      </c>
      <c r="DB105" s="2" t="s">
        <v>19</v>
      </c>
      <c r="DC105" s="2" t="s">
        <v>1061</v>
      </c>
      <c r="DD105" s="8" t="s">
        <v>31</v>
      </c>
      <c r="DE105" s="8" t="s">
        <v>40</v>
      </c>
      <c r="DF105" s="5">
        <v>14000</v>
      </c>
      <c r="DG105" s="5">
        <v>14000</v>
      </c>
      <c r="DH105" s="45">
        <f t="shared" si="32"/>
        <v>0.5742411812961444</v>
      </c>
    </row>
    <row r="106" spans="1:112" ht="15">
      <c r="A106" s="8" t="s">
        <v>759</v>
      </c>
      <c r="B106" s="5">
        <v>24602</v>
      </c>
      <c r="C106" s="8" t="s">
        <v>888</v>
      </c>
      <c r="D106" s="8" t="s">
        <v>779</v>
      </c>
      <c r="E106" s="8" t="s">
        <v>1056</v>
      </c>
      <c r="F106" s="8" t="s">
        <v>1060</v>
      </c>
      <c r="G106" s="3">
        <v>5</v>
      </c>
      <c r="H106" s="3">
        <v>1</v>
      </c>
      <c r="I106" s="3">
        <v>0</v>
      </c>
      <c r="J106" s="3">
        <v>0</v>
      </c>
      <c r="K106" s="3">
        <v>0</v>
      </c>
      <c r="L106" s="5">
        <v>18100</v>
      </c>
      <c r="M106" s="45">
        <v>4.63</v>
      </c>
      <c r="N106" s="45">
        <v>0</v>
      </c>
      <c r="O106" s="45">
        <v>4.63</v>
      </c>
      <c r="P106" s="45">
        <v>11.63</v>
      </c>
      <c r="Q106" s="45">
        <v>16.26</v>
      </c>
      <c r="R106" s="45">
        <f t="shared" si="27"/>
        <v>0.660921876270222</v>
      </c>
      <c r="S106" s="4">
        <v>497986</v>
      </c>
      <c r="T106" s="4">
        <v>0</v>
      </c>
      <c r="U106" s="4">
        <v>944092</v>
      </c>
      <c r="V106" s="4">
        <v>1442078</v>
      </c>
      <c r="W106" s="4">
        <v>3443</v>
      </c>
      <c r="X106" s="4">
        <v>0</v>
      </c>
      <c r="Y106" s="4">
        <v>0</v>
      </c>
      <c r="Z106" s="4">
        <v>0</v>
      </c>
      <c r="AA106" s="4">
        <v>0</v>
      </c>
      <c r="AB106" s="4">
        <v>90786</v>
      </c>
      <c r="AC106" s="4">
        <v>1536307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796602</v>
      </c>
      <c r="AJ106" s="4">
        <v>391525</v>
      </c>
      <c r="AK106" s="4">
        <v>1188127</v>
      </c>
      <c r="AL106" s="4">
        <v>104911</v>
      </c>
      <c r="AM106" s="4">
        <v>8038</v>
      </c>
      <c r="AN106" s="4">
        <v>112949</v>
      </c>
      <c r="AO106" s="4">
        <v>21142</v>
      </c>
      <c r="AP106" s="4">
        <v>33407</v>
      </c>
      <c r="AQ106" s="4">
        <v>167498</v>
      </c>
      <c r="AR106" s="48">
        <f t="shared" si="21"/>
        <v>0.10902645696885907</v>
      </c>
      <c r="AS106" s="4">
        <v>180681</v>
      </c>
      <c r="AT106" s="4">
        <v>1536306</v>
      </c>
      <c r="AU106" s="6">
        <f t="shared" si="28"/>
        <v>62.4463864726445</v>
      </c>
      <c r="AV106" s="4">
        <v>0</v>
      </c>
      <c r="AW106" s="4">
        <v>0</v>
      </c>
      <c r="AX106" s="4">
        <v>0</v>
      </c>
      <c r="AY106" s="4">
        <v>0</v>
      </c>
      <c r="AZ106" s="5">
        <v>108986</v>
      </c>
      <c r="BA106" s="5">
        <v>10592</v>
      </c>
      <c r="BB106" s="5">
        <v>10468</v>
      </c>
      <c r="BC106" s="3">
        <v>752</v>
      </c>
      <c r="BD106" s="5">
        <v>9682</v>
      </c>
      <c r="BE106" s="5">
        <v>1387</v>
      </c>
      <c r="BF106" s="3">
        <v>136</v>
      </c>
      <c r="BG106" s="3">
        <v>1</v>
      </c>
      <c r="BH106" s="5">
        <v>1043</v>
      </c>
      <c r="BI106" s="3">
        <v>88</v>
      </c>
      <c r="BJ106" s="5">
        <v>130315</v>
      </c>
      <c r="BK106" s="7">
        <f t="shared" si="31"/>
        <v>5.296927079099261</v>
      </c>
      <c r="BL106" s="5">
        <v>12820</v>
      </c>
      <c r="BM106" s="5">
        <v>31592</v>
      </c>
      <c r="BN106" s="5">
        <v>5643</v>
      </c>
      <c r="BO106" s="5">
        <v>21787</v>
      </c>
      <c r="BP106" s="5">
        <v>1664</v>
      </c>
      <c r="BQ106" s="76">
        <v>1288</v>
      </c>
      <c r="BR106" s="75">
        <v>0</v>
      </c>
      <c r="BS106" s="5">
        <v>185020</v>
      </c>
      <c r="BT106" s="5">
        <v>20128</v>
      </c>
      <c r="BU106" s="45">
        <f t="shared" si="26"/>
        <v>7.520526786440127</v>
      </c>
      <c r="BV106" s="3">
        <v>61</v>
      </c>
      <c r="BW106" s="5">
        <v>3088</v>
      </c>
      <c r="BX106" s="3">
        <v>52</v>
      </c>
      <c r="BY106" s="5">
        <v>3088</v>
      </c>
      <c r="BZ106" s="5">
        <v>223981</v>
      </c>
      <c r="CA106" s="5">
        <v>278321</v>
      </c>
      <c r="CB106" s="5">
        <v>14677</v>
      </c>
      <c r="CC106" s="5">
        <v>197165</v>
      </c>
      <c r="CD106" s="5">
        <v>507338</v>
      </c>
      <c r="CE106" s="45">
        <f t="shared" si="29"/>
        <v>20.621819364279325</v>
      </c>
      <c r="CF106" s="5">
        <v>19005</v>
      </c>
      <c r="CG106" s="45">
        <f t="shared" si="33"/>
        <v>0.7724981708804163</v>
      </c>
      <c r="CH106" s="3">
        <v>397</v>
      </c>
      <c r="CI106" s="5">
        <v>25197</v>
      </c>
      <c r="CJ106" s="3">
        <v>44</v>
      </c>
      <c r="CK106" s="5">
        <v>1405</v>
      </c>
      <c r="CL106" s="3">
        <v>82</v>
      </c>
      <c r="CM106" s="5">
        <v>3022</v>
      </c>
      <c r="CN106" s="3">
        <v>523</v>
      </c>
      <c r="CO106" s="5">
        <v>29624</v>
      </c>
      <c r="CP106" s="7">
        <f t="shared" si="30"/>
        <v>120.41297455491423</v>
      </c>
      <c r="CQ106" s="8" t="s">
        <v>1061</v>
      </c>
      <c r="CR106" s="8" t="s">
        <v>1061</v>
      </c>
      <c r="CS106" s="8" t="s">
        <v>1061</v>
      </c>
      <c r="CT106" s="13">
        <v>169129</v>
      </c>
      <c r="CU106" s="5">
        <v>121160</v>
      </c>
      <c r="CV106" s="3">
        <v>233</v>
      </c>
      <c r="CW106" s="5">
        <v>11987</v>
      </c>
      <c r="CX106" s="5">
        <v>35341</v>
      </c>
      <c r="CY106" s="3">
        <v>19</v>
      </c>
      <c r="CZ106" s="5">
        <v>16889</v>
      </c>
      <c r="DA106" s="8" t="s">
        <v>7</v>
      </c>
      <c r="DB106" s="2" t="s">
        <v>19</v>
      </c>
      <c r="DC106" s="2" t="s">
        <v>1061</v>
      </c>
      <c r="DD106" s="8" t="s">
        <v>36</v>
      </c>
      <c r="DE106" s="8" t="s">
        <v>1056</v>
      </c>
      <c r="DF106" s="5">
        <v>28677</v>
      </c>
      <c r="DG106" s="5">
        <v>28677</v>
      </c>
      <c r="DH106" s="45">
        <f t="shared" si="32"/>
        <v>1.165636940086172</v>
      </c>
    </row>
    <row r="107" spans="1:112" ht="15">
      <c r="A107" s="8" t="s">
        <v>741</v>
      </c>
      <c r="B107" s="5">
        <v>25375</v>
      </c>
      <c r="C107" s="8" t="s">
        <v>874</v>
      </c>
      <c r="D107" s="8" t="s">
        <v>874</v>
      </c>
      <c r="E107" s="8" t="s">
        <v>1052</v>
      </c>
      <c r="F107" s="8" t="s">
        <v>1060</v>
      </c>
      <c r="G107" s="3">
        <v>5</v>
      </c>
      <c r="H107" s="3">
        <v>1</v>
      </c>
      <c r="I107" s="3">
        <v>5</v>
      </c>
      <c r="J107" s="3">
        <v>1</v>
      </c>
      <c r="K107" s="3">
        <v>0</v>
      </c>
      <c r="L107" s="5">
        <v>15208</v>
      </c>
      <c r="M107" s="45">
        <v>7</v>
      </c>
      <c r="N107" s="45">
        <v>0</v>
      </c>
      <c r="O107" s="45">
        <v>7</v>
      </c>
      <c r="P107" s="45">
        <v>15</v>
      </c>
      <c r="Q107" s="45">
        <v>22</v>
      </c>
      <c r="R107" s="45">
        <f t="shared" si="27"/>
        <v>0.8669950738916257</v>
      </c>
      <c r="S107" s="4">
        <v>0</v>
      </c>
      <c r="T107" s="4">
        <v>2585191</v>
      </c>
      <c r="U107" s="4">
        <v>0</v>
      </c>
      <c r="V107" s="4">
        <v>2585191</v>
      </c>
      <c r="W107" s="4">
        <v>4796</v>
      </c>
      <c r="X107" s="4">
        <v>0</v>
      </c>
      <c r="Y107" s="4">
        <v>0</v>
      </c>
      <c r="Z107" s="4">
        <v>0</v>
      </c>
      <c r="AA107" s="4">
        <v>0</v>
      </c>
      <c r="AB107" s="4">
        <v>320115</v>
      </c>
      <c r="AC107" s="4">
        <v>2910102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1088951</v>
      </c>
      <c r="AJ107" s="4">
        <v>617107</v>
      </c>
      <c r="AK107" s="4">
        <v>1706058</v>
      </c>
      <c r="AL107" s="4">
        <v>127115</v>
      </c>
      <c r="AM107" s="4">
        <v>15418</v>
      </c>
      <c r="AN107" s="4">
        <v>142533</v>
      </c>
      <c r="AO107" s="4">
        <v>24010</v>
      </c>
      <c r="AP107" s="4">
        <v>35013</v>
      </c>
      <c r="AQ107" s="4">
        <v>201556</v>
      </c>
      <c r="AR107" s="48">
        <f t="shared" si="21"/>
        <v>0.0780059856346317</v>
      </c>
      <c r="AS107" s="4">
        <v>676239</v>
      </c>
      <c r="AT107" s="4">
        <v>2583853</v>
      </c>
      <c r="AU107" s="6">
        <f t="shared" si="28"/>
        <v>101.82671921182266</v>
      </c>
      <c r="AV107" s="4">
        <v>0</v>
      </c>
      <c r="AW107" s="4">
        <v>0</v>
      </c>
      <c r="AX107" s="4">
        <v>0</v>
      </c>
      <c r="AY107" s="4">
        <v>0</v>
      </c>
      <c r="AZ107" s="5">
        <v>146253</v>
      </c>
      <c r="BA107" s="5">
        <v>14402</v>
      </c>
      <c r="BB107" s="5">
        <v>11541</v>
      </c>
      <c r="BC107" s="5">
        <v>1003</v>
      </c>
      <c r="BD107" s="5">
        <v>16433</v>
      </c>
      <c r="BE107" s="5">
        <v>1950</v>
      </c>
      <c r="BF107" s="3">
        <v>357</v>
      </c>
      <c r="BG107" s="3">
        <v>14</v>
      </c>
      <c r="BH107" s="3">
        <v>600</v>
      </c>
      <c r="BI107" s="3">
        <v>150</v>
      </c>
      <c r="BJ107" s="5">
        <v>175184</v>
      </c>
      <c r="BK107" s="7">
        <f t="shared" si="31"/>
        <v>6.903802955665024</v>
      </c>
      <c r="BL107" s="5">
        <v>17519</v>
      </c>
      <c r="BM107" s="5">
        <v>30806</v>
      </c>
      <c r="BN107" s="5">
        <v>5045</v>
      </c>
      <c r="BO107" s="5">
        <v>21575</v>
      </c>
      <c r="BP107" s="5">
        <v>1468</v>
      </c>
      <c r="BQ107" s="76">
        <v>1288</v>
      </c>
      <c r="BR107" s="75">
        <v>0</v>
      </c>
      <c r="BS107" s="5">
        <v>228875</v>
      </c>
      <c r="BT107" s="5">
        <v>24032</v>
      </c>
      <c r="BU107" s="45">
        <f t="shared" si="26"/>
        <v>9.019704433497537</v>
      </c>
      <c r="BV107" s="3">
        <v>65</v>
      </c>
      <c r="BW107" s="5">
        <v>3300</v>
      </c>
      <c r="BX107" s="3">
        <v>52</v>
      </c>
      <c r="BY107" s="5">
        <v>12994</v>
      </c>
      <c r="BZ107" s="5">
        <v>215084</v>
      </c>
      <c r="CA107" s="5">
        <v>268188</v>
      </c>
      <c r="CB107" s="5" t="s">
        <v>1068</v>
      </c>
      <c r="CC107" s="5">
        <v>72324</v>
      </c>
      <c r="CD107" s="5">
        <v>347842</v>
      </c>
      <c r="CE107" s="45">
        <f t="shared" si="29"/>
        <v>13.708059113300493</v>
      </c>
      <c r="CF107" s="5">
        <v>16124</v>
      </c>
      <c r="CG107" s="45">
        <f t="shared" si="33"/>
        <v>0.6354285714285715</v>
      </c>
      <c r="CH107" s="3">
        <v>391</v>
      </c>
      <c r="CI107" s="5">
        <v>8513</v>
      </c>
      <c r="CJ107" s="3">
        <v>21</v>
      </c>
      <c r="CK107" s="3">
        <v>172</v>
      </c>
      <c r="CL107" s="3">
        <v>49</v>
      </c>
      <c r="CM107" s="5">
        <v>1477</v>
      </c>
      <c r="CN107" s="3">
        <v>461</v>
      </c>
      <c r="CO107" s="5">
        <v>10162</v>
      </c>
      <c r="CP107" s="7">
        <f t="shared" si="30"/>
        <v>40.04729064039409</v>
      </c>
      <c r="CQ107" s="8" t="s">
        <v>1061</v>
      </c>
      <c r="CR107" s="8" t="s">
        <v>1061</v>
      </c>
      <c r="CS107" s="8" t="s">
        <v>1061</v>
      </c>
      <c r="CT107" s="13">
        <v>36944</v>
      </c>
      <c r="CU107" s="5">
        <v>40622</v>
      </c>
      <c r="CV107" s="3">
        <v>42</v>
      </c>
      <c r="CW107" s="5">
        <v>3192</v>
      </c>
      <c r="CX107" s="5">
        <v>35624</v>
      </c>
      <c r="CY107" s="3">
        <v>39</v>
      </c>
      <c r="CZ107" s="5" t="s">
        <v>1068</v>
      </c>
      <c r="DA107" s="8" t="s">
        <v>7</v>
      </c>
      <c r="DB107" s="2" t="s">
        <v>21</v>
      </c>
      <c r="DC107" s="2" t="s">
        <v>1061</v>
      </c>
      <c r="DD107" s="8" t="s">
        <v>33</v>
      </c>
      <c r="DE107" s="8" t="s">
        <v>10</v>
      </c>
      <c r="DF107" s="5">
        <v>30000</v>
      </c>
      <c r="DG107" s="5">
        <v>37200</v>
      </c>
      <c r="DH107" s="45">
        <f t="shared" si="32"/>
        <v>1.4660098522167488</v>
      </c>
    </row>
    <row r="108" spans="1:112" ht="15">
      <c r="A108" s="12" t="s">
        <v>646</v>
      </c>
      <c r="B108" s="13">
        <v>25505</v>
      </c>
      <c r="C108" s="12" t="s">
        <v>781</v>
      </c>
      <c r="D108" s="12" t="s">
        <v>900</v>
      </c>
      <c r="E108" s="12" t="s">
        <v>1054</v>
      </c>
      <c r="F108" s="12" t="s">
        <v>1060</v>
      </c>
      <c r="G108" s="10">
        <v>4</v>
      </c>
      <c r="H108" s="10">
        <v>1</v>
      </c>
      <c r="I108" s="10">
        <v>0</v>
      </c>
      <c r="J108" s="10">
        <v>0</v>
      </c>
      <c r="K108" s="10">
        <v>0</v>
      </c>
      <c r="L108" s="11" t="s">
        <v>1068</v>
      </c>
      <c r="M108" s="46">
        <v>5</v>
      </c>
      <c r="N108" s="46">
        <v>1</v>
      </c>
      <c r="O108" s="46">
        <v>6</v>
      </c>
      <c r="P108" s="46">
        <v>5.6</v>
      </c>
      <c r="Q108" s="46">
        <v>11.6</v>
      </c>
      <c r="R108" s="45">
        <f t="shared" si="27"/>
        <v>0.45481278180748874</v>
      </c>
      <c r="S108" s="14">
        <v>0</v>
      </c>
      <c r="T108" s="14">
        <v>0</v>
      </c>
      <c r="U108" s="14">
        <v>987871</v>
      </c>
      <c r="V108" s="14">
        <v>987871</v>
      </c>
      <c r="W108" s="14">
        <v>1910</v>
      </c>
      <c r="X108" s="14">
        <v>4536</v>
      </c>
      <c r="Y108" s="14">
        <v>0</v>
      </c>
      <c r="Z108" s="14">
        <v>0</v>
      </c>
      <c r="AA108" s="14">
        <v>4536</v>
      </c>
      <c r="AB108" s="14">
        <v>53300</v>
      </c>
      <c r="AC108" s="14">
        <v>1047617</v>
      </c>
      <c r="AD108" s="14">
        <v>0</v>
      </c>
      <c r="AE108" s="14">
        <v>0</v>
      </c>
      <c r="AF108" s="14">
        <v>0</v>
      </c>
      <c r="AG108" s="14">
        <v>0</v>
      </c>
      <c r="AH108" s="14">
        <v>0</v>
      </c>
      <c r="AI108" s="14">
        <v>505645</v>
      </c>
      <c r="AJ108" s="14">
        <v>226295</v>
      </c>
      <c r="AK108" s="14">
        <v>731940</v>
      </c>
      <c r="AL108" s="14">
        <v>50682</v>
      </c>
      <c r="AM108" s="14">
        <v>9797</v>
      </c>
      <c r="AN108" s="14">
        <v>60479</v>
      </c>
      <c r="AO108" s="14">
        <v>4103</v>
      </c>
      <c r="AP108" s="14">
        <v>5777</v>
      </c>
      <c r="AQ108" s="14">
        <v>70359</v>
      </c>
      <c r="AR108" s="48">
        <f t="shared" si="21"/>
        <v>0.07217640179725487</v>
      </c>
      <c r="AS108" s="14">
        <v>172521</v>
      </c>
      <c r="AT108" s="14">
        <v>974820</v>
      </c>
      <c r="AU108" s="6">
        <f t="shared" si="28"/>
        <v>38.220741031170355</v>
      </c>
      <c r="AV108" s="14">
        <v>0</v>
      </c>
      <c r="AW108" s="14">
        <v>0</v>
      </c>
      <c r="AX108" s="14">
        <v>0</v>
      </c>
      <c r="AY108" s="14">
        <v>0</v>
      </c>
      <c r="AZ108" s="13">
        <v>112806</v>
      </c>
      <c r="BA108" s="13">
        <v>4533</v>
      </c>
      <c r="BB108" s="13">
        <v>10386</v>
      </c>
      <c r="BC108" s="10">
        <v>471</v>
      </c>
      <c r="BD108" s="13">
        <v>7745</v>
      </c>
      <c r="BE108" s="10">
        <v>888</v>
      </c>
      <c r="BF108" s="10">
        <v>172</v>
      </c>
      <c r="BG108" s="10">
        <v>0</v>
      </c>
      <c r="BH108" s="13">
        <v>8831</v>
      </c>
      <c r="BI108" s="10">
        <v>0</v>
      </c>
      <c r="BJ108" s="13">
        <v>139940</v>
      </c>
      <c r="BK108" s="7">
        <f t="shared" si="31"/>
        <v>5.486767300529308</v>
      </c>
      <c r="BL108" s="13">
        <v>5892</v>
      </c>
      <c r="BM108" s="13">
        <v>30806</v>
      </c>
      <c r="BN108" s="13">
        <v>5045</v>
      </c>
      <c r="BO108" s="13">
        <v>21575</v>
      </c>
      <c r="BP108" s="13">
        <v>1468</v>
      </c>
      <c r="BQ108" s="76">
        <v>1288</v>
      </c>
      <c r="BR108" s="75">
        <v>0</v>
      </c>
      <c r="BS108" s="13">
        <v>193640</v>
      </c>
      <c r="BT108" s="13">
        <v>12405</v>
      </c>
      <c r="BU108" s="45">
        <f t="shared" si="26"/>
        <v>7.592236816310527</v>
      </c>
      <c r="BV108" s="10">
        <v>48</v>
      </c>
      <c r="BW108" s="13">
        <v>2370</v>
      </c>
      <c r="BX108" s="10">
        <v>52</v>
      </c>
      <c r="BY108" s="13">
        <v>2370</v>
      </c>
      <c r="BZ108" s="13">
        <v>191966</v>
      </c>
      <c r="CA108" s="13" t="s">
        <v>1068</v>
      </c>
      <c r="CB108" s="13" t="s">
        <v>1068</v>
      </c>
      <c r="CC108" s="13" t="s">
        <v>1068</v>
      </c>
      <c r="CD108" s="13">
        <v>300780</v>
      </c>
      <c r="CE108" s="45">
        <f t="shared" si="29"/>
        <v>11.792981768280729</v>
      </c>
      <c r="CF108" s="13">
        <v>39880</v>
      </c>
      <c r="CG108" s="45">
        <f t="shared" si="33"/>
        <v>1.563614977455401</v>
      </c>
      <c r="CH108" s="10">
        <v>101</v>
      </c>
      <c r="CI108" s="13">
        <v>5772</v>
      </c>
      <c r="CJ108" s="10">
        <v>7</v>
      </c>
      <c r="CK108" s="10">
        <v>82</v>
      </c>
      <c r="CL108" s="10">
        <v>111</v>
      </c>
      <c r="CM108" s="13">
        <v>1898</v>
      </c>
      <c r="CN108" s="10">
        <v>219</v>
      </c>
      <c r="CO108" s="13">
        <v>7752</v>
      </c>
      <c r="CP108" s="7">
        <f t="shared" si="30"/>
        <v>30.394040384238384</v>
      </c>
      <c r="CQ108" s="12" t="s">
        <v>1061</v>
      </c>
      <c r="CR108" s="12" t="s">
        <v>1061</v>
      </c>
      <c r="CS108" s="12" t="s">
        <v>1061</v>
      </c>
      <c r="CT108" s="13">
        <v>47706</v>
      </c>
      <c r="CU108" s="13">
        <v>18481</v>
      </c>
      <c r="CV108" s="10">
        <v>86</v>
      </c>
      <c r="CW108" s="13">
        <v>3663</v>
      </c>
      <c r="CX108" s="13">
        <v>32662</v>
      </c>
      <c r="CY108" s="10">
        <v>23</v>
      </c>
      <c r="CZ108" s="13">
        <v>5736</v>
      </c>
      <c r="DA108" s="12" t="s">
        <v>11</v>
      </c>
      <c r="DB108" s="11" t="s">
        <v>17</v>
      </c>
      <c r="DC108" s="11" t="s">
        <v>1061</v>
      </c>
      <c r="DD108" s="12" t="s">
        <v>33</v>
      </c>
      <c r="DE108" s="12" t="s">
        <v>43</v>
      </c>
      <c r="DF108" s="13">
        <v>25872</v>
      </c>
      <c r="DG108" s="13">
        <v>25872</v>
      </c>
      <c r="DH108" s="45">
        <f t="shared" si="32"/>
        <v>1.0143893354244267</v>
      </c>
    </row>
    <row r="109" spans="1:112" ht="15">
      <c r="A109" s="8" t="s">
        <v>715</v>
      </c>
      <c r="B109" s="5">
        <v>26280</v>
      </c>
      <c r="C109" s="8" t="s">
        <v>849</v>
      </c>
      <c r="D109" s="8" t="s">
        <v>912</v>
      </c>
      <c r="E109" s="8" t="s">
        <v>1052</v>
      </c>
      <c r="F109" s="8" t="s">
        <v>1060</v>
      </c>
      <c r="G109" s="3">
        <v>2</v>
      </c>
      <c r="H109" s="3">
        <v>1</v>
      </c>
      <c r="I109" s="3">
        <v>0</v>
      </c>
      <c r="J109" s="3">
        <v>1</v>
      </c>
      <c r="K109" s="3">
        <v>0</v>
      </c>
      <c r="L109" s="5">
        <v>6118</v>
      </c>
      <c r="M109" s="45">
        <v>0</v>
      </c>
      <c r="N109" s="45">
        <v>1</v>
      </c>
      <c r="O109" s="45">
        <v>1</v>
      </c>
      <c r="P109" s="45">
        <v>7.1</v>
      </c>
      <c r="Q109" s="45">
        <v>8.1</v>
      </c>
      <c r="R109" s="45">
        <f t="shared" si="27"/>
        <v>0.30821917808219174</v>
      </c>
      <c r="S109" s="4">
        <v>0</v>
      </c>
      <c r="T109" s="4">
        <v>6000</v>
      </c>
      <c r="U109" s="4">
        <v>534179</v>
      </c>
      <c r="V109" s="4">
        <v>540179</v>
      </c>
      <c r="W109" s="4">
        <v>18949</v>
      </c>
      <c r="X109" s="4">
        <v>0</v>
      </c>
      <c r="Y109" s="4">
        <v>0</v>
      </c>
      <c r="Z109" s="4">
        <v>0</v>
      </c>
      <c r="AA109" s="4">
        <v>0</v>
      </c>
      <c r="AB109" s="4">
        <v>18337</v>
      </c>
      <c r="AC109" s="4">
        <v>577465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214063</v>
      </c>
      <c r="AJ109" s="4">
        <v>64554</v>
      </c>
      <c r="AK109" s="4">
        <v>278617</v>
      </c>
      <c r="AL109" s="4">
        <v>59160</v>
      </c>
      <c r="AM109" s="4">
        <v>2209</v>
      </c>
      <c r="AN109" s="4">
        <v>61369</v>
      </c>
      <c r="AO109" s="4">
        <v>1200</v>
      </c>
      <c r="AP109" s="4">
        <v>990</v>
      </c>
      <c r="AQ109" s="4">
        <v>63559</v>
      </c>
      <c r="AR109" s="48">
        <f t="shared" si="21"/>
        <v>0.12414788597591228</v>
      </c>
      <c r="AS109" s="4">
        <v>169786</v>
      </c>
      <c r="AT109" s="4">
        <v>511962</v>
      </c>
      <c r="AU109" s="6">
        <f t="shared" si="28"/>
        <v>19.4810502283105</v>
      </c>
      <c r="AV109" s="4">
        <v>31655</v>
      </c>
      <c r="AW109" s="4">
        <v>0</v>
      </c>
      <c r="AX109" s="4">
        <v>0</v>
      </c>
      <c r="AY109" s="4">
        <v>31655</v>
      </c>
      <c r="AZ109" s="5">
        <v>118509</v>
      </c>
      <c r="BA109" s="5">
        <v>4472</v>
      </c>
      <c r="BB109" s="5">
        <v>1209</v>
      </c>
      <c r="BC109" s="3">
        <v>4</v>
      </c>
      <c r="BD109" s="5">
        <v>2499</v>
      </c>
      <c r="BE109" s="3">
        <v>328</v>
      </c>
      <c r="BF109" s="3">
        <v>81</v>
      </c>
      <c r="BG109" s="3">
        <v>0</v>
      </c>
      <c r="BH109" s="5">
        <v>7200</v>
      </c>
      <c r="BI109" s="3">
        <v>625</v>
      </c>
      <c r="BJ109" s="5">
        <v>129498</v>
      </c>
      <c r="BK109" s="7">
        <f t="shared" si="31"/>
        <v>4.9276255707762555</v>
      </c>
      <c r="BL109" s="5">
        <v>5429</v>
      </c>
      <c r="BM109" s="5">
        <v>30806</v>
      </c>
      <c r="BN109" s="5">
        <v>5045</v>
      </c>
      <c r="BO109" s="5">
        <v>21575</v>
      </c>
      <c r="BP109" s="5">
        <v>1468</v>
      </c>
      <c r="BQ109" s="76">
        <v>1288</v>
      </c>
      <c r="BR109" s="75">
        <v>0</v>
      </c>
      <c r="BS109" s="5">
        <v>183188</v>
      </c>
      <c r="BT109" s="5">
        <v>11942</v>
      </c>
      <c r="BU109" s="45">
        <f t="shared" si="26"/>
        <v>6.970624048706241</v>
      </c>
      <c r="BV109" s="3">
        <v>47</v>
      </c>
      <c r="BW109" s="5">
        <v>2444</v>
      </c>
      <c r="BX109" s="3">
        <v>52</v>
      </c>
      <c r="BY109" s="5">
        <v>2444</v>
      </c>
      <c r="BZ109" s="5">
        <v>1560</v>
      </c>
      <c r="CA109" s="5">
        <v>47060</v>
      </c>
      <c r="CB109" s="5">
        <v>3420</v>
      </c>
      <c r="CC109" s="5">
        <v>41437</v>
      </c>
      <c r="CD109" s="5">
        <v>95543</v>
      </c>
      <c r="CE109" s="45">
        <f t="shared" si="29"/>
        <v>3.635578386605784</v>
      </c>
      <c r="CF109" s="5">
        <v>15650</v>
      </c>
      <c r="CG109" s="45">
        <f t="shared" si="33"/>
        <v>0.595509893455099</v>
      </c>
      <c r="CH109" s="3">
        <v>199</v>
      </c>
      <c r="CI109" s="5">
        <v>5790</v>
      </c>
      <c r="CJ109" s="3">
        <v>10</v>
      </c>
      <c r="CK109" s="3">
        <v>20</v>
      </c>
      <c r="CL109" s="3">
        <v>5</v>
      </c>
      <c r="CM109" s="3">
        <v>30</v>
      </c>
      <c r="CN109" s="3">
        <v>214</v>
      </c>
      <c r="CO109" s="5">
        <v>5840</v>
      </c>
      <c r="CP109" s="7">
        <f t="shared" si="30"/>
        <v>22.22222222222222</v>
      </c>
      <c r="CQ109" s="8" t="s">
        <v>1061</v>
      </c>
      <c r="CR109" s="8" t="s">
        <v>1061</v>
      </c>
      <c r="CS109" s="8" t="s">
        <v>1060</v>
      </c>
      <c r="CT109" s="13">
        <v>2448</v>
      </c>
      <c r="CU109" s="5">
        <v>2180</v>
      </c>
      <c r="CV109" s="3">
        <v>40</v>
      </c>
      <c r="CW109" s="5">
        <v>2865</v>
      </c>
      <c r="CX109" s="5">
        <v>12480</v>
      </c>
      <c r="CY109" s="3">
        <v>18</v>
      </c>
      <c r="CZ109" s="5">
        <v>0</v>
      </c>
      <c r="DA109" s="8" t="s">
        <v>5</v>
      </c>
      <c r="DB109" s="2" t="s">
        <v>29</v>
      </c>
      <c r="DC109" s="2" t="s">
        <v>1060</v>
      </c>
      <c r="DD109" s="8" t="s">
        <v>31</v>
      </c>
      <c r="DE109" s="8" t="s">
        <v>40</v>
      </c>
      <c r="DF109" s="5">
        <v>55000</v>
      </c>
      <c r="DG109" s="5">
        <v>55000</v>
      </c>
      <c r="DH109" s="45">
        <f t="shared" si="32"/>
        <v>2.0928462709284625</v>
      </c>
    </row>
    <row r="110" spans="1:112" ht="15">
      <c r="A110" s="8" t="s">
        <v>668</v>
      </c>
      <c r="B110" s="5">
        <v>27809</v>
      </c>
      <c r="C110" s="8" t="s">
        <v>802</v>
      </c>
      <c r="D110" s="8" t="s">
        <v>901</v>
      </c>
      <c r="E110" s="8" t="s">
        <v>1055</v>
      </c>
      <c r="F110" s="8" t="s">
        <v>1060</v>
      </c>
      <c r="G110" s="3">
        <v>1</v>
      </c>
      <c r="H110" s="3">
        <v>1</v>
      </c>
      <c r="I110" s="3">
        <v>0</v>
      </c>
      <c r="J110" s="3">
        <v>0</v>
      </c>
      <c r="K110" s="3">
        <v>0</v>
      </c>
      <c r="L110" s="5">
        <v>13276</v>
      </c>
      <c r="M110" s="45">
        <v>3.8</v>
      </c>
      <c r="N110" s="45">
        <v>0.75</v>
      </c>
      <c r="O110" s="45">
        <v>4.55</v>
      </c>
      <c r="P110" s="45">
        <v>6.75</v>
      </c>
      <c r="Q110" s="45">
        <v>11.3</v>
      </c>
      <c r="R110" s="45">
        <f t="shared" si="27"/>
        <v>0.4063432701643353</v>
      </c>
      <c r="S110" s="4">
        <v>242133</v>
      </c>
      <c r="T110" s="4">
        <v>699114</v>
      </c>
      <c r="U110" s="4">
        <v>0</v>
      </c>
      <c r="V110" s="4">
        <v>941247</v>
      </c>
      <c r="W110" s="4">
        <v>3489</v>
      </c>
      <c r="X110" s="4">
        <v>0</v>
      </c>
      <c r="Y110" s="4">
        <v>0</v>
      </c>
      <c r="Z110" s="4">
        <v>0</v>
      </c>
      <c r="AA110" s="4">
        <v>0</v>
      </c>
      <c r="AB110" s="4">
        <v>38907</v>
      </c>
      <c r="AC110" s="4">
        <v>983643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618366</v>
      </c>
      <c r="AJ110" s="4">
        <v>218620</v>
      </c>
      <c r="AK110" s="4">
        <v>836986</v>
      </c>
      <c r="AL110" s="4">
        <v>51614</v>
      </c>
      <c r="AM110" s="4">
        <v>9425</v>
      </c>
      <c r="AN110" s="4">
        <v>61039</v>
      </c>
      <c r="AO110" s="4">
        <v>0</v>
      </c>
      <c r="AP110" s="4">
        <v>19155</v>
      </c>
      <c r="AQ110" s="4">
        <v>80194</v>
      </c>
      <c r="AR110" s="48">
        <f t="shared" si="21"/>
        <v>0.08152754607108473</v>
      </c>
      <c r="AS110" s="4">
        <v>66463</v>
      </c>
      <c r="AT110" s="4">
        <v>983643</v>
      </c>
      <c r="AU110" s="6">
        <f t="shared" si="28"/>
        <v>35.37139055701392</v>
      </c>
      <c r="AV110" s="4">
        <v>0</v>
      </c>
      <c r="AW110" s="4">
        <v>0</v>
      </c>
      <c r="AX110" s="4">
        <v>0</v>
      </c>
      <c r="AY110" s="4">
        <v>0</v>
      </c>
      <c r="AZ110" s="5">
        <v>82457</v>
      </c>
      <c r="BA110" s="5">
        <v>5701</v>
      </c>
      <c r="BB110" s="5">
        <v>6431</v>
      </c>
      <c r="BC110" s="3">
        <v>765</v>
      </c>
      <c r="BD110" s="5">
        <v>5159</v>
      </c>
      <c r="BE110" s="3">
        <v>930</v>
      </c>
      <c r="BF110" s="3">
        <v>167</v>
      </c>
      <c r="BG110" s="3">
        <v>0</v>
      </c>
      <c r="BH110" s="3">
        <v>11</v>
      </c>
      <c r="BI110" s="3">
        <v>1</v>
      </c>
      <c r="BJ110" s="5">
        <v>94225</v>
      </c>
      <c r="BK110" s="7">
        <f t="shared" si="31"/>
        <v>3.3882915602862385</v>
      </c>
      <c r="BL110" s="5">
        <v>7397</v>
      </c>
      <c r="BM110" s="5">
        <v>36576</v>
      </c>
      <c r="BN110" s="5">
        <v>7962</v>
      </c>
      <c r="BO110" s="5">
        <v>21720</v>
      </c>
      <c r="BP110" s="5">
        <v>1468</v>
      </c>
      <c r="BQ110" s="76">
        <v>1288</v>
      </c>
      <c r="BR110" s="75">
        <v>0</v>
      </c>
      <c r="BS110" s="5">
        <v>153848</v>
      </c>
      <c r="BT110" s="5">
        <v>16827</v>
      </c>
      <c r="BU110" s="45">
        <f t="shared" si="26"/>
        <v>5.53230968391528</v>
      </c>
      <c r="BV110" s="3">
        <v>51</v>
      </c>
      <c r="BW110" s="5">
        <v>2558</v>
      </c>
      <c r="BX110" s="3">
        <v>52</v>
      </c>
      <c r="BY110" s="5">
        <v>2558</v>
      </c>
      <c r="BZ110" s="5">
        <v>165175</v>
      </c>
      <c r="CA110" s="5">
        <v>198304</v>
      </c>
      <c r="CB110" s="5">
        <v>34251</v>
      </c>
      <c r="CC110" s="5">
        <v>134312</v>
      </c>
      <c r="CD110" s="5">
        <v>383207</v>
      </c>
      <c r="CE110" s="45">
        <f t="shared" si="29"/>
        <v>13.77996332122694</v>
      </c>
      <c r="CF110" s="5">
        <v>14730</v>
      </c>
      <c r="CG110" s="45">
        <f t="shared" si="33"/>
        <v>0.5296846344708548</v>
      </c>
      <c r="CH110" s="3">
        <v>250</v>
      </c>
      <c r="CI110" s="5">
        <v>6070</v>
      </c>
      <c r="CJ110" s="3">
        <v>1</v>
      </c>
      <c r="CK110" s="3">
        <v>13</v>
      </c>
      <c r="CL110" s="3">
        <v>41</v>
      </c>
      <c r="CM110" s="3">
        <v>644</v>
      </c>
      <c r="CN110" s="3">
        <v>292</v>
      </c>
      <c r="CO110" s="5">
        <v>6727</v>
      </c>
      <c r="CP110" s="7">
        <f t="shared" si="30"/>
        <v>24.190010428278615</v>
      </c>
      <c r="CQ110" s="8" t="s">
        <v>1061</v>
      </c>
      <c r="CR110" s="8" t="s">
        <v>1061</v>
      </c>
      <c r="CS110" s="8" t="s">
        <v>1061</v>
      </c>
      <c r="CT110" s="13">
        <v>114522</v>
      </c>
      <c r="CU110" s="5">
        <v>133063</v>
      </c>
      <c r="CV110" s="3">
        <v>74</v>
      </c>
      <c r="CW110" s="5">
        <v>3611</v>
      </c>
      <c r="CX110" s="5">
        <v>27014</v>
      </c>
      <c r="CY110" s="3">
        <v>19</v>
      </c>
      <c r="CZ110" s="5">
        <v>46081</v>
      </c>
      <c r="DA110" s="8" t="s">
        <v>7</v>
      </c>
      <c r="DB110" s="2" t="s">
        <v>19</v>
      </c>
      <c r="DC110" s="2" t="s">
        <v>1061</v>
      </c>
      <c r="DD110" s="8" t="s">
        <v>34</v>
      </c>
      <c r="DE110" s="8" t="s">
        <v>1055</v>
      </c>
      <c r="DF110" s="5">
        <v>24700</v>
      </c>
      <c r="DG110" s="5">
        <v>24700</v>
      </c>
      <c r="DH110" s="45">
        <f t="shared" si="32"/>
        <v>0.8882016613326621</v>
      </c>
    </row>
    <row r="111" spans="1:112" ht="15">
      <c r="A111" s="8" t="s">
        <v>743</v>
      </c>
      <c r="B111" s="5">
        <v>28982</v>
      </c>
      <c r="C111" s="8" t="s">
        <v>876</v>
      </c>
      <c r="D111" s="8" t="s">
        <v>901</v>
      </c>
      <c r="E111" s="8" t="s">
        <v>1055</v>
      </c>
      <c r="F111" s="8" t="s">
        <v>1061</v>
      </c>
      <c r="G111" s="3">
        <v>1</v>
      </c>
      <c r="H111" s="3">
        <v>1</v>
      </c>
      <c r="I111" s="3">
        <v>0</v>
      </c>
      <c r="J111" s="3">
        <v>0</v>
      </c>
      <c r="K111" s="3">
        <v>0</v>
      </c>
      <c r="L111" s="5">
        <v>20413</v>
      </c>
      <c r="M111" s="45">
        <v>7</v>
      </c>
      <c r="N111" s="45">
        <v>0</v>
      </c>
      <c r="O111" s="45">
        <v>7</v>
      </c>
      <c r="P111" s="45">
        <v>13.8</v>
      </c>
      <c r="Q111" s="45">
        <v>20.8</v>
      </c>
      <c r="R111" s="45">
        <f t="shared" si="27"/>
        <v>0.717686840107653</v>
      </c>
      <c r="S111" s="4">
        <v>248685</v>
      </c>
      <c r="T111" s="4">
        <v>1342882</v>
      </c>
      <c r="U111" s="4">
        <v>80168</v>
      </c>
      <c r="V111" s="4">
        <v>1671735</v>
      </c>
      <c r="W111" s="4">
        <v>4195</v>
      </c>
      <c r="X111" s="4">
        <v>7375</v>
      </c>
      <c r="Y111" s="4">
        <v>0</v>
      </c>
      <c r="Z111" s="4">
        <v>0</v>
      </c>
      <c r="AA111" s="4">
        <v>7375</v>
      </c>
      <c r="AB111" s="4">
        <v>114131</v>
      </c>
      <c r="AC111" s="4">
        <v>1797436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984117</v>
      </c>
      <c r="AJ111" s="4">
        <v>326726</v>
      </c>
      <c r="AK111" s="4">
        <v>1310843</v>
      </c>
      <c r="AL111" s="4">
        <v>121504</v>
      </c>
      <c r="AM111" s="4">
        <v>13097</v>
      </c>
      <c r="AN111" s="4">
        <v>134601</v>
      </c>
      <c r="AO111" s="4">
        <v>0</v>
      </c>
      <c r="AP111" s="4">
        <v>87486</v>
      </c>
      <c r="AQ111" s="4">
        <v>222087</v>
      </c>
      <c r="AR111" s="48">
        <f t="shared" si="21"/>
        <v>0.1325970116460545</v>
      </c>
      <c r="AS111" s="4">
        <v>141972</v>
      </c>
      <c r="AT111" s="4">
        <v>1674902</v>
      </c>
      <c r="AU111" s="6">
        <f t="shared" si="28"/>
        <v>57.791111724518665</v>
      </c>
      <c r="AV111" s="4">
        <v>0</v>
      </c>
      <c r="AW111" s="4">
        <v>9502</v>
      </c>
      <c r="AX111" s="4">
        <v>0</v>
      </c>
      <c r="AY111" s="4">
        <v>9502</v>
      </c>
      <c r="AZ111" s="5">
        <v>80591</v>
      </c>
      <c r="BA111" s="5">
        <v>11079</v>
      </c>
      <c r="BB111" s="5">
        <v>14659</v>
      </c>
      <c r="BC111" s="5">
        <v>1618</v>
      </c>
      <c r="BD111" s="5">
        <v>16225</v>
      </c>
      <c r="BE111" s="5">
        <v>2298</v>
      </c>
      <c r="BF111" s="3">
        <v>226</v>
      </c>
      <c r="BG111" s="3">
        <v>11</v>
      </c>
      <c r="BH111" s="3">
        <v>556</v>
      </c>
      <c r="BI111" s="3">
        <v>107</v>
      </c>
      <c r="BJ111" s="5">
        <v>112257</v>
      </c>
      <c r="BK111" s="7">
        <f t="shared" si="31"/>
        <v>3.873335173556</v>
      </c>
      <c r="BL111" s="5">
        <v>15113</v>
      </c>
      <c r="BM111" s="5">
        <v>36576</v>
      </c>
      <c r="BN111" s="5">
        <v>7962</v>
      </c>
      <c r="BO111" s="5">
        <v>21720</v>
      </c>
      <c r="BP111" s="5">
        <v>1468</v>
      </c>
      <c r="BQ111" s="76">
        <v>1288</v>
      </c>
      <c r="BR111" s="75">
        <v>0</v>
      </c>
      <c r="BS111" s="5">
        <v>171880</v>
      </c>
      <c r="BT111" s="5">
        <v>24543</v>
      </c>
      <c r="BU111" s="45">
        <f t="shared" si="26"/>
        <v>5.930577599889586</v>
      </c>
      <c r="BV111" s="3">
        <v>65</v>
      </c>
      <c r="BW111" s="5">
        <v>3296</v>
      </c>
      <c r="BX111" s="3">
        <v>52</v>
      </c>
      <c r="BY111" s="5">
        <v>3296</v>
      </c>
      <c r="BZ111" s="5">
        <v>314184</v>
      </c>
      <c r="CA111" s="5">
        <v>377351</v>
      </c>
      <c r="CB111" s="5">
        <v>52568</v>
      </c>
      <c r="CC111" s="5">
        <v>274315</v>
      </c>
      <c r="CD111" s="5">
        <v>704234</v>
      </c>
      <c r="CE111" s="45">
        <f t="shared" si="29"/>
        <v>24.29901318059485</v>
      </c>
      <c r="CF111" s="5">
        <v>26154</v>
      </c>
      <c r="CG111" s="45">
        <f t="shared" si="33"/>
        <v>0.9024221930853633</v>
      </c>
      <c r="CH111" s="3">
        <v>259</v>
      </c>
      <c r="CI111" s="5">
        <v>13413</v>
      </c>
      <c r="CJ111" s="3">
        <v>203</v>
      </c>
      <c r="CK111" s="5">
        <v>1722</v>
      </c>
      <c r="CL111" s="3">
        <v>281</v>
      </c>
      <c r="CM111" s="5">
        <v>2939</v>
      </c>
      <c r="CN111" s="3">
        <v>743</v>
      </c>
      <c r="CO111" s="5">
        <v>18074</v>
      </c>
      <c r="CP111" s="7">
        <f t="shared" si="30"/>
        <v>62.36284590435443</v>
      </c>
      <c r="CQ111" s="8" t="s">
        <v>1061</v>
      </c>
      <c r="CR111" s="8" t="s">
        <v>1061</v>
      </c>
      <c r="CS111" s="8" t="s">
        <v>1061</v>
      </c>
      <c r="CT111" s="13">
        <v>196890</v>
      </c>
      <c r="CU111" s="5">
        <v>174406</v>
      </c>
      <c r="CV111" s="3">
        <v>278</v>
      </c>
      <c r="CW111" s="5">
        <v>9816</v>
      </c>
      <c r="CX111" s="5">
        <v>49655</v>
      </c>
      <c r="CY111" s="3">
        <v>40</v>
      </c>
      <c r="CZ111" s="5">
        <v>75172</v>
      </c>
      <c r="DA111" s="8" t="s">
        <v>10</v>
      </c>
      <c r="DB111" s="2" t="s">
        <v>21</v>
      </c>
      <c r="DC111" s="2" t="s">
        <v>1061</v>
      </c>
      <c r="DD111" s="8" t="s">
        <v>34</v>
      </c>
      <c r="DE111" s="8" t="s">
        <v>1055</v>
      </c>
      <c r="DF111" s="5">
        <v>23000</v>
      </c>
      <c r="DG111" s="5">
        <v>23000</v>
      </c>
      <c r="DH111" s="45">
        <f t="shared" si="32"/>
        <v>0.7935960251190394</v>
      </c>
    </row>
    <row r="112" spans="1:112" ht="15">
      <c r="A112" s="12" t="s">
        <v>756</v>
      </c>
      <c r="B112" s="13">
        <v>29374</v>
      </c>
      <c r="C112" s="12" t="s">
        <v>885</v>
      </c>
      <c r="D112" s="12" t="s">
        <v>779</v>
      </c>
      <c r="E112" s="12" t="s">
        <v>1056</v>
      </c>
      <c r="F112" s="12" t="s">
        <v>1060</v>
      </c>
      <c r="G112" s="10">
        <v>5</v>
      </c>
      <c r="H112" s="10">
        <v>1</v>
      </c>
      <c r="I112" s="10">
        <v>0</v>
      </c>
      <c r="J112" s="10">
        <v>0</v>
      </c>
      <c r="K112" s="10">
        <v>0</v>
      </c>
      <c r="L112" s="13">
        <v>18148</v>
      </c>
      <c r="M112" s="46">
        <v>7</v>
      </c>
      <c r="N112" s="46">
        <v>1</v>
      </c>
      <c r="O112" s="46">
        <v>8</v>
      </c>
      <c r="P112" s="46">
        <v>8</v>
      </c>
      <c r="Q112" s="46">
        <v>16</v>
      </c>
      <c r="R112" s="45">
        <f t="shared" si="27"/>
        <v>0.5446993940219241</v>
      </c>
      <c r="S112" s="14">
        <v>922315</v>
      </c>
      <c r="T112" s="14">
        <v>0</v>
      </c>
      <c r="U112" s="14">
        <v>1360438</v>
      </c>
      <c r="V112" s="14">
        <v>2282753</v>
      </c>
      <c r="W112" s="14">
        <v>4321</v>
      </c>
      <c r="X112" s="14">
        <v>0</v>
      </c>
      <c r="Y112" s="14">
        <v>0</v>
      </c>
      <c r="Z112" s="14">
        <v>0</v>
      </c>
      <c r="AA112" s="14">
        <v>0</v>
      </c>
      <c r="AB112" s="14">
        <v>67254</v>
      </c>
      <c r="AC112" s="14">
        <v>2354328</v>
      </c>
      <c r="AD112" s="14">
        <v>258330</v>
      </c>
      <c r="AE112" s="14">
        <v>0</v>
      </c>
      <c r="AF112" s="14">
        <v>0</v>
      </c>
      <c r="AG112" s="14">
        <v>0</v>
      </c>
      <c r="AH112" s="14">
        <v>258330</v>
      </c>
      <c r="AI112" s="14">
        <v>833862</v>
      </c>
      <c r="AJ112" s="14">
        <v>335256</v>
      </c>
      <c r="AK112" s="14">
        <v>1169118</v>
      </c>
      <c r="AL112" s="14">
        <v>69587</v>
      </c>
      <c r="AM112" s="14">
        <v>9338</v>
      </c>
      <c r="AN112" s="14">
        <v>78925</v>
      </c>
      <c r="AO112" s="14">
        <v>6894</v>
      </c>
      <c r="AP112" s="14">
        <v>51155</v>
      </c>
      <c r="AQ112" s="14">
        <v>136974</v>
      </c>
      <c r="AR112" s="48">
        <f t="shared" si="21"/>
        <v>0.06584997202046833</v>
      </c>
      <c r="AS112" s="14">
        <v>774000</v>
      </c>
      <c r="AT112" s="14">
        <v>2080092</v>
      </c>
      <c r="AU112" s="6">
        <f t="shared" si="28"/>
        <v>70.81405324436577</v>
      </c>
      <c r="AV112" s="14">
        <v>353413</v>
      </c>
      <c r="AW112" s="14">
        <v>0</v>
      </c>
      <c r="AX112" s="14">
        <v>0</v>
      </c>
      <c r="AY112" s="14">
        <v>353413</v>
      </c>
      <c r="AZ112" s="13">
        <v>87729</v>
      </c>
      <c r="BA112" s="13">
        <v>6362</v>
      </c>
      <c r="BB112" s="13">
        <v>11714</v>
      </c>
      <c r="BC112" s="10">
        <v>691</v>
      </c>
      <c r="BD112" s="13">
        <v>15412</v>
      </c>
      <c r="BE112" s="13">
        <v>1803</v>
      </c>
      <c r="BF112" s="10">
        <v>175</v>
      </c>
      <c r="BG112" s="10">
        <v>0</v>
      </c>
      <c r="BH112" s="10">
        <v>0</v>
      </c>
      <c r="BI112" s="10">
        <v>0</v>
      </c>
      <c r="BJ112" s="13">
        <v>115030</v>
      </c>
      <c r="BK112" s="7">
        <f t="shared" si="31"/>
        <v>3.916048205896371</v>
      </c>
      <c r="BL112" s="13">
        <v>8856</v>
      </c>
      <c r="BM112" s="13">
        <v>31765</v>
      </c>
      <c r="BN112" s="13">
        <v>5643</v>
      </c>
      <c r="BO112" s="13">
        <v>21787</v>
      </c>
      <c r="BP112" s="13">
        <v>1664</v>
      </c>
      <c r="BQ112" s="76">
        <v>1288</v>
      </c>
      <c r="BR112" s="75">
        <v>0</v>
      </c>
      <c r="BS112" s="13">
        <v>169902</v>
      </c>
      <c r="BT112" s="13">
        <v>16163</v>
      </c>
      <c r="BU112" s="45">
        <f aca="true" t="shared" si="34" ref="BU112:BU136">BS112/B112</f>
        <v>5.78409477769456</v>
      </c>
      <c r="BV112" s="10">
        <v>56</v>
      </c>
      <c r="BW112" s="13">
        <v>2813</v>
      </c>
      <c r="BX112" s="10">
        <v>52</v>
      </c>
      <c r="BY112" s="13">
        <v>2813</v>
      </c>
      <c r="BZ112" s="13">
        <v>213281</v>
      </c>
      <c r="CA112" s="13">
        <v>328778</v>
      </c>
      <c r="CB112" s="13">
        <v>31763</v>
      </c>
      <c r="CC112" s="13">
        <v>273080</v>
      </c>
      <c r="CD112" s="13">
        <v>653925</v>
      </c>
      <c r="CE112" s="45">
        <f t="shared" si="29"/>
        <v>22.262034452236673</v>
      </c>
      <c r="CF112" s="13">
        <v>17472</v>
      </c>
      <c r="CG112" s="45">
        <f t="shared" si="33"/>
        <v>0.5948117382719412</v>
      </c>
      <c r="CH112" s="10">
        <v>282</v>
      </c>
      <c r="CI112" s="13">
        <v>14656</v>
      </c>
      <c r="CJ112" s="10">
        <v>32</v>
      </c>
      <c r="CK112" s="10">
        <v>516</v>
      </c>
      <c r="CL112" s="10">
        <v>122</v>
      </c>
      <c r="CM112" s="13">
        <v>1740</v>
      </c>
      <c r="CN112" s="10">
        <v>436</v>
      </c>
      <c r="CO112" s="13">
        <v>16912</v>
      </c>
      <c r="CP112" s="7">
        <f t="shared" si="30"/>
        <v>57.57472594811738</v>
      </c>
      <c r="CQ112" s="12" t="s">
        <v>1061</v>
      </c>
      <c r="CR112" s="12" t="s">
        <v>1061</v>
      </c>
      <c r="CS112" s="12" t="s">
        <v>1061</v>
      </c>
      <c r="CT112" s="13">
        <v>204483</v>
      </c>
      <c r="CU112" s="13">
        <v>142885</v>
      </c>
      <c r="CV112" s="10">
        <v>249</v>
      </c>
      <c r="CW112" s="13">
        <v>6005</v>
      </c>
      <c r="CX112" s="13">
        <v>21600</v>
      </c>
      <c r="CY112" s="10">
        <v>19</v>
      </c>
      <c r="CZ112" s="13">
        <v>0</v>
      </c>
      <c r="DA112" s="12" t="s">
        <v>7</v>
      </c>
      <c r="DB112" s="11" t="s">
        <v>19</v>
      </c>
      <c r="DC112" s="11" t="s">
        <v>1061</v>
      </c>
      <c r="DD112" s="12" t="s">
        <v>36</v>
      </c>
      <c r="DE112" s="12" t="s">
        <v>1056</v>
      </c>
      <c r="DF112" s="13">
        <v>28000</v>
      </c>
      <c r="DG112" s="13">
        <v>28000</v>
      </c>
      <c r="DH112" s="45">
        <f t="shared" si="32"/>
        <v>0.9532239395383673</v>
      </c>
    </row>
    <row r="113" spans="1:112" s="11" customFormat="1" ht="15">
      <c r="A113" s="8" t="s">
        <v>730</v>
      </c>
      <c r="B113" s="5">
        <v>30120</v>
      </c>
      <c r="C113" s="8" t="s">
        <v>863</v>
      </c>
      <c r="D113" s="8" t="s">
        <v>902</v>
      </c>
      <c r="E113" s="8" t="s">
        <v>1053</v>
      </c>
      <c r="F113" s="8" t="s">
        <v>1060</v>
      </c>
      <c r="G113" s="3">
        <v>5</v>
      </c>
      <c r="H113" s="3">
        <v>1</v>
      </c>
      <c r="I113" s="3">
        <v>0</v>
      </c>
      <c r="J113" s="3">
        <v>0</v>
      </c>
      <c r="K113" s="3">
        <v>0</v>
      </c>
      <c r="L113" s="5">
        <v>9078</v>
      </c>
      <c r="M113" s="45">
        <v>3</v>
      </c>
      <c r="N113" s="45">
        <v>0</v>
      </c>
      <c r="O113" s="45">
        <v>3</v>
      </c>
      <c r="P113" s="45">
        <v>8.2</v>
      </c>
      <c r="Q113" s="45">
        <v>11.2</v>
      </c>
      <c r="R113" s="45">
        <f t="shared" si="27"/>
        <v>0.3718459495351925</v>
      </c>
      <c r="S113" s="4">
        <v>0</v>
      </c>
      <c r="T113" s="4">
        <v>323</v>
      </c>
      <c r="U113" s="4">
        <v>737767</v>
      </c>
      <c r="V113" s="4">
        <v>738090</v>
      </c>
      <c r="W113" s="4">
        <v>3459</v>
      </c>
      <c r="X113" s="4">
        <v>0</v>
      </c>
      <c r="Y113" s="4">
        <v>0</v>
      </c>
      <c r="Z113" s="4">
        <v>0</v>
      </c>
      <c r="AA113" s="4">
        <v>0</v>
      </c>
      <c r="AB113" s="4">
        <v>37486</v>
      </c>
      <c r="AC113" s="4">
        <v>779035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424508</v>
      </c>
      <c r="AJ113" s="4">
        <v>168973</v>
      </c>
      <c r="AK113" s="4">
        <v>593481</v>
      </c>
      <c r="AL113" s="4">
        <v>61873</v>
      </c>
      <c r="AM113" s="4">
        <v>5881</v>
      </c>
      <c r="AN113" s="4">
        <v>67754</v>
      </c>
      <c r="AO113" s="4">
        <v>1374</v>
      </c>
      <c r="AP113" s="4">
        <v>18861</v>
      </c>
      <c r="AQ113" s="4">
        <v>87989</v>
      </c>
      <c r="AR113" s="48">
        <f t="shared" si="21"/>
        <v>0.11276202827861342</v>
      </c>
      <c r="AS113" s="4">
        <v>98837</v>
      </c>
      <c r="AT113" s="4">
        <v>780307</v>
      </c>
      <c r="AU113" s="6">
        <f t="shared" si="28"/>
        <v>25.90660690571049</v>
      </c>
      <c r="AV113" s="4">
        <v>0</v>
      </c>
      <c r="AW113" s="4">
        <v>0</v>
      </c>
      <c r="AX113" s="4">
        <v>0</v>
      </c>
      <c r="AY113" s="4">
        <v>0</v>
      </c>
      <c r="AZ113" s="5">
        <v>75181</v>
      </c>
      <c r="BA113" s="5">
        <v>4235</v>
      </c>
      <c r="BB113" s="5">
        <v>3561</v>
      </c>
      <c r="BC113" s="3">
        <v>340</v>
      </c>
      <c r="BD113" s="5">
        <v>4400</v>
      </c>
      <c r="BE113" s="3">
        <v>497</v>
      </c>
      <c r="BF113" s="3">
        <v>156</v>
      </c>
      <c r="BG113" s="3">
        <v>7</v>
      </c>
      <c r="BH113" s="3">
        <v>269</v>
      </c>
      <c r="BI113" s="3">
        <v>100</v>
      </c>
      <c r="BJ113" s="5">
        <v>83567</v>
      </c>
      <c r="BK113" s="7">
        <f t="shared" si="31"/>
        <v>2.774468791500664</v>
      </c>
      <c r="BL113" s="5">
        <v>5179</v>
      </c>
      <c r="BM113" s="5">
        <v>31145</v>
      </c>
      <c r="BN113" s="5">
        <v>5109</v>
      </c>
      <c r="BO113" s="5">
        <v>21672</v>
      </c>
      <c r="BP113" s="5">
        <v>1501</v>
      </c>
      <c r="BQ113" s="76">
        <v>1288</v>
      </c>
      <c r="BR113" s="75">
        <v>0</v>
      </c>
      <c r="BS113" s="5">
        <v>137709</v>
      </c>
      <c r="BT113" s="5">
        <v>11792</v>
      </c>
      <c r="BU113" s="45">
        <f t="shared" si="34"/>
        <v>4.572011952191235</v>
      </c>
      <c r="BV113" s="3">
        <v>52</v>
      </c>
      <c r="BW113" s="5">
        <v>2569</v>
      </c>
      <c r="BX113" s="3">
        <v>52</v>
      </c>
      <c r="BY113" s="5">
        <v>2569</v>
      </c>
      <c r="BZ113" s="5">
        <v>84300</v>
      </c>
      <c r="CA113" s="5">
        <v>122012</v>
      </c>
      <c r="CB113" s="5">
        <v>10141</v>
      </c>
      <c r="CC113" s="5">
        <v>66068</v>
      </c>
      <c r="CD113" s="5">
        <v>206495</v>
      </c>
      <c r="CE113" s="45">
        <f t="shared" si="29"/>
        <v>6.85574369189907</v>
      </c>
      <c r="CF113" s="5">
        <v>8000</v>
      </c>
      <c r="CG113" s="45">
        <f t="shared" si="33"/>
        <v>0.2656042496679947</v>
      </c>
      <c r="CH113" s="3">
        <v>208</v>
      </c>
      <c r="CI113" s="5">
        <v>5696</v>
      </c>
      <c r="CJ113" s="3">
        <v>6</v>
      </c>
      <c r="CK113" s="3">
        <v>19</v>
      </c>
      <c r="CL113" s="3">
        <v>79</v>
      </c>
      <c r="CM113" s="5">
        <v>1127</v>
      </c>
      <c r="CN113" s="3">
        <v>293</v>
      </c>
      <c r="CO113" s="5">
        <v>6842</v>
      </c>
      <c r="CP113" s="7">
        <f t="shared" si="30"/>
        <v>22.715803452855248</v>
      </c>
      <c r="CQ113" s="8" t="s">
        <v>1061</v>
      </c>
      <c r="CR113" s="8" t="s">
        <v>1061</v>
      </c>
      <c r="CS113" s="8" t="s">
        <v>1060</v>
      </c>
      <c r="CT113" s="13">
        <v>26927</v>
      </c>
      <c r="CU113" s="5">
        <v>24721</v>
      </c>
      <c r="CV113" s="3">
        <v>21</v>
      </c>
      <c r="CW113" s="5">
        <v>1630</v>
      </c>
      <c r="CX113" s="5">
        <v>11777</v>
      </c>
      <c r="CY113" s="3">
        <v>10</v>
      </c>
      <c r="CZ113" s="5" t="s">
        <v>1068</v>
      </c>
      <c r="DA113" s="8" t="s">
        <v>7</v>
      </c>
      <c r="DB113" s="2" t="s">
        <v>17</v>
      </c>
      <c r="DC113" s="2" t="s">
        <v>1061</v>
      </c>
      <c r="DD113" s="8" t="s">
        <v>33</v>
      </c>
      <c r="DE113" s="8" t="s">
        <v>1053</v>
      </c>
      <c r="DF113" s="5">
        <v>17172</v>
      </c>
      <c r="DG113" s="5">
        <v>17172</v>
      </c>
      <c r="DH113" s="45">
        <f t="shared" si="32"/>
        <v>0.5701195219123506</v>
      </c>
    </row>
    <row r="114" spans="1:112" ht="15">
      <c r="A114" s="8" t="s">
        <v>723</v>
      </c>
      <c r="B114" s="5">
        <v>30325</v>
      </c>
      <c r="C114" s="8" t="s">
        <v>856</v>
      </c>
      <c r="D114" s="8" t="s">
        <v>779</v>
      </c>
      <c r="E114" s="8" t="s">
        <v>1056</v>
      </c>
      <c r="F114" s="8" t="s">
        <v>1060</v>
      </c>
      <c r="G114" s="3">
        <v>3</v>
      </c>
      <c r="H114" s="3">
        <v>1</v>
      </c>
      <c r="I114" s="3">
        <v>1</v>
      </c>
      <c r="J114" s="3">
        <v>0</v>
      </c>
      <c r="K114" s="3">
        <v>0</v>
      </c>
      <c r="L114" s="5">
        <v>15975</v>
      </c>
      <c r="M114" s="45">
        <v>3</v>
      </c>
      <c r="N114" s="45">
        <v>0</v>
      </c>
      <c r="O114" s="45">
        <v>3</v>
      </c>
      <c r="P114" s="45">
        <v>8.73</v>
      </c>
      <c r="Q114" s="45">
        <v>11.73</v>
      </c>
      <c r="R114" s="45">
        <f t="shared" si="27"/>
        <v>0.3868095630667766</v>
      </c>
      <c r="S114" s="4">
        <v>0</v>
      </c>
      <c r="T114" s="4">
        <v>0</v>
      </c>
      <c r="U114" s="4">
        <v>1040344</v>
      </c>
      <c r="V114" s="4">
        <v>1040344</v>
      </c>
      <c r="W114" s="4">
        <v>5077</v>
      </c>
      <c r="X114" s="4">
        <v>0</v>
      </c>
      <c r="Y114" s="4">
        <v>0</v>
      </c>
      <c r="Z114" s="4">
        <v>0</v>
      </c>
      <c r="AA114" s="4">
        <v>0</v>
      </c>
      <c r="AB114" s="4">
        <v>56205</v>
      </c>
      <c r="AC114" s="4">
        <v>1101626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543566</v>
      </c>
      <c r="AJ114" s="4">
        <v>211769</v>
      </c>
      <c r="AK114" s="4">
        <v>755335</v>
      </c>
      <c r="AL114" s="4">
        <v>51959</v>
      </c>
      <c r="AM114" s="4">
        <v>5670</v>
      </c>
      <c r="AN114" s="4">
        <v>57629</v>
      </c>
      <c r="AO114" s="4">
        <v>7082</v>
      </c>
      <c r="AP114" s="4">
        <v>12201</v>
      </c>
      <c r="AQ114" s="4">
        <v>76912</v>
      </c>
      <c r="AR114" s="48">
        <f t="shared" si="21"/>
        <v>0.06993354167670648</v>
      </c>
      <c r="AS114" s="4">
        <v>267540</v>
      </c>
      <c r="AT114" s="4">
        <v>1099787</v>
      </c>
      <c r="AU114" s="6">
        <f t="shared" si="28"/>
        <v>36.266677658697446</v>
      </c>
      <c r="AV114" s="4">
        <v>0</v>
      </c>
      <c r="AW114" s="4">
        <v>0</v>
      </c>
      <c r="AX114" s="4">
        <v>44088</v>
      </c>
      <c r="AY114" s="4">
        <v>44088</v>
      </c>
      <c r="AZ114" s="5">
        <v>64150</v>
      </c>
      <c r="BA114" s="5">
        <v>5339</v>
      </c>
      <c r="BB114" s="5">
        <v>4287</v>
      </c>
      <c r="BC114" s="3">
        <v>181</v>
      </c>
      <c r="BD114" s="5">
        <v>7714</v>
      </c>
      <c r="BE114" s="5">
        <v>1211</v>
      </c>
      <c r="BF114" s="3">
        <v>147</v>
      </c>
      <c r="BG114" s="3">
        <v>5</v>
      </c>
      <c r="BH114" s="3">
        <v>124</v>
      </c>
      <c r="BI114" s="3">
        <v>3</v>
      </c>
      <c r="BJ114" s="5">
        <v>76422</v>
      </c>
      <c r="BK114" s="7">
        <f t="shared" si="31"/>
        <v>2.520098928276999</v>
      </c>
      <c r="BL114" s="5">
        <v>6739</v>
      </c>
      <c r="BM114" s="5">
        <v>31592</v>
      </c>
      <c r="BN114" s="5">
        <v>5643</v>
      </c>
      <c r="BO114" s="5">
        <v>21787</v>
      </c>
      <c r="BP114" s="5">
        <v>1664</v>
      </c>
      <c r="BQ114" s="76">
        <v>1288</v>
      </c>
      <c r="BR114" s="75">
        <v>0</v>
      </c>
      <c r="BS114" s="5">
        <v>131121</v>
      </c>
      <c r="BT114" s="5">
        <v>14046</v>
      </c>
      <c r="BU114" s="45">
        <f t="shared" si="34"/>
        <v>4.323858202802968</v>
      </c>
      <c r="BV114" s="3">
        <v>56</v>
      </c>
      <c r="BW114" s="5">
        <v>2812</v>
      </c>
      <c r="BX114" s="3">
        <v>52</v>
      </c>
      <c r="BY114" s="5">
        <v>4964</v>
      </c>
      <c r="BZ114" s="5">
        <v>147969</v>
      </c>
      <c r="CA114" s="5">
        <v>298837</v>
      </c>
      <c r="CB114" s="5">
        <v>12828</v>
      </c>
      <c r="CC114" s="5">
        <v>89032</v>
      </c>
      <c r="CD114" s="5">
        <v>414740</v>
      </c>
      <c r="CE114" s="45">
        <f t="shared" si="29"/>
        <v>13.676504534212695</v>
      </c>
      <c r="CF114" s="2" t="s">
        <v>1068</v>
      </c>
      <c r="CG114" s="2" t="s">
        <v>1068</v>
      </c>
      <c r="CH114" s="3">
        <v>180</v>
      </c>
      <c r="CI114" s="5">
        <v>2571</v>
      </c>
      <c r="CJ114" s="3">
        <v>4</v>
      </c>
      <c r="CK114" s="3">
        <v>28</v>
      </c>
      <c r="CL114" s="3">
        <v>58</v>
      </c>
      <c r="CM114" s="5">
        <v>1865</v>
      </c>
      <c r="CN114" s="3">
        <v>242</v>
      </c>
      <c r="CO114" s="5">
        <v>4464</v>
      </c>
      <c r="CP114" s="7">
        <f t="shared" si="30"/>
        <v>14.720527617477329</v>
      </c>
      <c r="CQ114" s="8" t="s">
        <v>1061</v>
      </c>
      <c r="CR114" s="8" t="s">
        <v>1061</v>
      </c>
      <c r="CS114" s="8" t="s">
        <v>1061</v>
      </c>
      <c r="CT114" s="13">
        <v>102964</v>
      </c>
      <c r="CU114" s="5">
        <v>113591</v>
      </c>
      <c r="CV114" s="3">
        <v>40</v>
      </c>
      <c r="CW114" s="5">
        <v>4649</v>
      </c>
      <c r="CX114" s="5">
        <v>28692</v>
      </c>
      <c r="CY114" s="3">
        <v>26</v>
      </c>
      <c r="CZ114" s="5">
        <v>8840</v>
      </c>
      <c r="DA114" s="8" t="s">
        <v>7</v>
      </c>
      <c r="DB114" s="2" t="s">
        <v>24</v>
      </c>
      <c r="DC114" s="2" t="s">
        <v>1061</v>
      </c>
      <c r="DD114" s="8" t="s">
        <v>36</v>
      </c>
      <c r="DE114" s="8" t="s">
        <v>1056</v>
      </c>
      <c r="DF114" s="5">
        <v>11620</v>
      </c>
      <c r="DG114" s="5">
        <v>13370</v>
      </c>
      <c r="DH114" s="45">
        <f t="shared" si="32"/>
        <v>0.4408903544929926</v>
      </c>
    </row>
    <row r="115" spans="1:112" ht="15">
      <c r="A115" s="8" t="s">
        <v>708</v>
      </c>
      <c r="B115" s="5">
        <v>34783</v>
      </c>
      <c r="C115" s="8" t="s">
        <v>842</v>
      </c>
      <c r="D115" s="8" t="s">
        <v>896</v>
      </c>
      <c r="E115" s="8" t="s">
        <v>1053</v>
      </c>
      <c r="F115" s="8" t="s">
        <v>1060</v>
      </c>
      <c r="G115" s="3">
        <v>1</v>
      </c>
      <c r="H115" s="3">
        <v>1</v>
      </c>
      <c r="I115" s="3">
        <v>0</v>
      </c>
      <c r="J115" s="3">
        <v>0</v>
      </c>
      <c r="K115" s="3">
        <v>0</v>
      </c>
      <c r="L115" s="5">
        <v>17654</v>
      </c>
      <c r="M115" s="45">
        <v>2</v>
      </c>
      <c r="N115" s="45">
        <v>3</v>
      </c>
      <c r="O115" s="45">
        <v>5</v>
      </c>
      <c r="P115" s="45">
        <v>6.94</v>
      </c>
      <c r="Q115" s="45">
        <v>11.94</v>
      </c>
      <c r="R115" s="45">
        <f t="shared" si="27"/>
        <v>0.34327113819969524</v>
      </c>
      <c r="S115" s="4">
        <v>984446</v>
      </c>
      <c r="T115" s="4">
        <v>0</v>
      </c>
      <c r="U115" s="4">
        <v>64497</v>
      </c>
      <c r="V115" s="4">
        <v>1048943</v>
      </c>
      <c r="W115" s="4">
        <v>3423</v>
      </c>
      <c r="X115" s="4">
        <v>0</v>
      </c>
      <c r="Y115" s="4">
        <v>0</v>
      </c>
      <c r="Z115" s="4">
        <v>0</v>
      </c>
      <c r="AA115" s="4">
        <v>0</v>
      </c>
      <c r="AB115" s="4">
        <v>68322</v>
      </c>
      <c r="AC115" s="4">
        <v>1120688</v>
      </c>
      <c r="AD115" s="4">
        <v>557</v>
      </c>
      <c r="AE115" s="4">
        <v>0</v>
      </c>
      <c r="AF115" s="4">
        <v>0</v>
      </c>
      <c r="AG115" s="4">
        <v>94322</v>
      </c>
      <c r="AH115" s="4">
        <v>94879</v>
      </c>
      <c r="AI115" s="4">
        <v>549596</v>
      </c>
      <c r="AJ115" s="4">
        <v>193990</v>
      </c>
      <c r="AK115" s="4">
        <v>743586</v>
      </c>
      <c r="AL115" s="4">
        <v>24256</v>
      </c>
      <c r="AM115" s="4">
        <v>6118</v>
      </c>
      <c r="AN115" s="4">
        <v>30374</v>
      </c>
      <c r="AO115" s="4">
        <v>1136</v>
      </c>
      <c r="AP115" s="4">
        <v>7189</v>
      </c>
      <c r="AQ115" s="4">
        <v>38699</v>
      </c>
      <c r="AR115" s="48">
        <f t="shared" si="21"/>
        <v>0.033656513790830234</v>
      </c>
      <c r="AS115" s="4">
        <v>367537</v>
      </c>
      <c r="AT115" s="4">
        <v>1149822</v>
      </c>
      <c r="AU115" s="6">
        <f t="shared" si="28"/>
        <v>33.057010608630655</v>
      </c>
      <c r="AV115" s="4">
        <v>97491</v>
      </c>
      <c r="AW115" s="4">
        <v>0</v>
      </c>
      <c r="AX115" s="4">
        <v>577</v>
      </c>
      <c r="AY115" s="4">
        <v>98068</v>
      </c>
      <c r="AZ115" s="5">
        <v>78813</v>
      </c>
      <c r="BA115" s="5">
        <v>3258</v>
      </c>
      <c r="BB115" s="5">
        <v>5173</v>
      </c>
      <c r="BC115" s="3">
        <v>159</v>
      </c>
      <c r="BD115" s="5">
        <v>5124</v>
      </c>
      <c r="BE115" s="3">
        <v>565</v>
      </c>
      <c r="BF115" s="3">
        <v>162</v>
      </c>
      <c r="BG115" s="3">
        <v>4</v>
      </c>
      <c r="BH115" s="3">
        <v>572</v>
      </c>
      <c r="BI115" s="3">
        <v>29</v>
      </c>
      <c r="BJ115" s="5">
        <v>89844</v>
      </c>
      <c r="BK115" s="7">
        <f t="shared" si="31"/>
        <v>2.5829859414081593</v>
      </c>
      <c r="BL115" s="5">
        <v>4015</v>
      </c>
      <c r="BM115" s="5">
        <v>31145</v>
      </c>
      <c r="BN115" s="5">
        <v>5109</v>
      </c>
      <c r="BO115" s="5">
        <v>21575</v>
      </c>
      <c r="BP115" s="5">
        <v>1468</v>
      </c>
      <c r="BQ115" s="76">
        <v>1288</v>
      </c>
      <c r="BR115" s="75">
        <v>0</v>
      </c>
      <c r="BS115" s="5">
        <v>143889</v>
      </c>
      <c r="BT115" s="5">
        <v>10593</v>
      </c>
      <c r="BU115" s="45">
        <f t="shared" si="34"/>
        <v>4.136762211425122</v>
      </c>
      <c r="BV115" s="3">
        <v>37</v>
      </c>
      <c r="BW115" s="5">
        <v>1854</v>
      </c>
      <c r="BX115" s="3">
        <v>52</v>
      </c>
      <c r="BY115" s="5">
        <v>1854</v>
      </c>
      <c r="BZ115" s="5">
        <v>235233</v>
      </c>
      <c r="CA115" s="5">
        <v>110142</v>
      </c>
      <c r="CB115" s="5">
        <v>15938</v>
      </c>
      <c r="CC115" s="5">
        <v>144898</v>
      </c>
      <c r="CD115" s="5">
        <v>291850</v>
      </c>
      <c r="CE115" s="45">
        <f t="shared" si="29"/>
        <v>8.39059310582756</v>
      </c>
      <c r="CF115" s="5">
        <v>8154</v>
      </c>
      <c r="CG115" s="45">
        <f aca="true" t="shared" si="35" ref="CG115:CG136">CF115/B115</f>
        <v>0.2344248627202944</v>
      </c>
      <c r="CH115" s="3">
        <v>304</v>
      </c>
      <c r="CI115" s="5">
        <v>15539</v>
      </c>
      <c r="CJ115" s="3">
        <v>29</v>
      </c>
      <c r="CK115" s="3">
        <v>564</v>
      </c>
      <c r="CL115" s="3">
        <v>42</v>
      </c>
      <c r="CM115" s="5">
        <v>1185</v>
      </c>
      <c r="CN115" s="3">
        <v>375</v>
      </c>
      <c r="CO115" s="5">
        <v>17288</v>
      </c>
      <c r="CP115" s="7">
        <f t="shared" si="30"/>
        <v>49.702440847540466</v>
      </c>
      <c r="CQ115" s="8" t="s">
        <v>1061</v>
      </c>
      <c r="CR115" s="8" t="s">
        <v>1061</v>
      </c>
      <c r="CS115" s="8" t="s">
        <v>1061</v>
      </c>
      <c r="CT115" s="13">
        <v>34704</v>
      </c>
      <c r="CU115" s="5">
        <v>38697</v>
      </c>
      <c r="CV115" s="3">
        <v>115</v>
      </c>
      <c r="CW115" s="5">
        <v>4926</v>
      </c>
      <c r="CX115" s="5">
        <v>14274</v>
      </c>
      <c r="CY115" s="3">
        <v>10</v>
      </c>
      <c r="CZ115" s="5">
        <v>14528</v>
      </c>
      <c r="DA115" s="8" t="s">
        <v>11</v>
      </c>
      <c r="DB115" s="2" t="s">
        <v>17</v>
      </c>
      <c r="DC115" s="2" t="s">
        <v>1061</v>
      </c>
      <c r="DD115" s="8" t="s">
        <v>33</v>
      </c>
      <c r="DE115" s="8" t="s">
        <v>1053</v>
      </c>
      <c r="DF115" s="5">
        <v>22500</v>
      </c>
      <c r="DG115" s="5">
        <v>22500</v>
      </c>
      <c r="DH115" s="45">
        <f t="shared" si="32"/>
        <v>0.6468677227381192</v>
      </c>
    </row>
    <row r="116" spans="1:112" ht="15">
      <c r="A116" s="8" t="s">
        <v>760</v>
      </c>
      <c r="B116" s="5">
        <v>37478</v>
      </c>
      <c r="C116" s="8" t="s">
        <v>889</v>
      </c>
      <c r="D116" s="8" t="s">
        <v>902</v>
      </c>
      <c r="E116" s="8" t="s">
        <v>1053</v>
      </c>
      <c r="F116" s="8" t="s">
        <v>1060</v>
      </c>
      <c r="G116" s="3">
        <v>5</v>
      </c>
      <c r="H116" s="3">
        <v>1</v>
      </c>
      <c r="I116" s="3">
        <v>0</v>
      </c>
      <c r="J116" s="3">
        <v>0</v>
      </c>
      <c r="K116" s="3">
        <v>0</v>
      </c>
      <c r="L116" s="5">
        <v>15730</v>
      </c>
      <c r="M116" s="45">
        <v>3.75</v>
      </c>
      <c r="N116" s="45">
        <v>0</v>
      </c>
      <c r="O116" s="45">
        <v>3.75</v>
      </c>
      <c r="P116" s="45">
        <v>5.75</v>
      </c>
      <c r="Q116" s="45">
        <v>9.5</v>
      </c>
      <c r="R116" s="45">
        <f t="shared" si="27"/>
        <v>0.2534820427984417</v>
      </c>
      <c r="S116" s="4">
        <v>880927</v>
      </c>
      <c r="T116" s="4">
        <v>0</v>
      </c>
      <c r="U116" s="4">
        <v>68428</v>
      </c>
      <c r="V116" s="4">
        <v>949355</v>
      </c>
      <c r="W116" s="4">
        <v>2210</v>
      </c>
      <c r="X116" s="4">
        <v>0</v>
      </c>
      <c r="Y116" s="4">
        <v>0</v>
      </c>
      <c r="Z116" s="4">
        <v>0</v>
      </c>
      <c r="AA116" s="4">
        <v>0</v>
      </c>
      <c r="AB116" s="4">
        <v>26120</v>
      </c>
      <c r="AC116" s="4">
        <v>977685</v>
      </c>
      <c r="AD116" s="4">
        <v>14500</v>
      </c>
      <c r="AE116" s="4">
        <v>0</v>
      </c>
      <c r="AF116" s="4">
        <v>0</v>
      </c>
      <c r="AG116" s="4">
        <v>0</v>
      </c>
      <c r="AH116" s="4">
        <v>14500</v>
      </c>
      <c r="AI116" s="4">
        <v>384960</v>
      </c>
      <c r="AJ116" s="4">
        <v>144260</v>
      </c>
      <c r="AK116" s="4">
        <v>529220</v>
      </c>
      <c r="AL116" s="4">
        <v>42936</v>
      </c>
      <c r="AM116" s="4">
        <v>4746</v>
      </c>
      <c r="AN116" s="4">
        <v>47682</v>
      </c>
      <c r="AO116" s="4">
        <v>0</v>
      </c>
      <c r="AP116" s="4">
        <v>8619</v>
      </c>
      <c r="AQ116" s="4">
        <v>56301</v>
      </c>
      <c r="AR116" s="48">
        <f t="shared" si="21"/>
        <v>0.0639110845734096</v>
      </c>
      <c r="AS116" s="4">
        <v>295406</v>
      </c>
      <c r="AT116" s="4">
        <v>880927</v>
      </c>
      <c r="AU116" s="6">
        <f t="shared" si="28"/>
        <v>23.505176370137146</v>
      </c>
      <c r="AV116" s="4">
        <v>14500</v>
      </c>
      <c r="AW116" s="4">
        <v>0</v>
      </c>
      <c r="AX116" s="4">
        <v>0</v>
      </c>
      <c r="AY116" s="4">
        <v>14500</v>
      </c>
      <c r="AZ116" s="5">
        <v>55755</v>
      </c>
      <c r="BA116" s="5">
        <v>3772</v>
      </c>
      <c r="BB116" s="5">
        <v>2244</v>
      </c>
      <c r="BC116" s="3">
        <v>319</v>
      </c>
      <c r="BD116" s="5">
        <v>2938</v>
      </c>
      <c r="BE116" s="3">
        <v>385</v>
      </c>
      <c r="BF116" s="3">
        <v>81</v>
      </c>
      <c r="BG116" s="3">
        <v>4</v>
      </c>
      <c r="BH116" s="3">
        <v>0</v>
      </c>
      <c r="BI116" s="3">
        <v>0</v>
      </c>
      <c r="BJ116" s="5">
        <v>61018</v>
      </c>
      <c r="BK116" s="7">
        <f t="shared" si="31"/>
        <v>1.628101819734244</v>
      </c>
      <c r="BL116" s="5">
        <v>4480</v>
      </c>
      <c r="BM116" s="5">
        <v>31145</v>
      </c>
      <c r="BN116" s="5">
        <v>5109</v>
      </c>
      <c r="BO116" s="5">
        <v>21608</v>
      </c>
      <c r="BP116" s="5">
        <v>1501</v>
      </c>
      <c r="BQ116" s="76">
        <v>1288</v>
      </c>
      <c r="BR116" s="75">
        <v>0</v>
      </c>
      <c r="BS116" s="5">
        <v>115096</v>
      </c>
      <c r="BT116" s="5">
        <v>11093</v>
      </c>
      <c r="BU116" s="45">
        <f t="shared" si="34"/>
        <v>3.0710283366241526</v>
      </c>
      <c r="BV116" s="3">
        <v>45</v>
      </c>
      <c r="BW116" s="5">
        <v>2260</v>
      </c>
      <c r="BX116" s="3">
        <v>52</v>
      </c>
      <c r="BY116" s="5">
        <v>2260</v>
      </c>
      <c r="BZ116" s="5">
        <v>138607</v>
      </c>
      <c r="CA116" s="5" t="s">
        <v>1068</v>
      </c>
      <c r="CB116" s="5" t="s">
        <v>1068</v>
      </c>
      <c r="CC116" s="5" t="s">
        <v>1068</v>
      </c>
      <c r="CD116" s="5">
        <v>157163</v>
      </c>
      <c r="CE116" s="45">
        <f t="shared" si="29"/>
        <v>4.193473504455947</v>
      </c>
      <c r="CF116" s="5">
        <v>8465</v>
      </c>
      <c r="CG116" s="45">
        <f t="shared" si="35"/>
        <v>0.22586584129355888</v>
      </c>
      <c r="CH116" s="3">
        <v>250</v>
      </c>
      <c r="CI116" s="5">
        <v>4436</v>
      </c>
      <c r="CJ116" s="3">
        <v>57</v>
      </c>
      <c r="CK116" s="3">
        <v>268</v>
      </c>
      <c r="CL116" s="3">
        <v>54</v>
      </c>
      <c r="CM116" s="3">
        <v>205</v>
      </c>
      <c r="CN116" s="3">
        <v>361</v>
      </c>
      <c r="CO116" s="5">
        <v>4909</v>
      </c>
      <c r="CP116" s="7">
        <f t="shared" si="30"/>
        <v>13.098351032605796</v>
      </c>
      <c r="CQ116" s="8" t="s">
        <v>1061</v>
      </c>
      <c r="CR116" s="8" t="s">
        <v>1061</v>
      </c>
      <c r="CS116" s="8" t="s">
        <v>1061</v>
      </c>
      <c r="CT116" s="13">
        <v>19679</v>
      </c>
      <c r="CU116" s="5">
        <v>21845</v>
      </c>
      <c r="CV116" s="3">
        <v>18</v>
      </c>
      <c r="CW116" s="3">
        <v>918</v>
      </c>
      <c r="CX116" s="5">
        <v>24346</v>
      </c>
      <c r="CY116" s="3">
        <v>15</v>
      </c>
      <c r="CZ116" s="5">
        <v>0</v>
      </c>
      <c r="DA116" s="8" t="s">
        <v>7</v>
      </c>
      <c r="DB116" s="2" t="s">
        <v>20</v>
      </c>
      <c r="DC116" s="2" t="s">
        <v>1061</v>
      </c>
      <c r="DD116" s="8" t="s">
        <v>33</v>
      </c>
      <c r="DE116" s="8" t="s">
        <v>1053</v>
      </c>
      <c r="DF116" s="5">
        <v>21878</v>
      </c>
      <c r="DG116" s="5">
        <v>21878</v>
      </c>
      <c r="DH116" s="45">
        <f t="shared" si="32"/>
        <v>0.583755803404664</v>
      </c>
    </row>
    <row r="117" spans="1:112" ht="15">
      <c r="A117" s="8" t="s">
        <v>697</v>
      </c>
      <c r="B117" s="5">
        <v>39851</v>
      </c>
      <c r="C117" s="8" t="s">
        <v>831</v>
      </c>
      <c r="D117" s="8" t="s">
        <v>779</v>
      </c>
      <c r="E117" s="8" t="s">
        <v>1056</v>
      </c>
      <c r="F117" s="8" t="s">
        <v>1060</v>
      </c>
      <c r="G117" s="3">
        <v>3</v>
      </c>
      <c r="H117" s="3">
        <v>1</v>
      </c>
      <c r="I117" s="3">
        <v>0</v>
      </c>
      <c r="J117" s="3">
        <v>0</v>
      </c>
      <c r="K117" s="3">
        <v>0</v>
      </c>
      <c r="L117" s="5">
        <v>20404</v>
      </c>
      <c r="M117" s="45">
        <v>5.55</v>
      </c>
      <c r="N117" s="45">
        <v>1</v>
      </c>
      <c r="O117" s="45">
        <v>6.55</v>
      </c>
      <c r="P117" s="45">
        <v>11.5</v>
      </c>
      <c r="Q117" s="45">
        <v>18.05</v>
      </c>
      <c r="R117" s="45">
        <f t="shared" si="27"/>
        <v>0.4529371910366114</v>
      </c>
      <c r="S117" s="4">
        <v>996820</v>
      </c>
      <c r="T117" s="4">
        <v>0</v>
      </c>
      <c r="U117" s="4">
        <v>1425103</v>
      </c>
      <c r="V117" s="4">
        <v>2421923</v>
      </c>
      <c r="W117" s="4">
        <v>4332</v>
      </c>
      <c r="X117" s="4">
        <v>0</v>
      </c>
      <c r="Y117" s="4">
        <v>0</v>
      </c>
      <c r="Z117" s="4">
        <v>0</v>
      </c>
      <c r="AA117" s="4">
        <v>0</v>
      </c>
      <c r="AB117" s="4">
        <v>69751</v>
      </c>
      <c r="AC117" s="4">
        <v>2496006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984024</v>
      </c>
      <c r="AJ117" s="4">
        <v>489232</v>
      </c>
      <c r="AK117" s="4">
        <v>1473256</v>
      </c>
      <c r="AL117" s="4">
        <v>77501</v>
      </c>
      <c r="AM117" s="4">
        <v>11216</v>
      </c>
      <c r="AN117" s="4">
        <v>88717</v>
      </c>
      <c r="AO117" s="4">
        <v>14371</v>
      </c>
      <c r="AP117" s="4">
        <v>25462</v>
      </c>
      <c r="AQ117" s="4">
        <v>128550</v>
      </c>
      <c r="AR117" s="48">
        <f t="shared" si="21"/>
        <v>0.05499756992456498</v>
      </c>
      <c r="AS117" s="4">
        <v>735570</v>
      </c>
      <c r="AT117" s="4">
        <v>2337376</v>
      </c>
      <c r="AU117" s="6">
        <f t="shared" si="28"/>
        <v>58.652881985395595</v>
      </c>
      <c r="AV117" s="4">
        <v>0</v>
      </c>
      <c r="AW117" s="4">
        <v>0</v>
      </c>
      <c r="AX117" s="4">
        <v>0</v>
      </c>
      <c r="AY117" s="4">
        <v>0</v>
      </c>
      <c r="AZ117" s="5">
        <v>87545</v>
      </c>
      <c r="BA117" s="5">
        <v>7637</v>
      </c>
      <c r="BB117" s="5">
        <v>11315</v>
      </c>
      <c r="BC117" s="3">
        <v>906</v>
      </c>
      <c r="BD117" s="5">
        <v>13098</v>
      </c>
      <c r="BE117" s="5">
        <v>2409</v>
      </c>
      <c r="BF117" s="3">
        <v>204</v>
      </c>
      <c r="BG117" s="3">
        <v>15</v>
      </c>
      <c r="BH117" s="3">
        <v>193</v>
      </c>
      <c r="BI117" s="3">
        <v>10</v>
      </c>
      <c r="BJ117" s="5">
        <v>112355</v>
      </c>
      <c r="BK117" s="7">
        <f t="shared" si="31"/>
        <v>2.819377179995483</v>
      </c>
      <c r="BL117" s="5">
        <v>10977</v>
      </c>
      <c r="BM117" s="5">
        <v>31592</v>
      </c>
      <c r="BN117" s="5">
        <v>5643</v>
      </c>
      <c r="BO117" s="5">
        <v>21787</v>
      </c>
      <c r="BP117" s="5">
        <v>1664</v>
      </c>
      <c r="BQ117" s="76">
        <v>1288</v>
      </c>
      <c r="BR117" s="75">
        <v>0</v>
      </c>
      <c r="BS117" s="5">
        <v>167055</v>
      </c>
      <c r="BT117" s="5">
        <v>18284</v>
      </c>
      <c r="BU117" s="45">
        <f t="shared" si="34"/>
        <v>4.19199016335851</v>
      </c>
      <c r="BV117" s="3">
        <v>66</v>
      </c>
      <c r="BW117" s="5">
        <v>3293</v>
      </c>
      <c r="BX117" s="3">
        <v>52</v>
      </c>
      <c r="BY117" s="5">
        <v>3293</v>
      </c>
      <c r="BZ117" s="5">
        <v>256762</v>
      </c>
      <c r="CA117" s="5">
        <v>419675</v>
      </c>
      <c r="CB117" s="5">
        <v>16931</v>
      </c>
      <c r="CC117" s="5">
        <v>275761</v>
      </c>
      <c r="CD117" s="5">
        <v>725861</v>
      </c>
      <c r="CE117" s="45">
        <f t="shared" si="29"/>
        <v>18.21437354144187</v>
      </c>
      <c r="CF117" s="5">
        <v>27193</v>
      </c>
      <c r="CG117" s="45">
        <f t="shared" si="35"/>
        <v>0.6823668163910567</v>
      </c>
      <c r="CH117" s="3">
        <v>424</v>
      </c>
      <c r="CI117" s="5">
        <v>12999</v>
      </c>
      <c r="CJ117" s="3">
        <v>0</v>
      </c>
      <c r="CK117" s="3">
        <v>0</v>
      </c>
      <c r="CL117" s="3">
        <v>187</v>
      </c>
      <c r="CM117" s="5">
        <v>4311</v>
      </c>
      <c r="CN117" s="3">
        <v>611</v>
      </c>
      <c r="CO117" s="5">
        <v>17310</v>
      </c>
      <c r="CP117" s="7">
        <f t="shared" si="30"/>
        <v>43.43680208777697</v>
      </c>
      <c r="CQ117" s="8" t="s">
        <v>1061</v>
      </c>
      <c r="CR117" s="8" t="s">
        <v>1061</v>
      </c>
      <c r="CS117" s="8" t="s">
        <v>1061</v>
      </c>
      <c r="CT117" s="13">
        <v>179802</v>
      </c>
      <c r="CU117" s="5">
        <v>183932</v>
      </c>
      <c r="CV117" s="5">
        <v>1473</v>
      </c>
      <c r="CW117" s="5">
        <v>9004</v>
      </c>
      <c r="CX117" s="5">
        <v>29953</v>
      </c>
      <c r="CY117" s="3">
        <v>9</v>
      </c>
      <c r="CZ117" s="5">
        <v>9678</v>
      </c>
      <c r="DA117" s="8" t="s">
        <v>7</v>
      </c>
      <c r="DB117" s="2" t="s">
        <v>19</v>
      </c>
      <c r="DC117" s="2" t="s">
        <v>1061</v>
      </c>
      <c r="DD117" s="8" t="s">
        <v>36</v>
      </c>
      <c r="DE117" s="8" t="s">
        <v>1056</v>
      </c>
      <c r="DF117" s="5">
        <v>12250</v>
      </c>
      <c r="DG117" s="5">
        <v>12250</v>
      </c>
      <c r="DH117" s="45">
        <f t="shared" si="32"/>
        <v>0.3073950465483928</v>
      </c>
    </row>
    <row r="118" spans="1:112" ht="15">
      <c r="A118" s="8" t="s">
        <v>692</v>
      </c>
      <c r="B118" s="5">
        <v>41470</v>
      </c>
      <c r="C118" s="8" t="s">
        <v>826</v>
      </c>
      <c r="D118" s="8" t="s">
        <v>779</v>
      </c>
      <c r="E118" s="8" t="s">
        <v>1056</v>
      </c>
      <c r="F118" s="8" t="s">
        <v>1060</v>
      </c>
      <c r="G118" s="3">
        <v>5</v>
      </c>
      <c r="H118" s="3">
        <v>1</v>
      </c>
      <c r="I118" s="3">
        <v>0</v>
      </c>
      <c r="J118" s="3">
        <v>0</v>
      </c>
      <c r="K118" s="3">
        <v>0</v>
      </c>
      <c r="L118" s="5">
        <v>29936</v>
      </c>
      <c r="M118" s="45">
        <v>12.11</v>
      </c>
      <c r="N118" s="45">
        <v>0.75</v>
      </c>
      <c r="O118" s="45">
        <v>12.86</v>
      </c>
      <c r="P118" s="45">
        <v>19.17</v>
      </c>
      <c r="Q118" s="45">
        <v>32.03</v>
      </c>
      <c r="R118" s="45">
        <f aca="true" t="shared" si="36" ref="R118:R136">Q118/(B118/1000)</f>
        <v>0.7723655654690138</v>
      </c>
      <c r="S118" s="4">
        <v>933000</v>
      </c>
      <c r="T118" s="4">
        <v>0</v>
      </c>
      <c r="U118" s="4">
        <v>2377000</v>
      </c>
      <c r="V118" s="4">
        <v>3310000</v>
      </c>
      <c r="W118" s="4">
        <v>5994</v>
      </c>
      <c r="X118" s="4">
        <v>0</v>
      </c>
      <c r="Y118" s="4">
        <v>0</v>
      </c>
      <c r="Z118" s="4">
        <v>0</v>
      </c>
      <c r="AA118" s="4">
        <v>0</v>
      </c>
      <c r="AB118" s="4">
        <v>103861</v>
      </c>
      <c r="AC118" s="4">
        <v>3419855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1706749</v>
      </c>
      <c r="AJ118" s="4">
        <v>973466</v>
      </c>
      <c r="AK118" s="4">
        <v>2680215</v>
      </c>
      <c r="AL118" s="4">
        <v>169984</v>
      </c>
      <c r="AM118" s="4">
        <v>21303</v>
      </c>
      <c r="AN118" s="4">
        <v>191287</v>
      </c>
      <c r="AO118" s="4">
        <v>66205</v>
      </c>
      <c r="AP118" s="4">
        <v>93550</v>
      </c>
      <c r="AQ118" s="4">
        <v>351042</v>
      </c>
      <c r="AR118" s="48">
        <f t="shared" si="21"/>
        <v>0.10781464365380959</v>
      </c>
      <c r="AS118" s="4">
        <v>224720</v>
      </c>
      <c r="AT118" s="4">
        <v>3255977</v>
      </c>
      <c r="AU118" s="6">
        <f aca="true" t="shared" si="37" ref="AU118:AU136">AT118/B118</f>
        <v>78.51403424162045</v>
      </c>
      <c r="AV118" s="4">
        <v>0</v>
      </c>
      <c r="AW118" s="4">
        <v>0</v>
      </c>
      <c r="AX118" s="4">
        <v>0</v>
      </c>
      <c r="AY118" s="4">
        <v>0</v>
      </c>
      <c r="AZ118" s="5">
        <v>154807</v>
      </c>
      <c r="BA118" s="5">
        <v>11278</v>
      </c>
      <c r="BB118" s="5">
        <v>23311</v>
      </c>
      <c r="BC118" s="5">
        <v>2247</v>
      </c>
      <c r="BD118" s="5">
        <v>23895</v>
      </c>
      <c r="BE118" s="5">
        <v>2410</v>
      </c>
      <c r="BF118" s="3">
        <v>240</v>
      </c>
      <c r="BG118" s="3">
        <v>2</v>
      </c>
      <c r="BH118" s="5">
        <v>1512</v>
      </c>
      <c r="BI118" s="3">
        <v>355</v>
      </c>
      <c r="BJ118" s="5">
        <v>203765</v>
      </c>
      <c r="BK118" s="7">
        <f t="shared" si="31"/>
        <v>4.9135519652761035</v>
      </c>
      <c r="BL118" s="5">
        <v>16292</v>
      </c>
      <c r="BM118" s="5">
        <v>31592</v>
      </c>
      <c r="BN118" s="5">
        <v>5643</v>
      </c>
      <c r="BO118" s="5">
        <v>21787</v>
      </c>
      <c r="BP118" s="5">
        <v>1664</v>
      </c>
      <c r="BQ118" s="76">
        <v>1288</v>
      </c>
      <c r="BR118" s="75">
        <v>0</v>
      </c>
      <c r="BS118" s="5">
        <v>258475</v>
      </c>
      <c r="BT118" s="5">
        <v>23600</v>
      </c>
      <c r="BU118" s="45">
        <f t="shared" si="34"/>
        <v>6.2328189052326985</v>
      </c>
      <c r="BV118" s="3">
        <v>65</v>
      </c>
      <c r="BW118" s="5">
        <v>3304</v>
      </c>
      <c r="BX118" s="3">
        <v>52</v>
      </c>
      <c r="BY118" s="5">
        <v>3304</v>
      </c>
      <c r="BZ118" s="5">
        <v>312851</v>
      </c>
      <c r="CA118" s="5">
        <v>791745</v>
      </c>
      <c r="CB118" s="5">
        <v>44948</v>
      </c>
      <c r="CC118" s="5">
        <v>354070</v>
      </c>
      <c r="CD118" s="5">
        <v>1221043</v>
      </c>
      <c r="CE118" s="45">
        <f aca="true" t="shared" si="38" ref="CE118:CE136">CD118/B118</f>
        <v>29.44400771642151</v>
      </c>
      <c r="CF118" s="5">
        <v>63605</v>
      </c>
      <c r="CG118" s="45">
        <f t="shared" si="35"/>
        <v>1.5337593441041717</v>
      </c>
      <c r="CH118" s="3">
        <v>337</v>
      </c>
      <c r="CI118" s="5">
        <v>11600</v>
      </c>
      <c r="CJ118" s="3">
        <v>49</v>
      </c>
      <c r="CK118" s="3">
        <v>540</v>
      </c>
      <c r="CL118" s="3">
        <v>275</v>
      </c>
      <c r="CM118" s="5">
        <v>12957</v>
      </c>
      <c r="CN118" s="3">
        <v>661</v>
      </c>
      <c r="CO118" s="5">
        <v>25097</v>
      </c>
      <c r="CP118" s="7">
        <f aca="true" t="shared" si="39" ref="CP118:CP136">CO118/(B118/100)</f>
        <v>60.51844707017121</v>
      </c>
      <c r="CQ118" s="8" t="s">
        <v>1061</v>
      </c>
      <c r="CR118" s="8" t="s">
        <v>1061</v>
      </c>
      <c r="CS118" s="8" t="s">
        <v>1061</v>
      </c>
      <c r="CT118" s="13">
        <v>251728</v>
      </c>
      <c r="CU118" s="5">
        <v>218600</v>
      </c>
      <c r="CV118" s="3">
        <v>574</v>
      </c>
      <c r="CW118" s="5">
        <v>12005</v>
      </c>
      <c r="CX118" s="5">
        <v>55261</v>
      </c>
      <c r="CY118" s="3">
        <v>33</v>
      </c>
      <c r="CZ118" s="5" t="s">
        <v>1068</v>
      </c>
      <c r="DA118" s="8" t="s">
        <v>11</v>
      </c>
      <c r="DB118" s="2" t="s">
        <v>19</v>
      </c>
      <c r="DC118" s="2" t="s">
        <v>1061</v>
      </c>
      <c r="DD118" s="8" t="s">
        <v>36</v>
      </c>
      <c r="DE118" s="8" t="s">
        <v>1056</v>
      </c>
      <c r="DF118" s="5">
        <v>27100</v>
      </c>
      <c r="DG118" s="5">
        <v>27100</v>
      </c>
      <c r="DH118" s="45">
        <f t="shared" si="32"/>
        <v>0.6534844465878948</v>
      </c>
    </row>
    <row r="119" spans="1:112" ht="15">
      <c r="A119" s="8" t="s">
        <v>702</v>
      </c>
      <c r="B119" s="5">
        <v>50079</v>
      </c>
      <c r="C119" s="8" t="s">
        <v>837</v>
      </c>
      <c r="D119" s="8" t="s">
        <v>896</v>
      </c>
      <c r="E119" s="8" t="s">
        <v>1053</v>
      </c>
      <c r="F119" s="8" t="s">
        <v>1060</v>
      </c>
      <c r="G119" s="3">
        <v>1</v>
      </c>
      <c r="H119" s="3">
        <v>1</v>
      </c>
      <c r="I119" s="3">
        <v>0</v>
      </c>
      <c r="J119" s="3">
        <v>1</v>
      </c>
      <c r="K119" s="3">
        <v>0</v>
      </c>
      <c r="L119" s="5">
        <v>24353</v>
      </c>
      <c r="M119" s="45">
        <v>5.73</v>
      </c>
      <c r="N119" s="45">
        <v>2</v>
      </c>
      <c r="O119" s="45">
        <v>7.73</v>
      </c>
      <c r="P119" s="45">
        <v>7.65</v>
      </c>
      <c r="Q119" s="45">
        <v>15.38</v>
      </c>
      <c r="R119" s="45">
        <f t="shared" si="36"/>
        <v>0.3071147586812836</v>
      </c>
      <c r="S119" s="4">
        <v>1279546</v>
      </c>
      <c r="T119" s="4">
        <v>0</v>
      </c>
      <c r="U119" s="4">
        <v>132464</v>
      </c>
      <c r="V119" s="4">
        <v>1412010</v>
      </c>
      <c r="W119" s="4">
        <v>4973</v>
      </c>
      <c r="X119" s="4">
        <v>0</v>
      </c>
      <c r="Y119" s="4">
        <v>0</v>
      </c>
      <c r="Z119" s="4">
        <v>0</v>
      </c>
      <c r="AA119" s="4">
        <v>0</v>
      </c>
      <c r="AB119" s="4">
        <v>62899</v>
      </c>
      <c r="AC119" s="4">
        <v>1479882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646616</v>
      </c>
      <c r="AJ119" s="4">
        <v>255241</v>
      </c>
      <c r="AK119" s="4">
        <v>901857</v>
      </c>
      <c r="AL119" s="4">
        <v>43851</v>
      </c>
      <c r="AM119" s="4">
        <v>5273</v>
      </c>
      <c r="AN119" s="4">
        <v>49124</v>
      </c>
      <c r="AO119" s="4">
        <v>4006</v>
      </c>
      <c r="AP119" s="4">
        <v>14482</v>
      </c>
      <c r="AQ119" s="4">
        <v>67612</v>
      </c>
      <c r="AR119" s="48">
        <f t="shared" si="21"/>
        <v>0.05534916999166635</v>
      </c>
      <c r="AS119" s="4">
        <v>252085</v>
      </c>
      <c r="AT119" s="4">
        <v>1221554</v>
      </c>
      <c r="AU119" s="6">
        <f t="shared" si="37"/>
        <v>24.392539787136325</v>
      </c>
      <c r="AV119" s="4">
        <v>0</v>
      </c>
      <c r="AW119" s="4">
        <v>0</v>
      </c>
      <c r="AX119" s="4">
        <v>0</v>
      </c>
      <c r="AY119" s="4">
        <v>0</v>
      </c>
      <c r="AZ119" s="5">
        <v>77328</v>
      </c>
      <c r="BA119" s="5">
        <v>5651</v>
      </c>
      <c r="BB119" s="5">
        <v>4361</v>
      </c>
      <c r="BC119" s="3">
        <v>294</v>
      </c>
      <c r="BD119" s="5">
        <v>5795</v>
      </c>
      <c r="BE119" s="3">
        <v>973</v>
      </c>
      <c r="BF119" s="3">
        <v>122</v>
      </c>
      <c r="BG119" s="3">
        <v>8</v>
      </c>
      <c r="BH119" s="3">
        <v>389</v>
      </c>
      <c r="BI119" s="3">
        <v>2</v>
      </c>
      <c r="BJ119" s="5">
        <v>87995</v>
      </c>
      <c r="BK119" s="7">
        <f t="shared" si="31"/>
        <v>1.7571237444837158</v>
      </c>
      <c r="BL119" s="5">
        <v>6928</v>
      </c>
      <c r="BM119" s="5">
        <v>31173</v>
      </c>
      <c r="BN119" s="5">
        <v>5109</v>
      </c>
      <c r="BO119" s="5">
        <v>21608</v>
      </c>
      <c r="BP119" s="5">
        <v>1501</v>
      </c>
      <c r="BQ119" s="76">
        <v>1288</v>
      </c>
      <c r="BR119" s="75">
        <v>0</v>
      </c>
      <c r="BS119" s="5">
        <v>142105</v>
      </c>
      <c r="BT119" s="5">
        <v>13541</v>
      </c>
      <c r="BU119" s="45">
        <f t="shared" si="34"/>
        <v>2.837616565825995</v>
      </c>
      <c r="BV119" s="3">
        <v>45</v>
      </c>
      <c r="BW119" s="5">
        <v>2274</v>
      </c>
      <c r="BX119" s="3">
        <v>52</v>
      </c>
      <c r="BY119" s="5">
        <v>2290</v>
      </c>
      <c r="BZ119" s="5">
        <v>179502</v>
      </c>
      <c r="CA119" s="5">
        <v>187807</v>
      </c>
      <c r="CB119" s="5">
        <v>21445</v>
      </c>
      <c r="CC119" s="5">
        <v>123626</v>
      </c>
      <c r="CD119" s="5">
        <v>351672</v>
      </c>
      <c r="CE119" s="45">
        <f t="shared" si="38"/>
        <v>7.022344695381298</v>
      </c>
      <c r="CF119" s="5">
        <v>18992</v>
      </c>
      <c r="CG119" s="45">
        <f t="shared" si="35"/>
        <v>0.37924079953673195</v>
      </c>
      <c r="CH119" s="3">
        <v>390</v>
      </c>
      <c r="CI119" s="5">
        <v>12531</v>
      </c>
      <c r="CJ119" s="3">
        <v>43</v>
      </c>
      <c r="CK119" s="3">
        <v>372</v>
      </c>
      <c r="CL119" s="3">
        <v>71</v>
      </c>
      <c r="CM119" s="5">
        <v>1679</v>
      </c>
      <c r="CN119" s="3">
        <v>504</v>
      </c>
      <c r="CO119" s="5">
        <v>14582</v>
      </c>
      <c r="CP119" s="7">
        <f t="shared" si="39"/>
        <v>29.117993570159147</v>
      </c>
      <c r="CQ119" s="8" t="s">
        <v>1061</v>
      </c>
      <c r="CR119" s="8" t="s">
        <v>1061</v>
      </c>
      <c r="CS119" s="8" t="s">
        <v>1061</v>
      </c>
      <c r="CT119" s="13">
        <v>41420</v>
      </c>
      <c r="CU119" s="5">
        <v>52139</v>
      </c>
      <c r="CV119" s="3">
        <v>224</v>
      </c>
      <c r="CW119" s="5">
        <v>5486</v>
      </c>
      <c r="CX119" s="5">
        <v>74609</v>
      </c>
      <c r="CY119" s="3">
        <v>36</v>
      </c>
      <c r="CZ119" s="5" t="s">
        <v>1068</v>
      </c>
      <c r="DA119" s="8" t="s">
        <v>11</v>
      </c>
      <c r="DB119" s="2" t="s">
        <v>19</v>
      </c>
      <c r="DC119" s="2" t="s">
        <v>1061</v>
      </c>
      <c r="DD119" s="8" t="s">
        <v>33</v>
      </c>
      <c r="DE119" s="8" t="s">
        <v>1053</v>
      </c>
      <c r="DF119" s="5">
        <v>22000</v>
      </c>
      <c r="DG119" s="5">
        <v>22200</v>
      </c>
      <c r="DH119" s="45">
        <f t="shared" si="32"/>
        <v>0.4432995866530881</v>
      </c>
    </row>
    <row r="120" spans="1:112" ht="15">
      <c r="A120" s="8" t="s">
        <v>630</v>
      </c>
      <c r="B120" s="5">
        <v>50720</v>
      </c>
      <c r="C120" s="8" t="s">
        <v>765</v>
      </c>
      <c r="D120" s="8" t="s">
        <v>895</v>
      </c>
      <c r="E120" s="8" t="s">
        <v>1052</v>
      </c>
      <c r="F120" s="8" t="s">
        <v>1060</v>
      </c>
      <c r="G120" s="3">
        <v>4</v>
      </c>
      <c r="H120" s="3">
        <v>1</v>
      </c>
      <c r="I120" s="3">
        <v>1</v>
      </c>
      <c r="J120" s="3">
        <v>0</v>
      </c>
      <c r="K120" s="3">
        <v>0</v>
      </c>
      <c r="L120" s="5">
        <v>23330</v>
      </c>
      <c r="M120" s="45">
        <v>5</v>
      </c>
      <c r="N120" s="45">
        <v>5</v>
      </c>
      <c r="O120" s="45">
        <v>10</v>
      </c>
      <c r="P120" s="45">
        <v>9.93</v>
      </c>
      <c r="Q120" s="45">
        <v>19.93</v>
      </c>
      <c r="R120" s="45">
        <f t="shared" si="36"/>
        <v>0.3929416403785489</v>
      </c>
      <c r="S120" s="4">
        <v>2482543</v>
      </c>
      <c r="T120" s="4">
        <v>0</v>
      </c>
      <c r="U120" s="4">
        <v>0</v>
      </c>
      <c r="V120" s="4">
        <v>2482543</v>
      </c>
      <c r="W120" s="4">
        <v>7512</v>
      </c>
      <c r="X120" s="4">
        <v>0</v>
      </c>
      <c r="Y120" s="4">
        <v>0</v>
      </c>
      <c r="Z120" s="4">
        <v>0</v>
      </c>
      <c r="AA120" s="4">
        <v>0</v>
      </c>
      <c r="AB120" s="4">
        <v>75006</v>
      </c>
      <c r="AC120" s="4">
        <v>2565061</v>
      </c>
      <c r="AD120" s="4">
        <v>0</v>
      </c>
      <c r="AE120" s="4">
        <v>12109</v>
      </c>
      <c r="AF120" s="4">
        <v>0</v>
      </c>
      <c r="AG120" s="4">
        <v>0</v>
      </c>
      <c r="AH120" s="4">
        <v>12109</v>
      </c>
      <c r="AI120" s="4">
        <v>1061960</v>
      </c>
      <c r="AJ120" s="4">
        <v>644749</v>
      </c>
      <c r="AK120" s="4">
        <v>1706709</v>
      </c>
      <c r="AL120" s="4">
        <v>110396</v>
      </c>
      <c r="AM120" s="4">
        <v>8270</v>
      </c>
      <c r="AN120" s="4">
        <v>118666</v>
      </c>
      <c r="AO120" s="4">
        <v>12318</v>
      </c>
      <c r="AP120" s="4">
        <v>36128</v>
      </c>
      <c r="AQ120" s="4">
        <v>167112</v>
      </c>
      <c r="AR120" s="48">
        <f t="shared" si="21"/>
        <v>0.06526443476505124</v>
      </c>
      <c r="AS120" s="4">
        <v>686716</v>
      </c>
      <c r="AT120" s="4">
        <v>2560537</v>
      </c>
      <c r="AU120" s="6">
        <f t="shared" si="37"/>
        <v>50.483773659305996</v>
      </c>
      <c r="AV120" s="4">
        <v>12109</v>
      </c>
      <c r="AW120" s="4">
        <v>0</v>
      </c>
      <c r="AX120" s="4">
        <v>0</v>
      </c>
      <c r="AY120" s="4">
        <v>12109</v>
      </c>
      <c r="AZ120" s="5">
        <v>162655</v>
      </c>
      <c r="BA120" s="5">
        <v>10425</v>
      </c>
      <c r="BB120" s="5">
        <v>9495</v>
      </c>
      <c r="BC120" s="3">
        <v>296</v>
      </c>
      <c r="BD120" s="5">
        <v>13230</v>
      </c>
      <c r="BE120" s="5">
        <v>1880</v>
      </c>
      <c r="BF120" s="3">
        <v>227</v>
      </c>
      <c r="BG120" s="3">
        <v>0</v>
      </c>
      <c r="BH120" s="3">
        <v>469</v>
      </c>
      <c r="BI120" s="5">
        <v>1523</v>
      </c>
      <c r="BJ120" s="5">
        <v>186076</v>
      </c>
      <c r="BK120" s="7">
        <f t="shared" si="31"/>
        <v>3.6686908517350156</v>
      </c>
      <c r="BL120" s="5">
        <v>14124</v>
      </c>
      <c r="BM120" s="5">
        <v>41441</v>
      </c>
      <c r="BN120" s="5">
        <v>5045</v>
      </c>
      <c r="BO120" s="5">
        <v>22092</v>
      </c>
      <c r="BP120" s="5">
        <v>1630</v>
      </c>
      <c r="BQ120" s="76">
        <v>1288</v>
      </c>
      <c r="BR120" s="75">
        <v>0</v>
      </c>
      <c r="BS120" s="5">
        <v>250946</v>
      </c>
      <c r="BT120" s="5">
        <v>20799</v>
      </c>
      <c r="BU120" s="45">
        <f t="shared" si="34"/>
        <v>4.947673501577287</v>
      </c>
      <c r="BV120" s="3">
        <v>54</v>
      </c>
      <c r="BW120" s="5">
        <v>2964</v>
      </c>
      <c r="BX120" s="3">
        <v>52</v>
      </c>
      <c r="BY120" s="5">
        <v>5044</v>
      </c>
      <c r="BZ120" s="5">
        <v>345046</v>
      </c>
      <c r="CA120" s="5">
        <v>357685</v>
      </c>
      <c r="CB120" s="5">
        <v>56624</v>
      </c>
      <c r="CC120" s="5">
        <v>249690</v>
      </c>
      <c r="CD120" s="5">
        <v>685781</v>
      </c>
      <c r="CE120" s="45">
        <f t="shared" si="38"/>
        <v>13.520918769716088</v>
      </c>
      <c r="CF120" s="5">
        <v>33338</v>
      </c>
      <c r="CG120" s="45">
        <f t="shared" si="35"/>
        <v>0.657294952681388</v>
      </c>
      <c r="CH120" s="3">
        <v>300</v>
      </c>
      <c r="CI120" s="5">
        <v>11347</v>
      </c>
      <c r="CJ120" s="3">
        <v>51</v>
      </c>
      <c r="CK120" s="5">
        <v>1261</v>
      </c>
      <c r="CL120" s="3">
        <v>40</v>
      </c>
      <c r="CM120" s="3">
        <v>967</v>
      </c>
      <c r="CN120" s="3">
        <v>391</v>
      </c>
      <c r="CO120" s="5">
        <v>13575</v>
      </c>
      <c r="CP120" s="7">
        <f t="shared" si="39"/>
        <v>26.764589905362776</v>
      </c>
      <c r="CQ120" s="8" t="s">
        <v>1061</v>
      </c>
      <c r="CR120" s="8" t="s">
        <v>1061</v>
      </c>
      <c r="CS120" s="8" t="s">
        <v>1061</v>
      </c>
      <c r="CT120" s="13">
        <v>897</v>
      </c>
      <c r="CU120" s="5">
        <v>129</v>
      </c>
      <c r="CV120" s="3">
        <v>249</v>
      </c>
      <c r="CW120" s="5">
        <v>7950</v>
      </c>
      <c r="CX120" s="5">
        <v>58831</v>
      </c>
      <c r="CY120" s="3">
        <v>40</v>
      </c>
      <c r="CZ120" s="5">
        <v>100000</v>
      </c>
      <c r="DA120" s="8" t="s">
        <v>7</v>
      </c>
      <c r="DB120" s="2" t="s">
        <v>19</v>
      </c>
      <c r="DC120" s="2" t="s">
        <v>1061</v>
      </c>
      <c r="DD120" s="8" t="s">
        <v>31</v>
      </c>
      <c r="DE120" s="8" t="s">
        <v>42</v>
      </c>
      <c r="DF120" s="5">
        <v>41170</v>
      </c>
      <c r="DG120" s="5">
        <v>49170</v>
      </c>
      <c r="DH120" s="45">
        <f t="shared" si="32"/>
        <v>0.9694400630914827</v>
      </c>
    </row>
    <row r="121" spans="1:112" ht="15">
      <c r="A121" s="8" t="s">
        <v>716</v>
      </c>
      <c r="B121" s="5">
        <v>56622</v>
      </c>
      <c r="C121" s="8" t="s">
        <v>850</v>
      </c>
      <c r="D121" s="8" t="s">
        <v>779</v>
      </c>
      <c r="E121" s="8" t="s">
        <v>1056</v>
      </c>
      <c r="F121" s="8" t="s">
        <v>1060</v>
      </c>
      <c r="G121" s="3">
        <v>5</v>
      </c>
      <c r="H121" s="3">
        <v>1</v>
      </c>
      <c r="I121" s="3">
        <v>0</v>
      </c>
      <c r="J121" s="3">
        <v>0</v>
      </c>
      <c r="K121" s="3">
        <v>0</v>
      </c>
      <c r="L121" s="5">
        <v>20278</v>
      </c>
      <c r="M121" s="45">
        <v>3.3</v>
      </c>
      <c r="N121" s="45">
        <v>0</v>
      </c>
      <c r="O121" s="45">
        <v>3.3</v>
      </c>
      <c r="P121" s="45">
        <v>8.4</v>
      </c>
      <c r="Q121" s="45">
        <v>11.7</v>
      </c>
      <c r="R121" s="45">
        <f t="shared" si="36"/>
        <v>0.20663346402458407</v>
      </c>
      <c r="S121" s="4">
        <v>0</v>
      </c>
      <c r="T121" s="4">
        <v>0</v>
      </c>
      <c r="U121" s="4">
        <v>1837220</v>
      </c>
      <c r="V121" s="4">
        <v>1837220</v>
      </c>
      <c r="W121" s="4">
        <v>8033</v>
      </c>
      <c r="X121" s="4">
        <v>22905</v>
      </c>
      <c r="Y121" s="4">
        <v>0</v>
      </c>
      <c r="Z121" s="4">
        <v>0</v>
      </c>
      <c r="AA121" s="4">
        <v>22905</v>
      </c>
      <c r="AB121" s="4">
        <v>43042</v>
      </c>
      <c r="AC121" s="4">
        <v>1911200</v>
      </c>
      <c r="AD121" s="4">
        <v>220763</v>
      </c>
      <c r="AE121" s="4">
        <v>0</v>
      </c>
      <c r="AF121" s="4">
        <v>0</v>
      </c>
      <c r="AG121" s="4">
        <v>0</v>
      </c>
      <c r="AH121" s="4">
        <v>220763</v>
      </c>
      <c r="AI121" s="4">
        <v>674081</v>
      </c>
      <c r="AJ121" s="4">
        <v>373641</v>
      </c>
      <c r="AK121" s="4">
        <v>1047722</v>
      </c>
      <c r="AL121" s="4">
        <v>45444</v>
      </c>
      <c r="AM121" s="4">
        <v>4988</v>
      </c>
      <c r="AN121" s="4">
        <v>50432</v>
      </c>
      <c r="AO121" s="4">
        <v>39654</v>
      </c>
      <c r="AP121" s="4">
        <v>27032</v>
      </c>
      <c r="AQ121" s="4">
        <v>117118</v>
      </c>
      <c r="AR121" s="48">
        <f t="shared" si="21"/>
        <v>0.0903882159907758</v>
      </c>
      <c r="AS121" s="4">
        <v>130882</v>
      </c>
      <c r="AT121" s="4">
        <v>1295722</v>
      </c>
      <c r="AU121" s="6">
        <f t="shared" si="37"/>
        <v>22.883720108791636</v>
      </c>
      <c r="AV121" s="4">
        <v>149285</v>
      </c>
      <c r="AW121" s="4">
        <v>9999</v>
      </c>
      <c r="AX121" s="4">
        <v>230000</v>
      </c>
      <c r="AY121" s="4">
        <v>389284</v>
      </c>
      <c r="AZ121" s="5">
        <v>80883</v>
      </c>
      <c r="BA121" s="5">
        <v>3586</v>
      </c>
      <c r="BB121" s="5">
        <v>8188</v>
      </c>
      <c r="BC121" s="3">
        <v>271</v>
      </c>
      <c r="BD121" s="5">
        <v>10422</v>
      </c>
      <c r="BE121" s="3">
        <v>846</v>
      </c>
      <c r="BF121" s="3">
        <v>226</v>
      </c>
      <c r="BG121" s="3">
        <v>4</v>
      </c>
      <c r="BH121" s="3">
        <v>532</v>
      </c>
      <c r="BI121" s="3">
        <v>53</v>
      </c>
      <c r="BJ121" s="5">
        <v>100251</v>
      </c>
      <c r="BK121" s="7">
        <f t="shared" si="31"/>
        <v>1.7705308890537248</v>
      </c>
      <c r="BL121" s="5">
        <v>4760</v>
      </c>
      <c r="BM121" s="5">
        <v>31592</v>
      </c>
      <c r="BN121" s="5">
        <v>5643</v>
      </c>
      <c r="BO121" s="5">
        <v>21787</v>
      </c>
      <c r="BP121" s="5">
        <v>1664</v>
      </c>
      <c r="BQ121" s="76">
        <v>1288</v>
      </c>
      <c r="BR121" s="75">
        <v>0</v>
      </c>
      <c r="BS121" s="5">
        <v>154950</v>
      </c>
      <c r="BT121" s="5">
        <v>12067</v>
      </c>
      <c r="BU121" s="45">
        <f t="shared" si="34"/>
        <v>2.736568824838402</v>
      </c>
      <c r="BV121" s="3">
        <v>56</v>
      </c>
      <c r="BW121" s="5">
        <v>2824</v>
      </c>
      <c r="BX121" s="3">
        <v>52</v>
      </c>
      <c r="BY121" s="5">
        <v>2824</v>
      </c>
      <c r="BZ121" s="5">
        <v>186848</v>
      </c>
      <c r="CA121" s="5">
        <v>295831</v>
      </c>
      <c r="CB121" s="5">
        <v>17073</v>
      </c>
      <c r="CC121" s="5">
        <v>150152</v>
      </c>
      <c r="CD121" s="5">
        <v>482036</v>
      </c>
      <c r="CE121" s="45">
        <f t="shared" si="38"/>
        <v>8.51322807389354</v>
      </c>
      <c r="CF121" s="5">
        <v>13104</v>
      </c>
      <c r="CG121" s="45">
        <f t="shared" si="35"/>
        <v>0.23142947970753416</v>
      </c>
      <c r="CH121" s="3">
        <v>280</v>
      </c>
      <c r="CI121" s="5">
        <v>4425</v>
      </c>
      <c r="CJ121" s="3">
        <v>17</v>
      </c>
      <c r="CK121" s="3">
        <v>179</v>
      </c>
      <c r="CL121" s="3">
        <v>37</v>
      </c>
      <c r="CM121" s="5">
        <v>1282</v>
      </c>
      <c r="CN121" s="3">
        <v>334</v>
      </c>
      <c r="CO121" s="5">
        <v>5886</v>
      </c>
      <c r="CP121" s="7">
        <f t="shared" si="39"/>
        <v>10.395252728621383</v>
      </c>
      <c r="CQ121" s="8" t="s">
        <v>1061</v>
      </c>
      <c r="CR121" s="8" t="s">
        <v>1060</v>
      </c>
      <c r="CS121" s="8" t="s">
        <v>1060</v>
      </c>
      <c r="CT121" s="13">
        <v>79903</v>
      </c>
      <c r="CU121" s="5">
        <v>192799</v>
      </c>
      <c r="CV121" s="3">
        <v>58</v>
      </c>
      <c r="CW121" s="5">
        <v>4040</v>
      </c>
      <c r="CX121" s="5">
        <v>19444</v>
      </c>
      <c r="CY121" s="3">
        <v>10</v>
      </c>
      <c r="CZ121" s="5">
        <v>6718</v>
      </c>
      <c r="DA121" s="8" t="s">
        <v>12</v>
      </c>
      <c r="DB121" s="2" t="s">
        <v>19</v>
      </c>
      <c r="DC121" s="2" t="s">
        <v>1061</v>
      </c>
      <c r="DD121" s="8" t="s">
        <v>36</v>
      </c>
      <c r="DE121" s="8" t="s">
        <v>1056</v>
      </c>
      <c r="DF121" s="5">
        <v>5000</v>
      </c>
      <c r="DG121" s="5">
        <v>5000</v>
      </c>
      <c r="DH121" s="45">
        <f t="shared" si="32"/>
        <v>0.08830489915580517</v>
      </c>
    </row>
    <row r="122" spans="1:112" ht="15">
      <c r="A122" s="8" t="s">
        <v>734</v>
      </c>
      <c r="B122" s="5">
        <v>59990</v>
      </c>
      <c r="C122" s="8" t="s">
        <v>867</v>
      </c>
      <c r="D122" s="8" t="s">
        <v>905</v>
      </c>
      <c r="E122" s="8" t="s">
        <v>1052</v>
      </c>
      <c r="F122" s="8" t="s">
        <v>1060</v>
      </c>
      <c r="G122" s="3">
        <v>4</v>
      </c>
      <c r="H122" s="3">
        <v>1</v>
      </c>
      <c r="I122" s="3">
        <v>0</v>
      </c>
      <c r="J122" s="3">
        <v>0</v>
      </c>
      <c r="K122" s="3">
        <v>0</v>
      </c>
      <c r="L122" s="5">
        <v>18039</v>
      </c>
      <c r="M122" s="45">
        <v>8</v>
      </c>
      <c r="N122" s="45">
        <v>0</v>
      </c>
      <c r="O122" s="45">
        <v>8</v>
      </c>
      <c r="P122" s="45">
        <v>4.6</v>
      </c>
      <c r="Q122" s="45">
        <v>12.6</v>
      </c>
      <c r="R122" s="45">
        <f t="shared" si="36"/>
        <v>0.2100350058343057</v>
      </c>
      <c r="S122" s="4">
        <v>1520591</v>
      </c>
      <c r="T122" s="4">
        <v>0</v>
      </c>
      <c r="U122" s="4">
        <v>0</v>
      </c>
      <c r="V122" s="4">
        <v>1520591</v>
      </c>
      <c r="W122" s="4">
        <v>7177</v>
      </c>
      <c r="X122" s="4">
        <v>0</v>
      </c>
      <c r="Y122" s="4">
        <v>0</v>
      </c>
      <c r="Z122" s="4">
        <v>0</v>
      </c>
      <c r="AA122" s="4">
        <v>0</v>
      </c>
      <c r="AB122" s="4">
        <v>94574</v>
      </c>
      <c r="AC122" s="4">
        <v>1622342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782312</v>
      </c>
      <c r="AJ122" s="4">
        <v>449711</v>
      </c>
      <c r="AK122" s="4">
        <v>1232023</v>
      </c>
      <c r="AL122" s="4">
        <v>90243</v>
      </c>
      <c r="AM122" s="4">
        <v>3095</v>
      </c>
      <c r="AN122" s="4">
        <v>93338</v>
      </c>
      <c r="AO122" s="4">
        <v>16521</v>
      </c>
      <c r="AP122" s="4">
        <v>10760</v>
      </c>
      <c r="AQ122" s="4">
        <v>120619</v>
      </c>
      <c r="AR122" s="48">
        <f t="shared" si="21"/>
        <v>0.07687493347796631</v>
      </c>
      <c r="AS122" s="4">
        <v>216387</v>
      </c>
      <c r="AT122" s="4">
        <v>1569029</v>
      </c>
      <c r="AU122" s="6">
        <f t="shared" si="37"/>
        <v>26.154842473745624</v>
      </c>
      <c r="AV122" s="4">
        <v>0</v>
      </c>
      <c r="AW122" s="4">
        <v>0</v>
      </c>
      <c r="AX122" s="4">
        <v>0</v>
      </c>
      <c r="AY122" s="4">
        <v>0</v>
      </c>
      <c r="AZ122" s="5">
        <v>141287</v>
      </c>
      <c r="BA122" s="5">
        <v>8627</v>
      </c>
      <c r="BB122" s="5">
        <v>4810</v>
      </c>
      <c r="BC122" s="3">
        <v>320</v>
      </c>
      <c r="BD122" s="5">
        <v>5213</v>
      </c>
      <c r="BE122" s="3">
        <v>840</v>
      </c>
      <c r="BF122" s="3">
        <v>123</v>
      </c>
      <c r="BG122" s="3">
        <v>5</v>
      </c>
      <c r="BH122" s="3">
        <v>598</v>
      </c>
      <c r="BI122" s="3">
        <v>0</v>
      </c>
      <c r="BJ122" s="5">
        <v>152031</v>
      </c>
      <c r="BK122" s="7">
        <f t="shared" si="31"/>
        <v>2.5342723787297885</v>
      </c>
      <c r="BL122" s="5">
        <v>9792</v>
      </c>
      <c r="BM122" s="5">
        <v>30806</v>
      </c>
      <c r="BN122" s="5">
        <v>5045</v>
      </c>
      <c r="BO122" s="5">
        <v>21575</v>
      </c>
      <c r="BP122" s="5">
        <v>1468</v>
      </c>
      <c r="BQ122" s="76">
        <v>1288</v>
      </c>
      <c r="BR122" s="75">
        <v>0</v>
      </c>
      <c r="BS122" s="5">
        <v>205725</v>
      </c>
      <c r="BT122" s="5">
        <v>16305</v>
      </c>
      <c r="BU122" s="45">
        <f t="shared" si="34"/>
        <v>3.429321553592265</v>
      </c>
      <c r="BV122" s="3">
        <v>46</v>
      </c>
      <c r="BW122" s="5">
        <v>2300</v>
      </c>
      <c r="BX122" s="3">
        <v>52</v>
      </c>
      <c r="BY122" s="5">
        <v>2300</v>
      </c>
      <c r="BZ122" s="5">
        <v>162253</v>
      </c>
      <c r="CA122" s="5">
        <v>168483</v>
      </c>
      <c r="CB122" s="5">
        <v>25024</v>
      </c>
      <c r="CC122" s="5">
        <v>138087</v>
      </c>
      <c r="CD122" s="5">
        <v>345503</v>
      </c>
      <c r="CE122" s="45">
        <f t="shared" si="38"/>
        <v>5.759343223870645</v>
      </c>
      <c r="CF122" s="5">
        <v>17583</v>
      </c>
      <c r="CG122" s="45">
        <f t="shared" si="35"/>
        <v>0.29309884980830136</v>
      </c>
      <c r="CH122" s="3">
        <v>240</v>
      </c>
      <c r="CI122" s="5">
        <v>13716</v>
      </c>
      <c r="CJ122" s="3">
        <v>53</v>
      </c>
      <c r="CK122" s="3">
        <v>856</v>
      </c>
      <c r="CL122" s="3">
        <v>73</v>
      </c>
      <c r="CM122" s="5">
        <v>1615</v>
      </c>
      <c r="CN122" s="3">
        <v>366</v>
      </c>
      <c r="CO122" s="5">
        <v>16187</v>
      </c>
      <c r="CP122" s="7">
        <f t="shared" si="39"/>
        <v>26.98283047174529</v>
      </c>
      <c r="CQ122" s="8" t="s">
        <v>1061</v>
      </c>
      <c r="CR122" s="8" t="s">
        <v>1061</v>
      </c>
      <c r="CS122" s="8" t="s">
        <v>1061</v>
      </c>
      <c r="CT122" s="13">
        <v>3158</v>
      </c>
      <c r="CU122" s="5">
        <v>1957</v>
      </c>
      <c r="CV122" s="3">
        <v>36</v>
      </c>
      <c r="CW122" s="5">
        <v>4477</v>
      </c>
      <c r="CX122" s="5">
        <v>39029</v>
      </c>
      <c r="CY122" s="3">
        <v>29</v>
      </c>
      <c r="CZ122" s="5">
        <v>31727</v>
      </c>
      <c r="DA122" s="8" t="s">
        <v>7</v>
      </c>
      <c r="DB122" s="2" t="s">
        <v>21</v>
      </c>
      <c r="DC122" s="2" t="s">
        <v>1061</v>
      </c>
      <c r="DD122" s="8" t="s">
        <v>36</v>
      </c>
      <c r="DE122" s="8" t="s">
        <v>44</v>
      </c>
      <c r="DF122" s="5">
        <v>24910</v>
      </c>
      <c r="DG122" s="5">
        <v>24910</v>
      </c>
      <c r="DH122" s="45">
        <f t="shared" si="32"/>
        <v>0.41523587264544093</v>
      </c>
    </row>
    <row r="123" spans="1:112" ht="15">
      <c r="A123" s="8" t="s">
        <v>740</v>
      </c>
      <c r="B123" s="5">
        <v>61230</v>
      </c>
      <c r="C123" s="8" t="s">
        <v>873</v>
      </c>
      <c r="D123" s="8" t="s">
        <v>901</v>
      </c>
      <c r="E123" s="8" t="s">
        <v>1055</v>
      </c>
      <c r="F123" s="8" t="s">
        <v>1060</v>
      </c>
      <c r="G123" s="3">
        <v>1</v>
      </c>
      <c r="H123" s="3">
        <v>1</v>
      </c>
      <c r="I123" s="3">
        <v>0</v>
      </c>
      <c r="J123" s="3">
        <v>0</v>
      </c>
      <c r="K123" s="3">
        <v>0</v>
      </c>
      <c r="L123" s="5">
        <v>35237</v>
      </c>
      <c r="M123" s="45">
        <v>13.9</v>
      </c>
      <c r="N123" s="45">
        <v>0</v>
      </c>
      <c r="O123" s="45">
        <v>13.9</v>
      </c>
      <c r="P123" s="45">
        <v>20.9</v>
      </c>
      <c r="Q123" s="45">
        <v>34.8</v>
      </c>
      <c r="R123" s="45">
        <f t="shared" si="36"/>
        <v>0.5683488486036257</v>
      </c>
      <c r="S123" s="4">
        <v>2000700</v>
      </c>
      <c r="T123" s="4">
        <v>3082904</v>
      </c>
      <c r="U123" s="4">
        <v>0</v>
      </c>
      <c r="V123" s="4">
        <v>5083604</v>
      </c>
      <c r="W123" s="4">
        <v>7820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5091424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2080316</v>
      </c>
      <c r="AJ123" s="4">
        <v>876058</v>
      </c>
      <c r="AK123" s="4">
        <v>2956374</v>
      </c>
      <c r="AL123" s="4">
        <v>350356</v>
      </c>
      <c r="AM123" s="4">
        <v>15363</v>
      </c>
      <c r="AN123" s="4">
        <v>365719</v>
      </c>
      <c r="AO123" s="4">
        <v>729</v>
      </c>
      <c r="AP123" s="4">
        <v>120577</v>
      </c>
      <c r="AQ123" s="4">
        <v>487025</v>
      </c>
      <c r="AR123" s="48">
        <f t="shared" si="21"/>
        <v>0.0956559500839058</v>
      </c>
      <c r="AS123" s="4">
        <v>1648025</v>
      </c>
      <c r="AT123" s="4">
        <v>5091424</v>
      </c>
      <c r="AU123" s="6">
        <f t="shared" si="37"/>
        <v>83.15244161358811</v>
      </c>
      <c r="AV123" s="4">
        <v>0</v>
      </c>
      <c r="AW123" s="4">
        <v>0</v>
      </c>
      <c r="AX123" s="4">
        <v>0</v>
      </c>
      <c r="AY123" s="4">
        <v>0</v>
      </c>
      <c r="AZ123" s="5">
        <v>189620</v>
      </c>
      <c r="BA123" s="5">
        <v>27792</v>
      </c>
      <c r="BB123" s="5">
        <v>19765</v>
      </c>
      <c r="BC123" s="5">
        <v>2052</v>
      </c>
      <c r="BD123" s="5">
        <v>24829</v>
      </c>
      <c r="BE123" s="5">
        <v>4050</v>
      </c>
      <c r="BF123" s="3">
        <v>302</v>
      </c>
      <c r="BG123" s="3">
        <v>18</v>
      </c>
      <c r="BH123" s="5">
        <v>1519</v>
      </c>
      <c r="BI123" s="3">
        <v>192</v>
      </c>
      <c r="BJ123" s="5">
        <v>236035</v>
      </c>
      <c r="BK123" s="7">
        <f t="shared" si="31"/>
        <v>3.8548913931079536</v>
      </c>
      <c r="BL123" s="5">
        <v>34104</v>
      </c>
      <c r="BM123" s="5">
        <v>36576</v>
      </c>
      <c r="BN123" s="5">
        <v>7962</v>
      </c>
      <c r="BO123" s="5">
        <v>21720</v>
      </c>
      <c r="BP123" s="5">
        <v>1468</v>
      </c>
      <c r="BQ123" s="76">
        <v>1288</v>
      </c>
      <c r="BR123" s="75">
        <v>0</v>
      </c>
      <c r="BS123" s="5">
        <v>295658</v>
      </c>
      <c r="BT123" s="5">
        <v>43534</v>
      </c>
      <c r="BU123" s="45">
        <f t="shared" si="34"/>
        <v>4.8286460885187</v>
      </c>
      <c r="BV123" s="3">
        <v>58</v>
      </c>
      <c r="BW123" s="5">
        <v>2939</v>
      </c>
      <c r="BX123" s="3">
        <v>52</v>
      </c>
      <c r="BY123" s="5">
        <v>2939</v>
      </c>
      <c r="BZ123" s="5">
        <v>404387</v>
      </c>
      <c r="CA123" s="5">
        <v>696994</v>
      </c>
      <c r="CB123" s="5">
        <v>79948</v>
      </c>
      <c r="CC123" s="5">
        <v>550072</v>
      </c>
      <c r="CD123" s="5">
        <v>1360034</v>
      </c>
      <c r="CE123" s="45">
        <f t="shared" si="38"/>
        <v>22.211889596602973</v>
      </c>
      <c r="CF123" s="5">
        <v>30169</v>
      </c>
      <c r="CG123" s="45">
        <f t="shared" si="35"/>
        <v>0.4927159888943328</v>
      </c>
      <c r="CH123" s="3">
        <v>509</v>
      </c>
      <c r="CI123" s="5">
        <v>23363</v>
      </c>
      <c r="CJ123" s="3">
        <v>55</v>
      </c>
      <c r="CK123" s="5">
        <v>1376</v>
      </c>
      <c r="CL123" s="3">
        <v>297</v>
      </c>
      <c r="CM123" s="5">
        <v>4531</v>
      </c>
      <c r="CN123" s="3">
        <v>861</v>
      </c>
      <c r="CO123" s="5">
        <v>29270</v>
      </c>
      <c r="CP123" s="7">
        <f t="shared" si="39"/>
        <v>47.803364363873925</v>
      </c>
      <c r="CQ123" s="8" t="s">
        <v>1061</v>
      </c>
      <c r="CR123" s="8" t="s">
        <v>1061</v>
      </c>
      <c r="CS123" s="8" t="s">
        <v>1061</v>
      </c>
      <c r="CT123" s="13">
        <v>395902</v>
      </c>
      <c r="CU123" s="5">
        <v>227683</v>
      </c>
      <c r="CV123" s="3">
        <v>405</v>
      </c>
      <c r="CW123" s="5">
        <v>28647</v>
      </c>
      <c r="CX123" s="5">
        <v>68933</v>
      </c>
      <c r="CY123" s="3">
        <v>91</v>
      </c>
      <c r="CZ123" s="5">
        <v>21287</v>
      </c>
      <c r="DA123" s="8" t="s">
        <v>7</v>
      </c>
      <c r="DB123" s="2" t="s">
        <v>17</v>
      </c>
      <c r="DC123" s="2" t="s">
        <v>1061</v>
      </c>
      <c r="DD123" s="8" t="s">
        <v>34</v>
      </c>
      <c r="DE123" s="8" t="s">
        <v>1055</v>
      </c>
      <c r="DF123" s="5">
        <v>48430</v>
      </c>
      <c r="DG123" s="5">
        <v>48430</v>
      </c>
      <c r="DH123" s="45">
        <f t="shared" si="32"/>
        <v>0.7909521476400457</v>
      </c>
    </row>
    <row r="124" spans="1:112" ht="15">
      <c r="A124" s="8" t="s">
        <v>689</v>
      </c>
      <c r="B124" s="5">
        <v>66810</v>
      </c>
      <c r="C124" s="8" t="s">
        <v>823</v>
      </c>
      <c r="D124" s="8" t="s">
        <v>919</v>
      </c>
      <c r="E124" s="8" t="s">
        <v>1052</v>
      </c>
      <c r="F124" s="8" t="s">
        <v>1060</v>
      </c>
      <c r="G124" s="3">
        <v>2</v>
      </c>
      <c r="H124" s="3">
        <v>1</v>
      </c>
      <c r="I124" s="3">
        <v>11</v>
      </c>
      <c r="J124" s="3">
        <v>0</v>
      </c>
      <c r="K124" s="3">
        <v>15</v>
      </c>
      <c r="L124" s="5">
        <v>41836</v>
      </c>
      <c r="M124" s="45">
        <v>4</v>
      </c>
      <c r="N124" s="45">
        <v>3</v>
      </c>
      <c r="O124" s="45">
        <v>7</v>
      </c>
      <c r="P124" s="45">
        <v>27.72</v>
      </c>
      <c r="Q124" s="45">
        <v>34.72</v>
      </c>
      <c r="R124" s="45">
        <f t="shared" si="36"/>
        <v>0.5196826822331986</v>
      </c>
      <c r="S124" s="4">
        <v>0</v>
      </c>
      <c r="T124" s="4">
        <v>13353</v>
      </c>
      <c r="U124" s="4">
        <v>2454290</v>
      </c>
      <c r="V124" s="4">
        <v>2467643</v>
      </c>
      <c r="W124" s="4">
        <v>18159</v>
      </c>
      <c r="X124" s="4">
        <v>0</v>
      </c>
      <c r="Y124" s="4">
        <v>0</v>
      </c>
      <c r="Z124" s="4">
        <v>0</v>
      </c>
      <c r="AA124" s="4">
        <v>0</v>
      </c>
      <c r="AB124" s="4">
        <v>103148</v>
      </c>
      <c r="AC124" s="4">
        <v>2588950</v>
      </c>
      <c r="AD124" s="4">
        <v>334639</v>
      </c>
      <c r="AE124" s="4">
        <v>0</v>
      </c>
      <c r="AF124" s="4">
        <v>0</v>
      </c>
      <c r="AG124" s="4">
        <v>0</v>
      </c>
      <c r="AH124" s="4">
        <v>334639</v>
      </c>
      <c r="AI124" s="4">
        <v>880394</v>
      </c>
      <c r="AJ124" s="4">
        <v>343156</v>
      </c>
      <c r="AK124" s="4">
        <v>1223550</v>
      </c>
      <c r="AL124" s="4">
        <v>190418</v>
      </c>
      <c r="AM124" s="4">
        <v>13134</v>
      </c>
      <c r="AN124" s="4">
        <v>203552</v>
      </c>
      <c r="AO124" s="4">
        <v>35009</v>
      </c>
      <c r="AP124" s="4">
        <v>79174</v>
      </c>
      <c r="AQ124" s="4">
        <v>317735</v>
      </c>
      <c r="AR124" s="48">
        <f t="shared" si="21"/>
        <v>0.13376305119609389</v>
      </c>
      <c r="AS124" s="4">
        <v>834072</v>
      </c>
      <c r="AT124" s="4">
        <v>2375357</v>
      </c>
      <c r="AU124" s="6">
        <f t="shared" si="37"/>
        <v>35.55391408471786</v>
      </c>
      <c r="AV124" s="4">
        <v>334639</v>
      </c>
      <c r="AW124" s="4">
        <v>0</v>
      </c>
      <c r="AX124" s="4">
        <v>0</v>
      </c>
      <c r="AY124" s="4">
        <v>334639</v>
      </c>
      <c r="AZ124" s="5">
        <v>185299</v>
      </c>
      <c r="BA124" s="5">
        <v>12320</v>
      </c>
      <c r="BB124" s="5">
        <v>13415</v>
      </c>
      <c r="BC124" s="5">
        <v>1595</v>
      </c>
      <c r="BD124" s="5">
        <v>17941</v>
      </c>
      <c r="BE124" s="5">
        <v>1704</v>
      </c>
      <c r="BF124" s="3">
        <v>299</v>
      </c>
      <c r="BG124" s="3">
        <v>11</v>
      </c>
      <c r="BH124" s="5">
        <v>3907</v>
      </c>
      <c r="BI124" s="3">
        <v>178</v>
      </c>
      <c r="BJ124" s="5">
        <v>220861</v>
      </c>
      <c r="BK124" s="7">
        <f t="shared" si="31"/>
        <v>3.3058075138452327</v>
      </c>
      <c r="BL124" s="5">
        <v>15808</v>
      </c>
      <c r="BM124" s="5">
        <v>30934</v>
      </c>
      <c r="BN124" s="5">
        <v>5173</v>
      </c>
      <c r="BO124" s="5">
        <v>21649</v>
      </c>
      <c r="BP124" s="5">
        <v>1542</v>
      </c>
      <c r="BQ124" s="76">
        <v>1288</v>
      </c>
      <c r="BR124" s="75">
        <v>0</v>
      </c>
      <c r="BS124" s="5">
        <v>274754</v>
      </c>
      <c r="BT124" s="5">
        <v>22523</v>
      </c>
      <c r="BU124" s="45">
        <f t="shared" si="34"/>
        <v>4.112468193384224</v>
      </c>
      <c r="BV124" s="3">
        <v>52</v>
      </c>
      <c r="BW124" s="5">
        <v>2631</v>
      </c>
      <c r="BX124" s="3">
        <v>52</v>
      </c>
      <c r="BY124" s="5">
        <v>15290</v>
      </c>
      <c r="BZ124" s="5">
        <v>323135</v>
      </c>
      <c r="CA124" s="5">
        <v>339499</v>
      </c>
      <c r="CB124" s="5">
        <v>0</v>
      </c>
      <c r="CC124" s="5">
        <v>169980</v>
      </c>
      <c r="CD124" s="5">
        <v>528828</v>
      </c>
      <c r="CE124" s="45">
        <f t="shared" si="38"/>
        <v>7.915401885945218</v>
      </c>
      <c r="CF124" s="5">
        <v>12395</v>
      </c>
      <c r="CG124" s="45">
        <f t="shared" si="35"/>
        <v>0.18552611884448436</v>
      </c>
      <c r="CH124" s="3">
        <v>998</v>
      </c>
      <c r="CI124" s="5">
        <v>24292</v>
      </c>
      <c r="CJ124" s="3">
        <v>26</v>
      </c>
      <c r="CK124" s="3">
        <v>274</v>
      </c>
      <c r="CL124" s="3">
        <v>264</v>
      </c>
      <c r="CM124" s="5">
        <v>5917</v>
      </c>
      <c r="CN124" s="5">
        <v>1288</v>
      </c>
      <c r="CO124" s="5">
        <v>30483</v>
      </c>
      <c r="CP124" s="7">
        <f t="shared" si="39"/>
        <v>45.62640323304894</v>
      </c>
      <c r="CQ124" s="8" t="s">
        <v>1061</v>
      </c>
      <c r="CR124" s="8" t="s">
        <v>1061</v>
      </c>
      <c r="CS124" s="8" t="s">
        <v>1061</v>
      </c>
      <c r="CT124" s="13">
        <v>1893</v>
      </c>
      <c r="CU124" s="5">
        <v>1759</v>
      </c>
      <c r="CV124" s="3">
        <v>263</v>
      </c>
      <c r="CW124" s="5">
        <v>3079</v>
      </c>
      <c r="CX124" s="5">
        <v>96943</v>
      </c>
      <c r="CY124" s="3">
        <v>67</v>
      </c>
      <c r="CZ124" s="5">
        <v>25081</v>
      </c>
      <c r="DA124" s="8" t="s">
        <v>11</v>
      </c>
      <c r="DB124" s="2" t="s">
        <v>20</v>
      </c>
      <c r="DC124" s="2" t="s">
        <v>1061</v>
      </c>
      <c r="DD124" s="8" t="s">
        <v>34</v>
      </c>
      <c r="DE124" s="8" t="s">
        <v>42</v>
      </c>
      <c r="DF124" s="5">
        <v>23779</v>
      </c>
      <c r="DG124" s="5">
        <v>40276</v>
      </c>
      <c r="DH124" s="45">
        <f t="shared" si="32"/>
        <v>0.6028438856458614</v>
      </c>
    </row>
    <row r="125" spans="1:112" ht="15">
      <c r="A125" s="8" t="s">
        <v>641</v>
      </c>
      <c r="B125" s="5">
        <v>74472</v>
      </c>
      <c r="C125" s="8" t="s">
        <v>776</v>
      </c>
      <c r="D125" s="8" t="s">
        <v>901</v>
      </c>
      <c r="E125" s="8" t="s">
        <v>1055</v>
      </c>
      <c r="F125" s="8" t="s">
        <v>1060</v>
      </c>
      <c r="G125" s="3">
        <v>1</v>
      </c>
      <c r="H125" s="3">
        <v>1</v>
      </c>
      <c r="I125" s="3">
        <v>1</v>
      </c>
      <c r="J125" s="3">
        <v>0</v>
      </c>
      <c r="K125" s="3">
        <v>0</v>
      </c>
      <c r="L125" s="5">
        <v>29569</v>
      </c>
      <c r="M125" s="45">
        <v>16.65</v>
      </c>
      <c r="N125" s="45">
        <v>1</v>
      </c>
      <c r="O125" s="45">
        <v>17.65</v>
      </c>
      <c r="P125" s="45">
        <v>36.25</v>
      </c>
      <c r="Q125" s="45">
        <v>53.9</v>
      </c>
      <c r="R125" s="45">
        <f t="shared" si="36"/>
        <v>0.7237619508003008</v>
      </c>
      <c r="S125" s="4">
        <v>0</v>
      </c>
      <c r="T125" s="4">
        <v>3482657</v>
      </c>
      <c r="U125" s="4">
        <v>0</v>
      </c>
      <c r="V125" s="4">
        <v>3482657</v>
      </c>
      <c r="W125" s="4">
        <v>0</v>
      </c>
      <c r="X125" s="4">
        <v>0</v>
      </c>
      <c r="Y125" s="4">
        <v>2887</v>
      </c>
      <c r="Z125" s="4">
        <v>0</v>
      </c>
      <c r="AA125" s="4">
        <v>2887</v>
      </c>
      <c r="AB125" s="4">
        <v>696930</v>
      </c>
      <c r="AC125" s="4">
        <v>4182474</v>
      </c>
      <c r="AD125" s="4">
        <v>0</v>
      </c>
      <c r="AE125" s="4">
        <v>0</v>
      </c>
      <c r="AF125" s="4">
        <v>0</v>
      </c>
      <c r="AG125" s="4">
        <v>36087</v>
      </c>
      <c r="AH125" s="4">
        <v>36087</v>
      </c>
      <c r="AI125" s="4">
        <v>2437417</v>
      </c>
      <c r="AJ125" s="4">
        <v>569699</v>
      </c>
      <c r="AK125" s="4">
        <v>3007116</v>
      </c>
      <c r="AL125" s="4">
        <v>230450</v>
      </c>
      <c r="AM125" s="4">
        <v>19135</v>
      </c>
      <c r="AN125" s="4">
        <v>249585</v>
      </c>
      <c r="AO125" s="4">
        <v>20042</v>
      </c>
      <c r="AP125" s="4">
        <v>122570</v>
      </c>
      <c r="AQ125" s="4">
        <v>392197</v>
      </c>
      <c r="AR125" s="48">
        <f t="shared" si="21"/>
        <v>0.09666322025063126</v>
      </c>
      <c r="AS125" s="4">
        <v>658042</v>
      </c>
      <c r="AT125" s="4">
        <v>4057355</v>
      </c>
      <c r="AU125" s="6">
        <f t="shared" si="37"/>
        <v>54.4816172521216</v>
      </c>
      <c r="AV125" s="4">
        <v>6352</v>
      </c>
      <c r="AW125" s="4">
        <v>28202</v>
      </c>
      <c r="AX125" s="4">
        <v>1533</v>
      </c>
      <c r="AY125" s="4">
        <v>36087</v>
      </c>
      <c r="AZ125" s="5">
        <v>207837</v>
      </c>
      <c r="BA125" s="5">
        <v>23580</v>
      </c>
      <c r="BB125" s="5">
        <v>21567</v>
      </c>
      <c r="BC125" s="5">
        <v>2588</v>
      </c>
      <c r="BD125" s="5">
        <v>22911</v>
      </c>
      <c r="BE125" s="5">
        <v>4491</v>
      </c>
      <c r="BF125" s="3">
        <v>460</v>
      </c>
      <c r="BG125" s="3">
        <v>19</v>
      </c>
      <c r="BH125" s="5">
        <v>1478</v>
      </c>
      <c r="BI125" s="3">
        <v>349</v>
      </c>
      <c r="BJ125" s="5">
        <v>254253</v>
      </c>
      <c r="BK125" s="7">
        <f t="shared" si="31"/>
        <v>3.414075088623912</v>
      </c>
      <c r="BL125" s="5">
        <v>31027</v>
      </c>
      <c r="BM125" s="5">
        <v>36653</v>
      </c>
      <c r="BN125" s="5">
        <v>8012</v>
      </c>
      <c r="BO125" s="5">
        <v>21720</v>
      </c>
      <c r="BP125" s="5">
        <v>1468</v>
      </c>
      <c r="BQ125" s="76">
        <v>1288</v>
      </c>
      <c r="BR125" s="75">
        <v>0</v>
      </c>
      <c r="BS125" s="5">
        <v>313953</v>
      </c>
      <c r="BT125" s="5">
        <v>40507</v>
      </c>
      <c r="BU125" s="45">
        <f t="shared" si="34"/>
        <v>4.215718659361908</v>
      </c>
      <c r="BV125" s="3">
        <v>61.5</v>
      </c>
      <c r="BW125" s="5">
        <v>3102</v>
      </c>
      <c r="BX125" s="3">
        <v>52</v>
      </c>
      <c r="BY125" s="5">
        <v>6204</v>
      </c>
      <c r="BZ125" s="5">
        <v>739500</v>
      </c>
      <c r="CA125" s="5">
        <v>965094</v>
      </c>
      <c r="CB125" s="5">
        <v>139329</v>
      </c>
      <c r="CC125" s="5">
        <v>1422881</v>
      </c>
      <c r="CD125" s="5">
        <v>2527889</v>
      </c>
      <c r="CE125" s="45">
        <f t="shared" si="38"/>
        <v>33.94415350735847</v>
      </c>
      <c r="CF125" s="5">
        <v>41255</v>
      </c>
      <c r="CG125" s="45">
        <f t="shared" si="35"/>
        <v>0.5539665914706199</v>
      </c>
      <c r="CH125" s="5">
        <v>1537</v>
      </c>
      <c r="CI125" s="5">
        <v>67173</v>
      </c>
      <c r="CJ125" s="3">
        <v>78</v>
      </c>
      <c r="CK125" s="5">
        <v>2873</v>
      </c>
      <c r="CL125" s="3">
        <v>284</v>
      </c>
      <c r="CM125" s="5">
        <v>2506</v>
      </c>
      <c r="CN125" s="5">
        <v>1899</v>
      </c>
      <c r="CO125" s="5">
        <v>72552</v>
      </c>
      <c r="CP125" s="7">
        <f t="shared" si="39"/>
        <v>97.42184982275216</v>
      </c>
      <c r="CQ125" s="8" t="s">
        <v>1061</v>
      </c>
      <c r="CR125" s="8" t="s">
        <v>1061</v>
      </c>
      <c r="CS125" s="8" t="s">
        <v>1061</v>
      </c>
      <c r="CT125" s="13">
        <v>413098</v>
      </c>
      <c r="CU125" s="5">
        <v>557348</v>
      </c>
      <c r="CV125" s="3">
        <v>620</v>
      </c>
      <c r="CW125" s="5">
        <v>36284</v>
      </c>
      <c r="CX125" s="5">
        <v>51104</v>
      </c>
      <c r="CY125" s="3">
        <v>30</v>
      </c>
      <c r="CZ125" s="5">
        <v>92771</v>
      </c>
      <c r="DA125" s="8" t="s">
        <v>7</v>
      </c>
      <c r="DB125" s="2" t="s">
        <v>17</v>
      </c>
      <c r="DC125" s="2" t="s">
        <v>1061</v>
      </c>
      <c r="DD125" s="8" t="s">
        <v>34</v>
      </c>
      <c r="DE125" s="8" t="s">
        <v>1055</v>
      </c>
      <c r="DF125" s="5">
        <v>24368</v>
      </c>
      <c r="DG125" s="5">
        <v>29009</v>
      </c>
      <c r="DH125" s="45">
        <f t="shared" si="32"/>
        <v>0.389528950478032</v>
      </c>
    </row>
    <row r="126" spans="1:112" ht="15">
      <c r="A126" s="8" t="s">
        <v>644</v>
      </c>
      <c r="B126" s="5">
        <v>80275</v>
      </c>
      <c r="C126" s="8" t="s">
        <v>779</v>
      </c>
      <c r="D126" s="8" t="s">
        <v>779</v>
      </c>
      <c r="E126" s="8" t="s">
        <v>1056</v>
      </c>
      <c r="F126" s="8" t="s">
        <v>1060</v>
      </c>
      <c r="G126" s="3">
        <v>3</v>
      </c>
      <c r="H126" s="3">
        <v>1</v>
      </c>
      <c r="I126" s="3">
        <v>1</v>
      </c>
      <c r="J126" s="3">
        <v>0</v>
      </c>
      <c r="K126" s="3">
        <v>1</v>
      </c>
      <c r="L126" s="5">
        <v>39363</v>
      </c>
      <c r="M126" s="45">
        <v>5.05</v>
      </c>
      <c r="N126" s="45">
        <v>0</v>
      </c>
      <c r="O126" s="45">
        <v>5.05</v>
      </c>
      <c r="P126" s="45">
        <v>15.6</v>
      </c>
      <c r="Q126" s="45">
        <v>20.65</v>
      </c>
      <c r="R126" s="45">
        <f t="shared" si="36"/>
        <v>0.25724073497352845</v>
      </c>
      <c r="S126" s="4">
        <v>0</v>
      </c>
      <c r="T126" s="4">
        <v>0</v>
      </c>
      <c r="U126" s="4">
        <v>2805627</v>
      </c>
      <c r="V126" s="4">
        <v>2805627</v>
      </c>
      <c r="W126" s="4">
        <v>11249</v>
      </c>
      <c r="X126" s="4">
        <v>0</v>
      </c>
      <c r="Y126" s="4">
        <v>0</v>
      </c>
      <c r="Z126" s="4">
        <v>0</v>
      </c>
      <c r="AA126" s="4">
        <v>0</v>
      </c>
      <c r="AB126" s="4">
        <v>72575</v>
      </c>
      <c r="AC126" s="4">
        <v>2889451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944613</v>
      </c>
      <c r="AJ126" s="4">
        <v>479362</v>
      </c>
      <c r="AK126" s="4">
        <v>1423975</v>
      </c>
      <c r="AL126" s="4">
        <v>215183</v>
      </c>
      <c r="AM126" s="4">
        <v>12165</v>
      </c>
      <c r="AN126" s="4">
        <v>227348</v>
      </c>
      <c r="AO126" s="4">
        <v>18653</v>
      </c>
      <c r="AP126" s="4">
        <v>103895</v>
      </c>
      <c r="AQ126" s="4">
        <v>349896</v>
      </c>
      <c r="AR126" s="48">
        <f t="shared" si="21"/>
        <v>0.15242991040991874</v>
      </c>
      <c r="AS126" s="4">
        <v>521584</v>
      </c>
      <c r="AT126" s="4">
        <v>2295455</v>
      </c>
      <c r="AU126" s="6">
        <f t="shared" si="37"/>
        <v>28.594892556835877</v>
      </c>
      <c r="AV126" s="4">
        <v>24287</v>
      </c>
      <c r="AW126" s="4">
        <v>0</v>
      </c>
      <c r="AX126" s="4">
        <v>0</v>
      </c>
      <c r="AY126" s="4">
        <v>24287</v>
      </c>
      <c r="AZ126" s="5">
        <v>127011</v>
      </c>
      <c r="BA126" s="5">
        <v>20741</v>
      </c>
      <c r="BB126" s="5">
        <v>13145</v>
      </c>
      <c r="BC126" s="5">
        <v>2492</v>
      </c>
      <c r="BD126" s="5">
        <v>14420</v>
      </c>
      <c r="BE126" s="5">
        <v>3861</v>
      </c>
      <c r="BF126" s="3">
        <v>253</v>
      </c>
      <c r="BG126" s="3">
        <v>18</v>
      </c>
      <c r="BH126" s="5">
        <v>1189</v>
      </c>
      <c r="BI126" s="3">
        <v>463</v>
      </c>
      <c r="BJ126" s="5">
        <v>156018</v>
      </c>
      <c r="BK126" s="7">
        <f t="shared" si="31"/>
        <v>1.9435440672687636</v>
      </c>
      <c r="BL126" s="5">
        <v>27575</v>
      </c>
      <c r="BM126" s="5">
        <v>31592</v>
      </c>
      <c r="BN126" s="5">
        <v>5643</v>
      </c>
      <c r="BO126" s="5">
        <v>21787</v>
      </c>
      <c r="BP126" s="5">
        <v>1664</v>
      </c>
      <c r="BQ126" s="76">
        <v>1288</v>
      </c>
      <c r="BR126" s="75">
        <v>0</v>
      </c>
      <c r="BS126" s="5">
        <v>210717</v>
      </c>
      <c r="BT126" s="5">
        <v>34882</v>
      </c>
      <c r="BU126" s="45">
        <f t="shared" si="34"/>
        <v>2.6249392712550605</v>
      </c>
      <c r="BV126" s="3">
        <v>54</v>
      </c>
      <c r="BW126" s="5">
        <v>2729</v>
      </c>
      <c r="BX126" s="3">
        <v>52</v>
      </c>
      <c r="BY126" s="5">
        <v>5458</v>
      </c>
      <c r="BZ126" s="2" t="s">
        <v>1068</v>
      </c>
      <c r="CA126" s="5">
        <v>608665</v>
      </c>
      <c r="CB126" s="5">
        <v>40479</v>
      </c>
      <c r="CC126" s="5">
        <v>400648</v>
      </c>
      <c r="CD126" s="5">
        <v>1079228</v>
      </c>
      <c r="CE126" s="45">
        <f t="shared" si="38"/>
        <v>13.444135783245095</v>
      </c>
      <c r="CF126" s="5">
        <v>28187</v>
      </c>
      <c r="CG126" s="45">
        <f t="shared" si="35"/>
        <v>0.35113048894425414</v>
      </c>
      <c r="CH126" s="3">
        <v>405</v>
      </c>
      <c r="CI126" s="5">
        <v>15702</v>
      </c>
      <c r="CJ126" s="3">
        <v>18</v>
      </c>
      <c r="CK126" s="3">
        <v>533</v>
      </c>
      <c r="CL126" s="3">
        <v>105</v>
      </c>
      <c r="CM126" s="5">
        <v>1041</v>
      </c>
      <c r="CN126" s="3">
        <v>528</v>
      </c>
      <c r="CO126" s="5">
        <v>17276</v>
      </c>
      <c r="CP126" s="7">
        <f t="shared" si="39"/>
        <v>21.521021488632826</v>
      </c>
      <c r="CQ126" s="8" t="s">
        <v>1061</v>
      </c>
      <c r="CR126" s="8" t="s">
        <v>1061</v>
      </c>
      <c r="CS126" s="8" t="s">
        <v>1060</v>
      </c>
      <c r="CT126" s="13">
        <v>291416</v>
      </c>
      <c r="CU126" s="5">
        <v>258452</v>
      </c>
      <c r="CV126" s="3">
        <v>35</v>
      </c>
      <c r="CW126" s="5">
        <v>4208</v>
      </c>
      <c r="CX126" s="5">
        <v>36455</v>
      </c>
      <c r="CY126" s="3">
        <v>17</v>
      </c>
      <c r="CZ126" s="5" t="s">
        <v>1068</v>
      </c>
      <c r="DA126" s="8" t="s">
        <v>10</v>
      </c>
      <c r="DB126" s="2" t="s">
        <v>19</v>
      </c>
      <c r="DC126" s="2" t="s">
        <v>1061</v>
      </c>
      <c r="DD126" s="8" t="s">
        <v>36</v>
      </c>
      <c r="DE126" s="8" t="s">
        <v>1056</v>
      </c>
      <c r="DF126" s="5">
        <v>18300</v>
      </c>
      <c r="DG126" s="5">
        <v>27022</v>
      </c>
      <c r="DH126" s="45">
        <f t="shared" si="32"/>
        <v>0.3366178760510744</v>
      </c>
    </row>
    <row r="127" spans="1:112" ht="15">
      <c r="A127" s="8" t="s">
        <v>687</v>
      </c>
      <c r="B127" s="5">
        <v>82815</v>
      </c>
      <c r="C127" s="8" t="s">
        <v>821</v>
      </c>
      <c r="D127" s="8" t="s">
        <v>918</v>
      </c>
      <c r="E127" s="8" t="s">
        <v>1052</v>
      </c>
      <c r="F127" s="8" t="s">
        <v>1060</v>
      </c>
      <c r="G127" s="3">
        <v>4</v>
      </c>
      <c r="H127" s="3">
        <v>1</v>
      </c>
      <c r="I127" s="3">
        <v>3</v>
      </c>
      <c r="J127" s="3">
        <v>0</v>
      </c>
      <c r="K127" s="3">
        <v>0</v>
      </c>
      <c r="L127" s="5">
        <v>26805</v>
      </c>
      <c r="M127" s="45">
        <v>1</v>
      </c>
      <c r="N127" s="45">
        <v>0</v>
      </c>
      <c r="O127" s="45">
        <v>1</v>
      </c>
      <c r="P127" s="45">
        <v>10</v>
      </c>
      <c r="Q127" s="45">
        <v>11</v>
      </c>
      <c r="R127" s="45">
        <f t="shared" si="36"/>
        <v>0.13282617883233713</v>
      </c>
      <c r="S127" s="4">
        <v>25000</v>
      </c>
      <c r="T127" s="4">
        <v>30000</v>
      </c>
      <c r="U127" s="4">
        <v>0</v>
      </c>
      <c r="V127" s="4">
        <v>55000</v>
      </c>
      <c r="W127" s="4">
        <v>12589</v>
      </c>
      <c r="X127" s="4">
        <v>45732</v>
      </c>
      <c r="Y127" s="4">
        <v>0</v>
      </c>
      <c r="Z127" s="4">
        <v>0</v>
      </c>
      <c r="AA127" s="4">
        <v>45732</v>
      </c>
      <c r="AB127" s="4">
        <v>456436</v>
      </c>
      <c r="AC127" s="4">
        <v>569757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283739</v>
      </c>
      <c r="AJ127" s="4">
        <v>29904</v>
      </c>
      <c r="AK127" s="4">
        <v>313643</v>
      </c>
      <c r="AL127" s="4">
        <v>54395</v>
      </c>
      <c r="AM127" s="4">
        <v>2251</v>
      </c>
      <c r="AN127" s="4">
        <v>56646</v>
      </c>
      <c r="AO127" s="4">
        <v>7211</v>
      </c>
      <c r="AP127" s="4">
        <v>0</v>
      </c>
      <c r="AQ127" s="4">
        <v>63857</v>
      </c>
      <c r="AR127" s="48">
        <f t="shared" si="21"/>
        <v>0.10920654791222022</v>
      </c>
      <c r="AS127" s="4">
        <v>207236</v>
      </c>
      <c r="AT127" s="4">
        <v>584736</v>
      </c>
      <c r="AU127" s="6">
        <f t="shared" si="37"/>
        <v>7.060749864155045</v>
      </c>
      <c r="AV127" s="4">
        <v>0</v>
      </c>
      <c r="AW127" s="4">
        <v>0</v>
      </c>
      <c r="AX127" s="4">
        <v>0</v>
      </c>
      <c r="AY127" s="4">
        <v>0</v>
      </c>
      <c r="AZ127" s="5">
        <v>139904</v>
      </c>
      <c r="BA127" s="5">
        <v>9431</v>
      </c>
      <c r="BB127" s="5">
        <v>8674</v>
      </c>
      <c r="BC127" s="5">
        <v>1137</v>
      </c>
      <c r="BD127" s="5">
        <v>8927</v>
      </c>
      <c r="BE127" s="5">
        <v>1512</v>
      </c>
      <c r="BF127" s="3">
        <v>38</v>
      </c>
      <c r="BG127" s="3">
        <v>0</v>
      </c>
      <c r="BH127" s="5">
        <v>2391</v>
      </c>
      <c r="BI127" s="3">
        <v>376</v>
      </c>
      <c r="BJ127" s="5">
        <v>159934</v>
      </c>
      <c r="BK127" s="7">
        <f t="shared" si="31"/>
        <v>1.9312201895791825</v>
      </c>
      <c r="BL127" s="5">
        <v>12456</v>
      </c>
      <c r="BM127" s="5">
        <v>30806</v>
      </c>
      <c r="BN127" s="5">
        <v>5045</v>
      </c>
      <c r="BO127" s="5">
        <v>21575</v>
      </c>
      <c r="BP127" s="5">
        <v>1468</v>
      </c>
      <c r="BQ127" s="76">
        <v>1288</v>
      </c>
      <c r="BR127" s="75">
        <v>0</v>
      </c>
      <c r="BS127" s="5">
        <v>213624</v>
      </c>
      <c r="BT127" s="5">
        <v>18969</v>
      </c>
      <c r="BU127" s="45">
        <f t="shared" si="34"/>
        <v>2.5795326933526534</v>
      </c>
      <c r="BV127" s="3">
        <v>24</v>
      </c>
      <c r="BW127" s="5">
        <v>1223</v>
      </c>
      <c r="BX127" s="3">
        <v>52</v>
      </c>
      <c r="BY127" s="5">
        <v>3011</v>
      </c>
      <c r="BZ127" s="5">
        <v>30851</v>
      </c>
      <c r="CA127" s="5">
        <v>172880</v>
      </c>
      <c r="CB127" s="5">
        <v>0</v>
      </c>
      <c r="CC127" s="5">
        <v>108765</v>
      </c>
      <c r="CD127" s="5">
        <v>298061</v>
      </c>
      <c r="CE127" s="45">
        <f t="shared" si="38"/>
        <v>3.59911851717684</v>
      </c>
      <c r="CF127" s="5">
        <v>1598</v>
      </c>
      <c r="CG127" s="45">
        <f t="shared" si="35"/>
        <v>0.019296021252188614</v>
      </c>
      <c r="CH127" s="3">
        <v>283</v>
      </c>
      <c r="CI127" s="5">
        <v>4154</v>
      </c>
      <c r="CJ127" s="3">
        <v>6</v>
      </c>
      <c r="CK127" s="3">
        <v>56</v>
      </c>
      <c r="CL127" s="3">
        <v>25</v>
      </c>
      <c r="CM127" s="3">
        <v>972</v>
      </c>
      <c r="CN127" s="3">
        <v>314</v>
      </c>
      <c r="CO127" s="5">
        <v>5182</v>
      </c>
      <c r="CP127" s="7">
        <f t="shared" si="39"/>
        <v>6.257320533719737</v>
      </c>
      <c r="CQ127" s="8" t="s">
        <v>1061</v>
      </c>
      <c r="CR127" s="8" t="s">
        <v>1061</v>
      </c>
      <c r="CS127" s="8" t="s">
        <v>1061</v>
      </c>
      <c r="CT127" s="13">
        <v>0</v>
      </c>
      <c r="CU127" s="5">
        <v>0</v>
      </c>
      <c r="CV127" s="3">
        <v>181</v>
      </c>
      <c r="CW127" s="5">
        <v>28801</v>
      </c>
      <c r="CX127" s="5">
        <v>19443</v>
      </c>
      <c r="CY127" s="3">
        <v>42</v>
      </c>
      <c r="CZ127" s="5">
        <v>4611</v>
      </c>
      <c r="DA127" s="8" t="s">
        <v>7</v>
      </c>
      <c r="DB127" s="2" t="s">
        <v>19</v>
      </c>
      <c r="DC127" s="2" t="s">
        <v>1061</v>
      </c>
      <c r="DD127" s="8" t="s">
        <v>34</v>
      </c>
      <c r="DE127" s="8" t="s">
        <v>42</v>
      </c>
      <c r="DF127" s="5">
        <v>15470</v>
      </c>
      <c r="DG127" s="5">
        <v>23192</v>
      </c>
      <c r="DH127" s="45">
        <f t="shared" si="32"/>
        <v>0.28004588540723296</v>
      </c>
    </row>
    <row r="128" spans="1:112" ht="15">
      <c r="A128" s="12" t="s">
        <v>650</v>
      </c>
      <c r="B128" s="13">
        <v>87725</v>
      </c>
      <c r="C128" s="12" t="s">
        <v>784</v>
      </c>
      <c r="D128" s="12" t="s">
        <v>904</v>
      </c>
      <c r="E128" s="12" t="s">
        <v>1052</v>
      </c>
      <c r="F128" s="12" t="s">
        <v>1060</v>
      </c>
      <c r="G128" s="10">
        <v>5</v>
      </c>
      <c r="H128" s="10">
        <v>1</v>
      </c>
      <c r="I128" s="10">
        <v>3</v>
      </c>
      <c r="J128" s="10">
        <v>1</v>
      </c>
      <c r="K128" s="10">
        <v>0</v>
      </c>
      <c r="L128" s="13">
        <v>46857</v>
      </c>
      <c r="M128" s="46">
        <v>18</v>
      </c>
      <c r="N128" s="46">
        <v>0</v>
      </c>
      <c r="O128" s="46">
        <v>18</v>
      </c>
      <c r="P128" s="46">
        <v>24.13</v>
      </c>
      <c r="Q128" s="46">
        <v>42.13</v>
      </c>
      <c r="R128" s="45">
        <f t="shared" si="36"/>
        <v>0.4802507836990596</v>
      </c>
      <c r="S128" s="14">
        <v>3310218</v>
      </c>
      <c r="T128" s="14">
        <v>0</v>
      </c>
      <c r="U128" s="14">
        <v>2278000</v>
      </c>
      <c r="V128" s="14">
        <v>5588218</v>
      </c>
      <c r="W128" s="14">
        <v>9598</v>
      </c>
      <c r="X128" s="14">
        <v>0</v>
      </c>
      <c r="Y128" s="14">
        <v>26</v>
      </c>
      <c r="Z128" s="14">
        <v>0</v>
      </c>
      <c r="AA128" s="14">
        <v>26</v>
      </c>
      <c r="AB128" s="14">
        <v>242151</v>
      </c>
      <c r="AC128" s="14">
        <v>5839993</v>
      </c>
      <c r="AD128" s="14">
        <v>0</v>
      </c>
      <c r="AE128" s="14">
        <v>0</v>
      </c>
      <c r="AF128" s="14">
        <v>0</v>
      </c>
      <c r="AG128" s="14">
        <v>636075</v>
      </c>
      <c r="AH128" s="14">
        <v>636075</v>
      </c>
      <c r="AI128" s="14">
        <v>2582397</v>
      </c>
      <c r="AJ128" s="14">
        <v>1382795</v>
      </c>
      <c r="AK128" s="14">
        <v>3965192</v>
      </c>
      <c r="AL128" s="14">
        <v>354145</v>
      </c>
      <c r="AM128" s="14">
        <v>34093</v>
      </c>
      <c r="AN128" s="14">
        <v>388238</v>
      </c>
      <c r="AO128" s="14">
        <v>108129</v>
      </c>
      <c r="AP128" s="14">
        <v>169197</v>
      </c>
      <c r="AQ128" s="14">
        <v>665564</v>
      </c>
      <c r="AR128" s="48">
        <f t="shared" si="21"/>
        <v>0.10267184928388837</v>
      </c>
      <c r="AS128" s="14">
        <v>1851683</v>
      </c>
      <c r="AT128" s="14">
        <v>6482439</v>
      </c>
      <c r="AU128" s="6">
        <f t="shared" si="37"/>
        <v>73.89500142490738</v>
      </c>
      <c r="AV128" s="14">
        <v>0</v>
      </c>
      <c r="AW128" s="14">
        <v>0</v>
      </c>
      <c r="AX128" s="14">
        <v>633787</v>
      </c>
      <c r="AY128" s="14">
        <v>633787</v>
      </c>
      <c r="AZ128" s="13">
        <v>305171</v>
      </c>
      <c r="BA128" s="13">
        <v>27853</v>
      </c>
      <c r="BB128" s="13">
        <v>27475</v>
      </c>
      <c r="BC128" s="10">
        <v>672</v>
      </c>
      <c r="BD128" s="13">
        <v>29162</v>
      </c>
      <c r="BE128" s="13">
        <v>1808</v>
      </c>
      <c r="BF128" s="10">
        <v>786</v>
      </c>
      <c r="BG128" s="10">
        <v>17</v>
      </c>
      <c r="BH128" s="10">
        <v>0</v>
      </c>
      <c r="BI128" s="10">
        <v>0</v>
      </c>
      <c r="BJ128" s="13">
        <v>362594</v>
      </c>
      <c r="BK128" s="7">
        <f t="shared" si="31"/>
        <v>4.133302935309205</v>
      </c>
      <c r="BL128" s="13">
        <v>30350</v>
      </c>
      <c r="BM128" s="13">
        <v>32126</v>
      </c>
      <c r="BN128" s="13">
        <v>5282</v>
      </c>
      <c r="BO128" s="13">
        <v>21916</v>
      </c>
      <c r="BP128" s="13">
        <v>1543</v>
      </c>
      <c r="BQ128" s="76">
        <v>1288</v>
      </c>
      <c r="BR128" s="75">
        <v>0</v>
      </c>
      <c r="BS128" s="13">
        <v>417962</v>
      </c>
      <c r="BT128" s="13">
        <v>37175</v>
      </c>
      <c r="BU128" s="45">
        <f t="shared" si="34"/>
        <v>4.7644571102878315</v>
      </c>
      <c r="BV128" s="10">
        <v>56</v>
      </c>
      <c r="BW128" s="13">
        <v>2782</v>
      </c>
      <c r="BX128" s="10">
        <v>52</v>
      </c>
      <c r="BY128" s="13">
        <v>8714</v>
      </c>
      <c r="BZ128" s="13">
        <v>702334</v>
      </c>
      <c r="CA128" s="13" t="s">
        <v>1068</v>
      </c>
      <c r="CB128" s="13" t="s">
        <v>1068</v>
      </c>
      <c r="CC128" s="13" t="s">
        <v>1068</v>
      </c>
      <c r="CD128" s="13">
        <v>1724638</v>
      </c>
      <c r="CE128" s="45">
        <f t="shared" si="38"/>
        <v>19.65959532630379</v>
      </c>
      <c r="CF128" s="13">
        <v>281957</v>
      </c>
      <c r="CG128" s="45">
        <f t="shared" si="35"/>
        <v>3.214100883442576</v>
      </c>
      <c r="CH128" s="13">
        <v>1107</v>
      </c>
      <c r="CI128" s="13">
        <v>33701</v>
      </c>
      <c r="CJ128" s="10">
        <v>171</v>
      </c>
      <c r="CK128" s="13">
        <v>3312</v>
      </c>
      <c r="CL128" s="10">
        <v>318</v>
      </c>
      <c r="CM128" s="13">
        <v>7862</v>
      </c>
      <c r="CN128" s="13">
        <v>1596</v>
      </c>
      <c r="CO128" s="13">
        <v>44875</v>
      </c>
      <c r="CP128" s="7">
        <f t="shared" si="39"/>
        <v>51.154174978626386</v>
      </c>
      <c r="CQ128" s="12" t="s">
        <v>1061</v>
      </c>
      <c r="CR128" s="12" t="s">
        <v>1061</v>
      </c>
      <c r="CS128" s="12" t="s">
        <v>1061</v>
      </c>
      <c r="CT128" s="13" t="s">
        <v>1068</v>
      </c>
      <c r="CU128" s="13" t="s">
        <v>1068</v>
      </c>
      <c r="CV128" s="10">
        <v>259</v>
      </c>
      <c r="CW128" s="13">
        <v>14149</v>
      </c>
      <c r="CX128" s="13">
        <v>97655</v>
      </c>
      <c r="CY128" s="10">
        <v>81</v>
      </c>
      <c r="CZ128" s="13" t="s">
        <v>1068</v>
      </c>
      <c r="DA128" s="12" t="s">
        <v>10</v>
      </c>
      <c r="DB128" s="11" t="s">
        <v>19</v>
      </c>
      <c r="DC128" s="11" t="s">
        <v>1061</v>
      </c>
      <c r="DD128" s="12" t="s">
        <v>32</v>
      </c>
      <c r="DE128" s="12" t="s">
        <v>42</v>
      </c>
      <c r="DF128" s="13">
        <v>57200</v>
      </c>
      <c r="DG128" s="13">
        <v>74225</v>
      </c>
      <c r="DH128" s="45">
        <f t="shared" si="32"/>
        <v>0.8461100028498147</v>
      </c>
    </row>
    <row r="129" spans="1:112" ht="15">
      <c r="A129" s="8" t="s">
        <v>657</v>
      </c>
      <c r="B129" s="5">
        <v>108850</v>
      </c>
      <c r="C129" s="8" t="s">
        <v>791</v>
      </c>
      <c r="D129" s="8" t="s">
        <v>909</v>
      </c>
      <c r="E129" s="8" t="s">
        <v>1052</v>
      </c>
      <c r="F129" s="8" t="s">
        <v>1060</v>
      </c>
      <c r="G129" s="3">
        <v>4</v>
      </c>
      <c r="H129" s="3">
        <v>1</v>
      </c>
      <c r="I129" s="3">
        <v>10</v>
      </c>
      <c r="J129" s="3">
        <v>0</v>
      </c>
      <c r="K129" s="3">
        <v>0</v>
      </c>
      <c r="L129" s="5">
        <v>54424</v>
      </c>
      <c r="M129" s="45">
        <v>4.8</v>
      </c>
      <c r="N129" s="45">
        <v>2.55</v>
      </c>
      <c r="O129" s="45">
        <v>7.35</v>
      </c>
      <c r="P129" s="45">
        <v>18.7</v>
      </c>
      <c r="Q129" s="45">
        <v>26.05</v>
      </c>
      <c r="R129" s="45">
        <f t="shared" si="36"/>
        <v>0.23932016536518147</v>
      </c>
      <c r="S129" s="4">
        <v>133000</v>
      </c>
      <c r="T129" s="4">
        <v>1458236</v>
      </c>
      <c r="U129" s="4">
        <v>0</v>
      </c>
      <c r="V129" s="4">
        <v>1591236</v>
      </c>
      <c r="W129" s="4">
        <v>20850</v>
      </c>
      <c r="X129" s="4">
        <v>0</v>
      </c>
      <c r="Y129" s="4">
        <v>0</v>
      </c>
      <c r="Z129" s="4">
        <v>0</v>
      </c>
      <c r="AA129" s="4">
        <v>0</v>
      </c>
      <c r="AB129" s="4">
        <v>162191</v>
      </c>
      <c r="AC129" s="4">
        <v>1774277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857220</v>
      </c>
      <c r="AJ129" s="4">
        <v>545147</v>
      </c>
      <c r="AK129" s="4">
        <v>1402367</v>
      </c>
      <c r="AL129" s="4">
        <v>119429</v>
      </c>
      <c r="AM129" s="4">
        <v>13509</v>
      </c>
      <c r="AN129" s="4">
        <v>132938</v>
      </c>
      <c r="AO129" s="4">
        <v>25000</v>
      </c>
      <c r="AP129" s="4">
        <v>20112</v>
      </c>
      <c r="AQ129" s="4">
        <v>178050</v>
      </c>
      <c r="AR129" s="48">
        <f t="shared" si="21"/>
        <v>0.10522632969025458</v>
      </c>
      <c r="AS129" s="4">
        <v>111650</v>
      </c>
      <c r="AT129" s="4">
        <v>1692067</v>
      </c>
      <c r="AU129" s="6">
        <f t="shared" si="37"/>
        <v>15.54494258153422</v>
      </c>
      <c r="AV129" s="4">
        <v>0</v>
      </c>
      <c r="AW129" s="4">
        <v>13600</v>
      </c>
      <c r="AX129" s="4">
        <v>2909</v>
      </c>
      <c r="AY129" s="4">
        <v>16509</v>
      </c>
      <c r="AZ129" s="5">
        <v>223125</v>
      </c>
      <c r="BA129" s="5">
        <v>12778</v>
      </c>
      <c r="BB129" s="5">
        <v>8846</v>
      </c>
      <c r="BC129" s="3">
        <v>545</v>
      </c>
      <c r="BD129" s="5">
        <v>15655</v>
      </c>
      <c r="BE129" s="5">
        <v>1701</v>
      </c>
      <c r="BF129" s="3">
        <v>381</v>
      </c>
      <c r="BG129" s="3">
        <v>31</v>
      </c>
      <c r="BH129" s="3">
        <v>280</v>
      </c>
      <c r="BI129" s="3">
        <v>1</v>
      </c>
      <c r="BJ129" s="5">
        <v>248287</v>
      </c>
      <c r="BK129" s="7">
        <f t="shared" si="31"/>
        <v>2.281001378043179</v>
      </c>
      <c r="BL129" s="5">
        <v>15056</v>
      </c>
      <c r="BM129" s="5">
        <v>31031</v>
      </c>
      <c r="BN129" s="5">
        <v>5144</v>
      </c>
      <c r="BO129" s="5">
        <v>21721</v>
      </c>
      <c r="BP129" s="5">
        <v>1542</v>
      </c>
      <c r="BQ129" s="76">
        <v>1288</v>
      </c>
      <c r="BR129" s="75">
        <v>0</v>
      </c>
      <c r="BS129" s="5">
        <v>302357</v>
      </c>
      <c r="BT129" s="5">
        <v>21744</v>
      </c>
      <c r="BU129" s="45">
        <f t="shared" si="34"/>
        <v>2.7777400091869544</v>
      </c>
      <c r="BV129" s="3">
        <v>24</v>
      </c>
      <c r="BW129" s="5">
        <v>1217</v>
      </c>
      <c r="BX129" s="3">
        <v>52</v>
      </c>
      <c r="BY129" s="5">
        <v>10831</v>
      </c>
      <c r="BZ129" s="5">
        <v>303870</v>
      </c>
      <c r="CA129" s="5">
        <v>341115</v>
      </c>
      <c r="CB129" s="5">
        <v>34933</v>
      </c>
      <c r="CC129" s="5">
        <v>123252</v>
      </c>
      <c r="CD129" s="5">
        <v>541799</v>
      </c>
      <c r="CE129" s="45">
        <f t="shared" si="38"/>
        <v>4.977482774460267</v>
      </c>
      <c r="CF129" s="5">
        <v>65913</v>
      </c>
      <c r="CG129" s="45">
        <f t="shared" si="35"/>
        <v>0.6055397335783188</v>
      </c>
      <c r="CH129" s="3">
        <v>594</v>
      </c>
      <c r="CI129" s="5">
        <v>17433</v>
      </c>
      <c r="CJ129" s="3">
        <v>62</v>
      </c>
      <c r="CK129" s="5">
        <v>1243</v>
      </c>
      <c r="CL129" s="3">
        <v>173</v>
      </c>
      <c r="CM129" s="5">
        <v>1870</v>
      </c>
      <c r="CN129" s="3">
        <v>829</v>
      </c>
      <c r="CO129" s="5">
        <v>20546</v>
      </c>
      <c r="CP129" s="7">
        <f t="shared" si="39"/>
        <v>18.875516766192007</v>
      </c>
      <c r="CQ129" s="8" t="s">
        <v>1061</v>
      </c>
      <c r="CR129" s="8" t="s">
        <v>1061</v>
      </c>
      <c r="CS129" s="8" t="s">
        <v>1061</v>
      </c>
      <c r="CT129" s="13">
        <v>2554</v>
      </c>
      <c r="CU129" s="5">
        <v>2721</v>
      </c>
      <c r="CV129" s="3">
        <v>155</v>
      </c>
      <c r="CW129" s="5">
        <v>11516</v>
      </c>
      <c r="CX129" s="5">
        <v>50112</v>
      </c>
      <c r="CY129" s="3">
        <v>108</v>
      </c>
      <c r="CZ129" s="5">
        <v>38657</v>
      </c>
      <c r="DA129" s="8" t="s">
        <v>7</v>
      </c>
      <c r="DB129" s="2" t="s">
        <v>19</v>
      </c>
      <c r="DC129" s="2" t="s">
        <v>1061</v>
      </c>
      <c r="DD129" s="8" t="s">
        <v>36</v>
      </c>
      <c r="DE129" s="8" t="s">
        <v>42</v>
      </c>
      <c r="DF129" s="5">
        <v>40000</v>
      </c>
      <c r="DG129" s="5">
        <v>80076</v>
      </c>
      <c r="DH129" s="45">
        <f t="shared" si="32"/>
        <v>0.7356545705098759</v>
      </c>
    </row>
    <row r="130" spans="1:112" ht="15">
      <c r="A130" s="8" t="s">
        <v>679</v>
      </c>
      <c r="B130" s="5">
        <v>139896</v>
      </c>
      <c r="C130" s="8" t="s">
        <v>813</v>
      </c>
      <c r="D130" s="8" t="s">
        <v>901</v>
      </c>
      <c r="E130" s="8" t="s">
        <v>1055</v>
      </c>
      <c r="F130" s="8" t="s">
        <v>1060</v>
      </c>
      <c r="G130" s="3">
        <v>1</v>
      </c>
      <c r="H130" s="3">
        <v>1</v>
      </c>
      <c r="I130" s="3">
        <v>1</v>
      </c>
      <c r="J130" s="3">
        <v>0</v>
      </c>
      <c r="K130" s="3">
        <v>0</v>
      </c>
      <c r="L130" s="5">
        <v>63182</v>
      </c>
      <c r="M130" s="45">
        <v>16.21</v>
      </c>
      <c r="N130" s="45">
        <v>3</v>
      </c>
      <c r="O130" s="45">
        <v>19.21</v>
      </c>
      <c r="P130" s="45">
        <v>51.76</v>
      </c>
      <c r="Q130" s="45">
        <v>70.97</v>
      </c>
      <c r="R130" s="45">
        <f t="shared" si="36"/>
        <v>0.5073054268885459</v>
      </c>
      <c r="S130" s="4">
        <v>3269839</v>
      </c>
      <c r="T130" s="4">
        <v>4361806</v>
      </c>
      <c r="U130" s="4">
        <v>0</v>
      </c>
      <c r="V130" s="4">
        <v>7631645</v>
      </c>
      <c r="W130" s="4">
        <v>14865</v>
      </c>
      <c r="X130" s="4">
        <v>0</v>
      </c>
      <c r="Y130" s="4">
        <v>0</v>
      </c>
      <c r="Z130" s="4">
        <v>0</v>
      </c>
      <c r="AA130" s="4">
        <v>0</v>
      </c>
      <c r="AB130" s="4">
        <v>362278</v>
      </c>
      <c r="AC130" s="4">
        <v>8008788</v>
      </c>
      <c r="AD130" s="4">
        <v>5290382</v>
      </c>
      <c r="AE130" s="4">
        <v>0</v>
      </c>
      <c r="AF130" s="4">
        <v>0</v>
      </c>
      <c r="AG130" s="4">
        <v>166666</v>
      </c>
      <c r="AH130" s="4">
        <v>5457048</v>
      </c>
      <c r="AI130" s="4">
        <v>3585969</v>
      </c>
      <c r="AJ130" s="4">
        <v>1569333</v>
      </c>
      <c r="AK130" s="4">
        <v>5155302</v>
      </c>
      <c r="AL130" s="4">
        <v>489171</v>
      </c>
      <c r="AM130" s="4">
        <v>33729</v>
      </c>
      <c r="AN130" s="4">
        <v>522900</v>
      </c>
      <c r="AO130" s="4">
        <v>2474</v>
      </c>
      <c r="AP130" s="4">
        <v>242366</v>
      </c>
      <c r="AQ130" s="4">
        <v>767740</v>
      </c>
      <c r="AR130" s="48">
        <f t="shared" si="21"/>
        <v>0.0958660377822622</v>
      </c>
      <c r="AS130" s="4">
        <v>2085425</v>
      </c>
      <c r="AT130" s="4">
        <v>8008467</v>
      </c>
      <c r="AU130" s="6">
        <f t="shared" si="37"/>
        <v>57.24586121118545</v>
      </c>
      <c r="AV130" s="4">
        <v>4138683</v>
      </c>
      <c r="AW130" s="4">
        <v>57208</v>
      </c>
      <c r="AX130" s="4">
        <v>0</v>
      </c>
      <c r="AY130" s="4">
        <v>4195891</v>
      </c>
      <c r="AZ130" s="5">
        <v>252101</v>
      </c>
      <c r="BA130" s="5">
        <v>36863</v>
      </c>
      <c r="BB130" s="5">
        <v>23961</v>
      </c>
      <c r="BC130" s="5">
        <v>2620</v>
      </c>
      <c r="BD130" s="5">
        <v>44687</v>
      </c>
      <c r="BE130" s="5">
        <v>8827</v>
      </c>
      <c r="BF130" s="3">
        <v>543</v>
      </c>
      <c r="BG130" s="3">
        <v>35</v>
      </c>
      <c r="BH130" s="5">
        <v>1883</v>
      </c>
      <c r="BI130" s="3">
        <v>906</v>
      </c>
      <c r="BJ130" s="5">
        <v>323175</v>
      </c>
      <c r="BK130" s="7">
        <f t="shared" si="31"/>
        <v>2.310108938068279</v>
      </c>
      <c r="BL130" s="5">
        <v>49251</v>
      </c>
      <c r="BM130" s="5">
        <v>36576</v>
      </c>
      <c r="BN130" s="5">
        <v>7191</v>
      </c>
      <c r="BO130" s="5">
        <v>21720</v>
      </c>
      <c r="BP130" s="5">
        <v>1468</v>
      </c>
      <c r="BQ130" s="76">
        <v>1288</v>
      </c>
      <c r="BR130" s="75">
        <v>0</v>
      </c>
      <c r="BS130" s="5">
        <v>382798</v>
      </c>
      <c r="BT130" s="5">
        <v>57910</v>
      </c>
      <c r="BU130" s="45">
        <f t="shared" si="34"/>
        <v>2.7363041116257794</v>
      </c>
      <c r="BV130" s="3">
        <v>69</v>
      </c>
      <c r="BW130" s="5">
        <v>3497</v>
      </c>
      <c r="BX130" s="3">
        <v>52</v>
      </c>
      <c r="BY130" s="5">
        <v>7188</v>
      </c>
      <c r="BZ130" s="5">
        <v>770705</v>
      </c>
      <c r="CA130" s="5">
        <v>1426747</v>
      </c>
      <c r="CB130" s="5">
        <v>137338</v>
      </c>
      <c r="CC130" s="5">
        <v>1243684</v>
      </c>
      <c r="CD130" s="5">
        <v>2881237</v>
      </c>
      <c r="CE130" s="45">
        <f t="shared" si="38"/>
        <v>20.59556384742952</v>
      </c>
      <c r="CF130" s="5">
        <v>57852</v>
      </c>
      <c r="CG130" s="45">
        <f t="shared" si="35"/>
        <v>0.4135357694287185</v>
      </c>
      <c r="CH130" s="3">
        <v>935</v>
      </c>
      <c r="CI130" s="5">
        <v>34413</v>
      </c>
      <c r="CJ130" s="3">
        <v>11</v>
      </c>
      <c r="CK130" s="3">
        <v>240</v>
      </c>
      <c r="CL130" s="3">
        <v>249</v>
      </c>
      <c r="CM130" s="5">
        <v>3452</v>
      </c>
      <c r="CN130" s="5">
        <v>1195</v>
      </c>
      <c r="CO130" s="5">
        <v>38105</v>
      </c>
      <c r="CP130" s="7">
        <f t="shared" si="39"/>
        <v>27.23809115342826</v>
      </c>
      <c r="CQ130" s="8" t="s">
        <v>1061</v>
      </c>
      <c r="CR130" s="8" t="s">
        <v>1061</v>
      </c>
      <c r="CS130" s="8" t="s">
        <v>1061</v>
      </c>
      <c r="CT130" s="13">
        <v>457255</v>
      </c>
      <c r="CU130" s="5">
        <v>469277</v>
      </c>
      <c r="CV130" s="3">
        <v>787</v>
      </c>
      <c r="CW130" s="5">
        <v>26734</v>
      </c>
      <c r="CX130" s="5">
        <v>82794</v>
      </c>
      <c r="CY130" s="3">
        <v>62</v>
      </c>
      <c r="CZ130" s="5">
        <v>253491</v>
      </c>
      <c r="DA130" s="8" t="s">
        <v>11</v>
      </c>
      <c r="DB130" s="2" t="s">
        <v>22</v>
      </c>
      <c r="DC130" s="2" t="s">
        <v>1061</v>
      </c>
      <c r="DD130" s="8" t="s">
        <v>34</v>
      </c>
      <c r="DE130" s="8" t="s">
        <v>1055</v>
      </c>
      <c r="DF130" s="5">
        <v>77000</v>
      </c>
      <c r="DG130" s="5">
        <v>93524</v>
      </c>
      <c r="DH130" s="45">
        <f t="shared" si="32"/>
        <v>0.6685251901412478</v>
      </c>
    </row>
    <row r="131" spans="1:112" s="11" customFormat="1" ht="15">
      <c r="A131" s="8" t="s">
        <v>638</v>
      </c>
      <c r="B131" s="5">
        <v>151149</v>
      </c>
      <c r="C131" s="8" t="s">
        <v>773</v>
      </c>
      <c r="D131" s="8" t="s">
        <v>901</v>
      </c>
      <c r="E131" s="8" t="s">
        <v>1055</v>
      </c>
      <c r="F131" s="8" t="s">
        <v>1060</v>
      </c>
      <c r="G131" s="3">
        <v>1</v>
      </c>
      <c r="H131" s="3">
        <v>1</v>
      </c>
      <c r="I131" s="3">
        <v>1</v>
      </c>
      <c r="J131" s="3">
        <v>0</v>
      </c>
      <c r="K131" s="3">
        <v>0</v>
      </c>
      <c r="L131" s="5">
        <v>79998</v>
      </c>
      <c r="M131" s="45">
        <v>18.75</v>
      </c>
      <c r="N131" s="45">
        <v>0</v>
      </c>
      <c r="O131" s="45">
        <v>18.75</v>
      </c>
      <c r="P131" s="45">
        <v>44.55</v>
      </c>
      <c r="Q131" s="45">
        <v>63.3</v>
      </c>
      <c r="R131" s="45">
        <f t="shared" si="36"/>
        <v>0.41879205287497767</v>
      </c>
      <c r="S131" s="4">
        <v>2882815</v>
      </c>
      <c r="T131" s="4">
        <v>4696582</v>
      </c>
      <c r="U131" s="4">
        <v>0</v>
      </c>
      <c r="V131" s="4">
        <v>7579397</v>
      </c>
      <c r="W131" s="4">
        <v>13044</v>
      </c>
      <c r="X131" s="4">
        <v>0</v>
      </c>
      <c r="Y131" s="4">
        <v>0</v>
      </c>
      <c r="Z131" s="4">
        <v>0</v>
      </c>
      <c r="AA131" s="4">
        <v>0</v>
      </c>
      <c r="AB131" s="4">
        <v>275013</v>
      </c>
      <c r="AC131" s="4">
        <v>7867454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3249026</v>
      </c>
      <c r="AJ131" s="4">
        <v>1673740</v>
      </c>
      <c r="AK131" s="4">
        <v>4922766</v>
      </c>
      <c r="AL131" s="4">
        <v>438645</v>
      </c>
      <c r="AM131" s="4">
        <v>31431</v>
      </c>
      <c r="AN131" s="4">
        <v>470076</v>
      </c>
      <c r="AO131" s="4">
        <v>12125</v>
      </c>
      <c r="AP131" s="4">
        <v>252386</v>
      </c>
      <c r="AQ131" s="4">
        <v>734587</v>
      </c>
      <c r="AR131" s="48">
        <f aca="true" t="shared" si="40" ref="AR131:AR136">AQ131/AT131</f>
        <v>0.08747855570420054</v>
      </c>
      <c r="AS131" s="4">
        <v>2739985</v>
      </c>
      <c r="AT131" s="4">
        <v>8397338</v>
      </c>
      <c r="AU131" s="6">
        <f t="shared" si="37"/>
        <v>55.556689094866655</v>
      </c>
      <c r="AV131" s="4">
        <v>0</v>
      </c>
      <c r="AW131" s="4">
        <v>0</v>
      </c>
      <c r="AX131" s="4">
        <v>5000</v>
      </c>
      <c r="AY131" s="4">
        <v>5000</v>
      </c>
      <c r="AZ131" s="5">
        <v>314701</v>
      </c>
      <c r="BA131" s="5">
        <v>40167</v>
      </c>
      <c r="BB131" s="5">
        <v>43739</v>
      </c>
      <c r="BC131" s="5">
        <v>4960</v>
      </c>
      <c r="BD131" s="5">
        <v>40425</v>
      </c>
      <c r="BE131" s="5">
        <v>7666</v>
      </c>
      <c r="BF131" s="3">
        <v>433</v>
      </c>
      <c r="BG131" s="3">
        <v>19</v>
      </c>
      <c r="BH131" s="5">
        <v>2325</v>
      </c>
      <c r="BI131" s="3">
        <v>533</v>
      </c>
      <c r="BJ131" s="5">
        <v>401623</v>
      </c>
      <c r="BK131" s="7">
        <f t="shared" si="31"/>
        <v>2.6571330276746785</v>
      </c>
      <c r="BL131" s="5">
        <v>53345</v>
      </c>
      <c r="BM131" s="5">
        <v>36576</v>
      </c>
      <c r="BN131" s="5">
        <v>7963</v>
      </c>
      <c r="BO131" s="5">
        <v>21720</v>
      </c>
      <c r="BP131" s="5">
        <v>1468</v>
      </c>
      <c r="BQ131" s="76">
        <v>1288</v>
      </c>
      <c r="BR131" s="75">
        <v>0</v>
      </c>
      <c r="BS131" s="5">
        <v>461246</v>
      </c>
      <c r="BT131" s="5">
        <v>62776</v>
      </c>
      <c r="BU131" s="45">
        <f t="shared" si="34"/>
        <v>3.0515980919490038</v>
      </c>
      <c r="BV131" s="3">
        <v>63</v>
      </c>
      <c r="BW131" s="5">
        <v>3136</v>
      </c>
      <c r="BX131" s="3">
        <v>52</v>
      </c>
      <c r="BY131" s="5">
        <v>5841</v>
      </c>
      <c r="BZ131" s="5">
        <v>935171</v>
      </c>
      <c r="CA131" s="5">
        <v>1650868</v>
      </c>
      <c r="CB131" s="5">
        <v>246657</v>
      </c>
      <c r="CC131" s="5">
        <v>1600919</v>
      </c>
      <c r="CD131" s="5">
        <v>3498444</v>
      </c>
      <c r="CE131" s="45">
        <f t="shared" si="38"/>
        <v>23.145664212135046</v>
      </c>
      <c r="CF131" s="5">
        <v>73089</v>
      </c>
      <c r="CG131" s="45">
        <f t="shared" si="35"/>
        <v>0.48355596133616496</v>
      </c>
      <c r="CH131" s="5">
        <v>1460</v>
      </c>
      <c r="CI131" s="5">
        <v>45836</v>
      </c>
      <c r="CJ131" s="3">
        <v>170</v>
      </c>
      <c r="CK131" s="5">
        <v>5300</v>
      </c>
      <c r="CL131" s="3">
        <v>219</v>
      </c>
      <c r="CM131" s="5">
        <v>4176</v>
      </c>
      <c r="CN131" s="5">
        <v>1849</v>
      </c>
      <c r="CO131" s="5">
        <v>55312</v>
      </c>
      <c r="CP131" s="7">
        <f t="shared" si="39"/>
        <v>36.59435391567261</v>
      </c>
      <c r="CQ131" s="8" t="s">
        <v>1061</v>
      </c>
      <c r="CR131" s="8" t="s">
        <v>1061</v>
      </c>
      <c r="CS131" s="8" t="s">
        <v>1061</v>
      </c>
      <c r="CT131" s="13">
        <v>599153</v>
      </c>
      <c r="CU131" s="5">
        <v>404564</v>
      </c>
      <c r="CV131" s="3">
        <v>394</v>
      </c>
      <c r="CW131" s="5">
        <v>20280</v>
      </c>
      <c r="CX131" s="5">
        <v>140426</v>
      </c>
      <c r="CY131" s="3">
        <v>64</v>
      </c>
      <c r="CZ131" s="5">
        <v>261362</v>
      </c>
      <c r="DA131" s="8" t="s">
        <v>10</v>
      </c>
      <c r="DB131" s="2" t="s">
        <v>17</v>
      </c>
      <c r="DC131" s="2" t="s">
        <v>1061</v>
      </c>
      <c r="DD131" s="8" t="s">
        <v>34</v>
      </c>
      <c r="DE131" s="8" t="s">
        <v>1055</v>
      </c>
      <c r="DF131" s="5">
        <v>67000</v>
      </c>
      <c r="DG131" s="5">
        <v>74032</v>
      </c>
      <c r="DH131" s="45">
        <f t="shared" si="32"/>
        <v>0.48979483820600866</v>
      </c>
    </row>
    <row r="132" spans="1:112" ht="15">
      <c r="A132" s="8" t="s">
        <v>665</v>
      </c>
      <c r="B132" s="5">
        <v>159580</v>
      </c>
      <c r="C132" s="8" t="s">
        <v>799</v>
      </c>
      <c r="D132" s="8" t="s">
        <v>905</v>
      </c>
      <c r="E132" s="8" t="s">
        <v>1052</v>
      </c>
      <c r="F132" s="8" t="s">
        <v>1060</v>
      </c>
      <c r="G132" s="3">
        <v>4</v>
      </c>
      <c r="H132" s="3">
        <v>1</v>
      </c>
      <c r="I132" s="3">
        <v>2</v>
      </c>
      <c r="J132" s="3">
        <v>0</v>
      </c>
      <c r="K132" s="3">
        <v>0</v>
      </c>
      <c r="L132" s="5">
        <v>99231</v>
      </c>
      <c r="M132" s="45">
        <v>18.8</v>
      </c>
      <c r="N132" s="45">
        <v>0</v>
      </c>
      <c r="O132" s="45">
        <v>18.8</v>
      </c>
      <c r="P132" s="45">
        <v>72.25</v>
      </c>
      <c r="Q132" s="45">
        <v>91.05</v>
      </c>
      <c r="R132" s="45">
        <f t="shared" si="36"/>
        <v>0.5705602205790199</v>
      </c>
      <c r="S132" s="4">
        <v>9795320</v>
      </c>
      <c r="T132" s="4">
        <v>0</v>
      </c>
      <c r="U132" s="4">
        <v>0</v>
      </c>
      <c r="V132" s="4">
        <v>9795320</v>
      </c>
      <c r="W132" s="4">
        <v>18984</v>
      </c>
      <c r="X132" s="4">
        <v>0</v>
      </c>
      <c r="Y132" s="4">
        <v>5200</v>
      </c>
      <c r="Z132" s="4">
        <v>0</v>
      </c>
      <c r="AA132" s="4">
        <v>5200</v>
      </c>
      <c r="AB132" s="4">
        <v>794431</v>
      </c>
      <c r="AC132" s="4">
        <v>10613935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4092620</v>
      </c>
      <c r="AJ132" s="4">
        <v>2871332</v>
      </c>
      <c r="AK132" s="4">
        <v>6963952</v>
      </c>
      <c r="AL132" s="4">
        <v>501842</v>
      </c>
      <c r="AM132" s="4">
        <v>21636</v>
      </c>
      <c r="AN132" s="4">
        <v>523478</v>
      </c>
      <c r="AO132" s="4">
        <v>174933</v>
      </c>
      <c r="AP132" s="4">
        <v>180479</v>
      </c>
      <c r="AQ132" s="4">
        <v>878890</v>
      </c>
      <c r="AR132" s="48">
        <f t="shared" si="40"/>
        <v>0.08972458557162429</v>
      </c>
      <c r="AS132" s="4">
        <v>1952578</v>
      </c>
      <c r="AT132" s="4">
        <v>9795420</v>
      </c>
      <c r="AU132" s="6">
        <f t="shared" si="37"/>
        <v>61.38250407319213</v>
      </c>
      <c r="AV132" s="4">
        <v>0</v>
      </c>
      <c r="AW132" s="4">
        <v>0</v>
      </c>
      <c r="AX132" s="4">
        <v>0</v>
      </c>
      <c r="AY132" s="4">
        <v>0</v>
      </c>
      <c r="AZ132" s="5">
        <v>403645</v>
      </c>
      <c r="BA132" s="5">
        <v>33712</v>
      </c>
      <c r="BB132" s="5">
        <v>42787</v>
      </c>
      <c r="BC132" s="5">
        <v>3680</v>
      </c>
      <c r="BD132" s="5">
        <v>46383</v>
      </c>
      <c r="BE132" s="5">
        <v>4874</v>
      </c>
      <c r="BF132" s="3">
        <v>489</v>
      </c>
      <c r="BG132" s="3">
        <v>14</v>
      </c>
      <c r="BH132" s="5">
        <v>1290</v>
      </c>
      <c r="BI132" s="3">
        <v>17</v>
      </c>
      <c r="BJ132" s="5">
        <v>494594</v>
      </c>
      <c r="BK132" s="7">
        <f t="shared" si="31"/>
        <v>3.099348289259306</v>
      </c>
      <c r="BL132" s="5">
        <v>42297</v>
      </c>
      <c r="BM132" s="5">
        <v>31288</v>
      </c>
      <c r="BN132" s="5">
        <v>5221</v>
      </c>
      <c r="BO132" s="5">
        <v>21857</v>
      </c>
      <c r="BP132" s="5">
        <v>1803</v>
      </c>
      <c r="BQ132" s="76">
        <v>1288</v>
      </c>
      <c r="BR132" s="75">
        <v>0</v>
      </c>
      <c r="BS132" s="5">
        <v>549111</v>
      </c>
      <c r="BT132" s="5">
        <v>49325</v>
      </c>
      <c r="BU132" s="45">
        <f t="shared" si="34"/>
        <v>3.4409763128211557</v>
      </c>
      <c r="BV132" s="3">
        <v>64</v>
      </c>
      <c r="BW132" s="5">
        <v>3268</v>
      </c>
      <c r="BX132" s="3">
        <v>52</v>
      </c>
      <c r="BY132" s="5">
        <v>5940</v>
      </c>
      <c r="BZ132" s="5">
        <v>1159425</v>
      </c>
      <c r="CA132" s="5">
        <v>1613868</v>
      </c>
      <c r="CB132" s="5">
        <v>115310</v>
      </c>
      <c r="CC132" s="5">
        <v>924481</v>
      </c>
      <c r="CD132" s="5">
        <v>2737239</v>
      </c>
      <c r="CE132" s="45">
        <f t="shared" si="38"/>
        <v>17.15276977064795</v>
      </c>
      <c r="CF132" s="5">
        <v>127920</v>
      </c>
      <c r="CG132" s="45">
        <f t="shared" si="35"/>
        <v>0.8016042110540168</v>
      </c>
      <c r="CH132" s="5">
        <v>1410</v>
      </c>
      <c r="CI132" s="5">
        <v>41261</v>
      </c>
      <c r="CJ132" s="3">
        <v>61</v>
      </c>
      <c r="CK132" s="3">
        <v>659</v>
      </c>
      <c r="CL132" s="3">
        <v>367</v>
      </c>
      <c r="CM132" s="5">
        <v>13486</v>
      </c>
      <c r="CN132" s="5">
        <v>1838</v>
      </c>
      <c r="CO132" s="5">
        <v>55406</v>
      </c>
      <c r="CP132" s="7">
        <f t="shared" si="39"/>
        <v>34.71988971049004</v>
      </c>
      <c r="CQ132" s="8" t="s">
        <v>1061</v>
      </c>
      <c r="CR132" s="8" t="s">
        <v>1061</v>
      </c>
      <c r="CS132" s="8" t="s">
        <v>1061</v>
      </c>
      <c r="CT132" s="13">
        <v>1185</v>
      </c>
      <c r="CU132" s="5">
        <v>69</v>
      </c>
      <c r="CV132" s="3" t="s">
        <v>1068</v>
      </c>
      <c r="CW132" s="3" t="s">
        <v>1068</v>
      </c>
      <c r="CX132" s="5">
        <v>214847</v>
      </c>
      <c r="CY132" s="3">
        <v>118</v>
      </c>
      <c r="CZ132" s="5">
        <v>912000</v>
      </c>
      <c r="DA132" s="8" t="s">
        <v>13</v>
      </c>
      <c r="DB132" s="2" t="s">
        <v>19</v>
      </c>
      <c r="DC132" s="2" t="s">
        <v>1061</v>
      </c>
      <c r="DD132" s="8" t="s">
        <v>34</v>
      </c>
      <c r="DE132" s="8" t="s">
        <v>42</v>
      </c>
      <c r="DF132" s="5">
        <v>93041</v>
      </c>
      <c r="DG132" s="5">
        <v>99220</v>
      </c>
      <c r="DH132" s="45">
        <f t="shared" si="32"/>
        <v>0.6217571124201028</v>
      </c>
    </row>
    <row r="133" spans="1:112" ht="15">
      <c r="A133" s="8" t="s">
        <v>655</v>
      </c>
      <c r="B133" s="5">
        <v>162525</v>
      </c>
      <c r="C133" s="8" t="s">
        <v>789</v>
      </c>
      <c r="D133" s="8" t="s">
        <v>908</v>
      </c>
      <c r="E133" s="8" t="s">
        <v>1052</v>
      </c>
      <c r="F133" s="8" t="s">
        <v>1060</v>
      </c>
      <c r="G133" s="3">
        <v>2</v>
      </c>
      <c r="H133" s="3">
        <v>1</v>
      </c>
      <c r="I133" s="3">
        <v>5</v>
      </c>
      <c r="J133" s="3">
        <v>0</v>
      </c>
      <c r="K133" s="3">
        <v>0</v>
      </c>
      <c r="L133" s="5">
        <v>95963</v>
      </c>
      <c r="M133" s="45">
        <v>19.2</v>
      </c>
      <c r="N133" s="45">
        <v>0</v>
      </c>
      <c r="O133" s="45">
        <v>19.2</v>
      </c>
      <c r="P133" s="45">
        <v>63.4</v>
      </c>
      <c r="Q133" s="45">
        <v>82.6</v>
      </c>
      <c r="R133" s="45">
        <f t="shared" si="36"/>
        <v>0.508229503153361</v>
      </c>
      <c r="S133" s="4">
        <v>0</v>
      </c>
      <c r="T133" s="4">
        <v>0</v>
      </c>
      <c r="U133" s="4">
        <v>9962366</v>
      </c>
      <c r="V133" s="4">
        <v>9962366</v>
      </c>
      <c r="W133" s="4">
        <v>27443</v>
      </c>
      <c r="X133" s="4">
        <v>0</v>
      </c>
      <c r="Y133" s="4">
        <v>0</v>
      </c>
      <c r="Z133" s="4">
        <v>0</v>
      </c>
      <c r="AA133" s="4">
        <v>0</v>
      </c>
      <c r="AB133" s="4">
        <v>391205</v>
      </c>
      <c r="AC133" s="4">
        <v>10381014</v>
      </c>
      <c r="AD133" s="4">
        <v>0</v>
      </c>
      <c r="AE133" s="4">
        <v>0</v>
      </c>
      <c r="AF133" s="4">
        <v>0</v>
      </c>
      <c r="AG133" s="4">
        <v>4528</v>
      </c>
      <c r="AH133" s="4">
        <v>4528</v>
      </c>
      <c r="AI133" s="4">
        <v>4083286</v>
      </c>
      <c r="AJ133" s="4">
        <v>1853378</v>
      </c>
      <c r="AK133" s="4">
        <v>5936664</v>
      </c>
      <c r="AL133" s="4">
        <v>476300</v>
      </c>
      <c r="AM133" s="4">
        <v>44500</v>
      </c>
      <c r="AN133" s="4">
        <v>520800</v>
      </c>
      <c r="AO133" s="4">
        <v>435000</v>
      </c>
      <c r="AP133" s="4">
        <v>294200</v>
      </c>
      <c r="AQ133" s="4">
        <v>1250000</v>
      </c>
      <c r="AR133" s="48">
        <f t="shared" si="40"/>
        <v>0.14096910735316293</v>
      </c>
      <c r="AS133" s="4">
        <v>1680527</v>
      </c>
      <c r="AT133" s="4">
        <v>8867191</v>
      </c>
      <c r="AU133" s="6">
        <f t="shared" si="37"/>
        <v>54.55893554837717</v>
      </c>
      <c r="AV133" s="4">
        <v>0</v>
      </c>
      <c r="AW133" s="4">
        <v>293019</v>
      </c>
      <c r="AX133" s="4">
        <v>0</v>
      </c>
      <c r="AY133" s="4">
        <v>293019</v>
      </c>
      <c r="AZ133" s="5">
        <v>297611</v>
      </c>
      <c r="BA133" s="5">
        <v>43287</v>
      </c>
      <c r="BB133" s="5">
        <v>41808</v>
      </c>
      <c r="BC133" s="5">
        <v>4238</v>
      </c>
      <c r="BD133" s="5">
        <v>27581</v>
      </c>
      <c r="BE133" s="5">
        <v>7430</v>
      </c>
      <c r="BF133" s="3">
        <v>780</v>
      </c>
      <c r="BG133" s="3">
        <v>0</v>
      </c>
      <c r="BH133" s="3">
        <v>0</v>
      </c>
      <c r="BI133" s="3">
        <v>0</v>
      </c>
      <c r="BJ133" s="5">
        <v>367780</v>
      </c>
      <c r="BK133" s="7">
        <f t="shared" si="31"/>
        <v>2.2629133979387785</v>
      </c>
      <c r="BL133" s="5">
        <v>54955</v>
      </c>
      <c r="BM133" s="5">
        <v>21788</v>
      </c>
      <c r="BN133" s="5">
        <v>7901</v>
      </c>
      <c r="BO133" s="5">
        <v>6388</v>
      </c>
      <c r="BP133" s="5">
        <v>1464</v>
      </c>
      <c r="BQ133" s="75">
        <v>267</v>
      </c>
      <c r="BR133" s="75">
        <v>0</v>
      </c>
      <c r="BS133" s="5">
        <v>396275</v>
      </c>
      <c r="BT133" s="5">
        <v>64594</v>
      </c>
      <c r="BU133" s="45">
        <f t="shared" si="34"/>
        <v>2.4382402707275803</v>
      </c>
      <c r="BV133" s="3">
        <v>56</v>
      </c>
      <c r="BW133" s="5">
        <v>2830</v>
      </c>
      <c r="BX133" s="3">
        <v>52</v>
      </c>
      <c r="BY133" s="5">
        <v>16372</v>
      </c>
      <c r="BZ133" s="5">
        <v>884911</v>
      </c>
      <c r="CA133" s="5">
        <v>1157981</v>
      </c>
      <c r="CB133" s="5">
        <v>87130</v>
      </c>
      <c r="CC133" s="5">
        <v>914801</v>
      </c>
      <c r="CD133" s="5">
        <v>2384448</v>
      </c>
      <c r="CE133" s="45">
        <f t="shared" si="38"/>
        <v>14.671269035532996</v>
      </c>
      <c r="CF133" s="5">
        <v>121122</v>
      </c>
      <c r="CG133" s="45">
        <f t="shared" si="35"/>
        <v>0.7452514997692663</v>
      </c>
      <c r="CH133" s="5">
        <v>1528</v>
      </c>
      <c r="CI133" s="5">
        <v>54425</v>
      </c>
      <c r="CJ133" s="3">
        <v>283</v>
      </c>
      <c r="CK133" s="5">
        <v>11110</v>
      </c>
      <c r="CL133" s="5">
        <v>1317</v>
      </c>
      <c r="CM133" s="5">
        <v>18277</v>
      </c>
      <c r="CN133" s="5">
        <v>3128</v>
      </c>
      <c r="CO133" s="5">
        <v>83812</v>
      </c>
      <c r="CP133" s="7">
        <f t="shared" si="39"/>
        <v>51.568681741270574</v>
      </c>
      <c r="CQ133" s="8" t="s">
        <v>1061</v>
      </c>
      <c r="CR133" s="8" t="s">
        <v>1061</v>
      </c>
      <c r="CS133" s="8" t="s">
        <v>1061</v>
      </c>
      <c r="CT133" s="13">
        <v>23636</v>
      </c>
      <c r="CU133" s="5">
        <v>69108</v>
      </c>
      <c r="CV133" s="3">
        <v>229</v>
      </c>
      <c r="CW133" s="5">
        <v>20741</v>
      </c>
      <c r="CX133" s="5">
        <v>208271</v>
      </c>
      <c r="CY133" s="3">
        <v>188</v>
      </c>
      <c r="CZ133" s="5" t="s">
        <v>1068</v>
      </c>
      <c r="DA133" s="8" t="s">
        <v>10</v>
      </c>
      <c r="DB133" s="2" t="s">
        <v>24</v>
      </c>
      <c r="DC133" s="2" t="s">
        <v>1061</v>
      </c>
      <c r="DD133" s="8" t="s">
        <v>33</v>
      </c>
      <c r="DE133" s="8" t="s">
        <v>42</v>
      </c>
      <c r="DF133" s="5">
        <v>39700</v>
      </c>
      <c r="DG133" s="5">
        <v>92653</v>
      </c>
      <c r="DH133" s="45">
        <f t="shared" si="32"/>
        <v>0.5700846023688664</v>
      </c>
    </row>
    <row r="134" spans="1:112" ht="15">
      <c r="A134" s="8" t="s">
        <v>683</v>
      </c>
      <c r="B134" s="5">
        <v>206310</v>
      </c>
      <c r="C134" s="8" t="s">
        <v>817</v>
      </c>
      <c r="D134" s="8" t="s">
        <v>917</v>
      </c>
      <c r="E134" s="8" t="s">
        <v>1052</v>
      </c>
      <c r="F134" s="8" t="s">
        <v>1060</v>
      </c>
      <c r="G134" s="3">
        <v>2</v>
      </c>
      <c r="H134" s="3">
        <v>1</v>
      </c>
      <c r="I134" s="3">
        <v>14</v>
      </c>
      <c r="J134" s="3">
        <v>0</v>
      </c>
      <c r="K134" s="3">
        <v>0</v>
      </c>
      <c r="L134" s="5">
        <v>138742</v>
      </c>
      <c r="M134" s="45">
        <v>8.5</v>
      </c>
      <c r="N134" s="45">
        <v>2.45</v>
      </c>
      <c r="O134" s="45">
        <v>10.95</v>
      </c>
      <c r="P134" s="45">
        <v>52.19</v>
      </c>
      <c r="Q134" s="45">
        <v>63.14</v>
      </c>
      <c r="R134" s="45">
        <f t="shared" si="36"/>
        <v>0.3060443022635839</v>
      </c>
      <c r="S134" s="4">
        <v>456720</v>
      </c>
      <c r="T134" s="4">
        <v>4104169</v>
      </c>
      <c r="U134" s="4">
        <v>0</v>
      </c>
      <c r="V134" s="4">
        <v>4560889</v>
      </c>
      <c r="W134" s="4">
        <v>654828</v>
      </c>
      <c r="X134" s="4">
        <v>0</v>
      </c>
      <c r="Y134" s="4">
        <v>40690</v>
      </c>
      <c r="Z134" s="4">
        <v>0</v>
      </c>
      <c r="AA134" s="4">
        <v>40690</v>
      </c>
      <c r="AB134" s="4">
        <v>513253</v>
      </c>
      <c r="AC134" s="4">
        <v>5769660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2242145</v>
      </c>
      <c r="AJ134" s="4">
        <v>707164</v>
      </c>
      <c r="AK134" s="4">
        <v>2949309</v>
      </c>
      <c r="AL134" s="4">
        <v>359811</v>
      </c>
      <c r="AM134" s="4">
        <v>44402</v>
      </c>
      <c r="AN134" s="4">
        <v>404213</v>
      </c>
      <c r="AO134" s="4">
        <v>48782</v>
      </c>
      <c r="AP134" s="4">
        <v>125931</v>
      </c>
      <c r="AQ134" s="4">
        <v>578926</v>
      </c>
      <c r="AR134" s="48">
        <f t="shared" si="40"/>
        <v>0.1191507070409369</v>
      </c>
      <c r="AS134" s="4">
        <v>1330536</v>
      </c>
      <c r="AT134" s="4">
        <v>4858771</v>
      </c>
      <c r="AU134" s="6">
        <f t="shared" si="37"/>
        <v>23.550826426251756</v>
      </c>
      <c r="AV134" s="4">
        <v>0</v>
      </c>
      <c r="AW134" s="4">
        <v>0</v>
      </c>
      <c r="AX134" s="4">
        <v>0</v>
      </c>
      <c r="AY134" s="4">
        <v>0</v>
      </c>
      <c r="AZ134" s="5">
        <v>511581</v>
      </c>
      <c r="BA134" s="5">
        <v>22085</v>
      </c>
      <c r="BB134" s="5">
        <v>36166</v>
      </c>
      <c r="BC134" s="5">
        <v>3141</v>
      </c>
      <c r="BD134" s="5">
        <v>20422</v>
      </c>
      <c r="BE134" s="5">
        <v>3173</v>
      </c>
      <c r="BF134" s="5">
        <v>1136</v>
      </c>
      <c r="BG134" s="3">
        <v>15</v>
      </c>
      <c r="BH134" s="2" t="s">
        <v>1068</v>
      </c>
      <c r="BI134" s="2" t="s">
        <v>1068</v>
      </c>
      <c r="BJ134" s="5">
        <v>569305</v>
      </c>
      <c r="BK134" s="7">
        <f>BJ134/B134</f>
        <v>2.7594639135281858</v>
      </c>
      <c r="BL134" s="5">
        <v>28414</v>
      </c>
      <c r="BM134" s="5">
        <v>30975</v>
      </c>
      <c r="BN134" s="5">
        <v>5109</v>
      </c>
      <c r="BO134" s="5">
        <v>21644</v>
      </c>
      <c r="BP134" s="5">
        <v>1502</v>
      </c>
      <c r="BQ134" s="76">
        <v>1288</v>
      </c>
      <c r="BR134" s="75">
        <v>0</v>
      </c>
      <c r="BS134" s="5">
        <v>623239</v>
      </c>
      <c r="BT134" s="5">
        <v>35025</v>
      </c>
      <c r="BU134" s="45">
        <f t="shared" si="34"/>
        <v>3.0208860452716784</v>
      </c>
      <c r="BV134" s="3">
        <v>24</v>
      </c>
      <c r="BW134" s="5">
        <v>1199</v>
      </c>
      <c r="BX134" s="3">
        <v>52</v>
      </c>
      <c r="BY134" s="5">
        <v>15627</v>
      </c>
      <c r="BZ134" s="5">
        <v>754612</v>
      </c>
      <c r="CA134" s="5">
        <v>959315</v>
      </c>
      <c r="CB134" s="5">
        <v>90582</v>
      </c>
      <c r="CC134" s="5">
        <v>485614</v>
      </c>
      <c r="CD134" s="5">
        <v>1606633</v>
      </c>
      <c r="CE134" s="45">
        <f t="shared" si="38"/>
        <v>7.787470311666909</v>
      </c>
      <c r="CF134" s="5">
        <v>150982</v>
      </c>
      <c r="CG134" s="45">
        <f t="shared" si="35"/>
        <v>0.7318210459987398</v>
      </c>
      <c r="CH134" s="5">
        <v>2615</v>
      </c>
      <c r="CI134" s="5">
        <v>45729</v>
      </c>
      <c r="CJ134" s="3">
        <v>319</v>
      </c>
      <c r="CK134" s="5">
        <v>4039</v>
      </c>
      <c r="CL134" s="3">
        <v>721</v>
      </c>
      <c r="CM134" s="5">
        <v>9915</v>
      </c>
      <c r="CN134" s="5">
        <v>3655</v>
      </c>
      <c r="CO134" s="5">
        <v>59683</v>
      </c>
      <c r="CP134" s="7">
        <f t="shared" si="39"/>
        <v>28.928796471329555</v>
      </c>
      <c r="CQ134" s="8" t="s">
        <v>1061</v>
      </c>
      <c r="CR134" s="8" t="s">
        <v>1061</v>
      </c>
      <c r="CS134" s="8" t="s">
        <v>1061</v>
      </c>
      <c r="CT134" s="13">
        <v>4224</v>
      </c>
      <c r="CU134" s="5">
        <v>8062</v>
      </c>
      <c r="CV134" s="3">
        <v>207</v>
      </c>
      <c r="CW134" s="5">
        <v>20458</v>
      </c>
      <c r="CX134" s="5">
        <v>138082</v>
      </c>
      <c r="CY134" s="3">
        <v>168</v>
      </c>
      <c r="CZ134" s="5">
        <v>47840</v>
      </c>
      <c r="DA134" s="8" t="s">
        <v>7</v>
      </c>
      <c r="DB134" s="2" t="s">
        <v>17</v>
      </c>
      <c r="DC134" s="2" t="s">
        <v>1061</v>
      </c>
      <c r="DD134" s="8" t="s">
        <v>34</v>
      </c>
      <c r="DE134" s="8" t="s">
        <v>42</v>
      </c>
      <c r="DF134" s="5">
        <v>83191</v>
      </c>
      <c r="DG134" s="5">
        <v>182432</v>
      </c>
      <c r="DH134" s="45">
        <f>DG134/B134</f>
        <v>0.884261548155688</v>
      </c>
    </row>
    <row r="135" spans="1:112" ht="15">
      <c r="A135" s="8" t="s">
        <v>722</v>
      </c>
      <c r="B135" s="5">
        <v>243032</v>
      </c>
      <c r="C135" s="8" t="s">
        <v>777</v>
      </c>
      <c r="D135" s="8" t="s">
        <v>902</v>
      </c>
      <c r="E135" s="8" t="s">
        <v>1053</v>
      </c>
      <c r="F135" s="8" t="s">
        <v>1061</v>
      </c>
      <c r="G135" s="3">
        <v>5</v>
      </c>
      <c r="H135" s="3">
        <v>1</v>
      </c>
      <c r="I135" s="3">
        <v>1</v>
      </c>
      <c r="J135" s="3">
        <v>0</v>
      </c>
      <c r="K135" s="3">
        <v>1</v>
      </c>
      <c r="L135" s="5">
        <v>85128</v>
      </c>
      <c r="M135" s="45">
        <v>11.5</v>
      </c>
      <c r="N135" s="45">
        <v>0</v>
      </c>
      <c r="O135" s="45">
        <v>11.5</v>
      </c>
      <c r="P135" s="45">
        <v>33.55</v>
      </c>
      <c r="Q135" s="45">
        <v>45.05</v>
      </c>
      <c r="R135" s="45">
        <f t="shared" si="36"/>
        <v>0.1853665360940123</v>
      </c>
      <c r="S135" s="4">
        <v>3436114</v>
      </c>
      <c r="T135" s="4">
        <v>0</v>
      </c>
      <c r="U135" s="4">
        <v>574664</v>
      </c>
      <c r="V135" s="4">
        <v>4010778</v>
      </c>
      <c r="W135" s="4">
        <v>25717</v>
      </c>
      <c r="X135" s="4">
        <v>0</v>
      </c>
      <c r="Y135" s="4">
        <v>0</v>
      </c>
      <c r="Z135" s="4">
        <v>0</v>
      </c>
      <c r="AA135" s="4">
        <v>0</v>
      </c>
      <c r="AB135" s="4">
        <v>264524</v>
      </c>
      <c r="AC135" s="4">
        <v>4301019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2390584</v>
      </c>
      <c r="AJ135" s="4">
        <v>1268890</v>
      </c>
      <c r="AK135" s="4">
        <v>3659474</v>
      </c>
      <c r="AL135" s="4">
        <v>302850</v>
      </c>
      <c r="AM135" s="4">
        <v>23099</v>
      </c>
      <c r="AN135" s="4">
        <v>325949</v>
      </c>
      <c r="AO135" s="4">
        <v>110843</v>
      </c>
      <c r="AP135" s="4">
        <v>55329</v>
      </c>
      <c r="AQ135" s="4">
        <v>492121</v>
      </c>
      <c r="AR135" s="48">
        <f t="shared" si="40"/>
        <v>0.11441962939480156</v>
      </c>
      <c r="AS135" s="4">
        <v>149424</v>
      </c>
      <c r="AT135" s="4">
        <v>4301019</v>
      </c>
      <c r="AU135" s="6">
        <f t="shared" si="37"/>
        <v>17.697336153263766</v>
      </c>
      <c r="AV135" s="4">
        <v>0</v>
      </c>
      <c r="AW135" s="4">
        <v>0</v>
      </c>
      <c r="AX135" s="4">
        <v>0</v>
      </c>
      <c r="AY135" s="4">
        <v>0</v>
      </c>
      <c r="AZ135" s="5">
        <v>370522</v>
      </c>
      <c r="BA135" s="5">
        <v>29158</v>
      </c>
      <c r="BB135" s="5">
        <v>18667</v>
      </c>
      <c r="BC135" s="5">
        <v>1469</v>
      </c>
      <c r="BD135" s="5">
        <v>10197</v>
      </c>
      <c r="BE135" s="5">
        <v>1063</v>
      </c>
      <c r="BF135" s="3">
        <v>472</v>
      </c>
      <c r="BG135" s="3">
        <v>10</v>
      </c>
      <c r="BH135" s="5">
        <v>4951</v>
      </c>
      <c r="BI135" s="3">
        <v>161</v>
      </c>
      <c r="BJ135" s="5">
        <v>404809</v>
      </c>
      <c r="BK135" s="7">
        <f>BJ135/B135</f>
        <v>1.665661312090589</v>
      </c>
      <c r="BL135" s="5">
        <v>31861</v>
      </c>
      <c r="BM135" s="5">
        <v>32050</v>
      </c>
      <c r="BN135" s="5">
        <v>5222</v>
      </c>
      <c r="BO135" s="5">
        <v>21621</v>
      </c>
      <c r="BP135" s="5">
        <v>1514</v>
      </c>
      <c r="BQ135" s="76">
        <v>1288</v>
      </c>
      <c r="BR135" s="75">
        <v>0</v>
      </c>
      <c r="BS135" s="5">
        <v>459826</v>
      </c>
      <c r="BT135" s="5">
        <v>38601</v>
      </c>
      <c r="BU135" s="45">
        <f t="shared" si="34"/>
        <v>1.8920389084564995</v>
      </c>
      <c r="BV135" s="3">
        <v>53</v>
      </c>
      <c r="BW135" s="5">
        <v>2622</v>
      </c>
      <c r="BX135" s="3">
        <v>52</v>
      </c>
      <c r="BY135" s="5">
        <v>3427</v>
      </c>
      <c r="BZ135" s="5">
        <v>617809</v>
      </c>
      <c r="CA135" s="5">
        <v>640218</v>
      </c>
      <c r="CB135" s="5">
        <v>90265</v>
      </c>
      <c r="CC135" s="5">
        <v>491246</v>
      </c>
      <c r="CD135" s="5">
        <v>1305483</v>
      </c>
      <c r="CE135" s="45">
        <f t="shared" si="38"/>
        <v>5.371650646828401</v>
      </c>
      <c r="CF135" s="5">
        <v>69263</v>
      </c>
      <c r="CG135" s="45">
        <f t="shared" si="35"/>
        <v>0.28499539155337567</v>
      </c>
      <c r="CH135" s="3">
        <v>795</v>
      </c>
      <c r="CI135" s="5">
        <v>97408</v>
      </c>
      <c r="CJ135" s="3">
        <v>94</v>
      </c>
      <c r="CK135" s="5">
        <v>3650</v>
      </c>
      <c r="CL135" s="3">
        <v>293</v>
      </c>
      <c r="CM135" s="5">
        <v>10336</v>
      </c>
      <c r="CN135" s="5">
        <v>1182</v>
      </c>
      <c r="CO135" s="5">
        <v>111394</v>
      </c>
      <c r="CP135" s="7">
        <f t="shared" si="39"/>
        <v>45.83511636327726</v>
      </c>
      <c r="CQ135" s="8" t="s">
        <v>1061</v>
      </c>
      <c r="CR135" s="8" t="s">
        <v>1061</v>
      </c>
      <c r="CS135" s="8" t="s">
        <v>1061</v>
      </c>
      <c r="CT135" s="13">
        <v>69862</v>
      </c>
      <c r="CU135" s="5">
        <v>77946</v>
      </c>
      <c r="CV135" s="3">
        <v>359</v>
      </c>
      <c r="CW135" s="5">
        <v>23386</v>
      </c>
      <c r="CX135" s="5">
        <v>64332</v>
      </c>
      <c r="CY135" s="3">
        <v>59</v>
      </c>
      <c r="CZ135" s="5">
        <v>102317</v>
      </c>
      <c r="DA135" s="8" t="s">
        <v>11</v>
      </c>
      <c r="DB135" s="2" t="s">
        <v>19</v>
      </c>
      <c r="DC135" s="2" t="s">
        <v>1061</v>
      </c>
      <c r="DD135" s="8" t="s">
        <v>33</v>
      </c>
      <c r="DE135" s="8" t="s">
        <v>1053</v>
      </c>
      <c r="DF135" s="5">
        <v>91148</v>
      </c>
      <c r="DG135" s="5">
        <v>97148</v>
      </c>
      <c r="DH135" s="45">
        <f>DG135/B135</f>
        <v>0.3997333684453076</v>
      </c>
    </row>
    <row r="136" spans="1:112" ht="15">
      <c r="A136" s="8" t="s">
        <v>707</v>
      </c>
      <c r="B136" s="5">
        <v>756530</v>
      </c>
      <c r="C136" s="8" t="s">
        <v>804</v>
      </c>
      <c r="D136" s="8" t="s">
        <v>921</v>
      </c>
      <c r="E136" s="8" t="s">
        <v>1052</v>
      </c>
      <c r="F136" s="8" t="s">
        <v>1060</v>
      </c>
      <c r="G136" s="3">
        <v>3</v>
      </c>
      <c r="H136" s="3">
        <v>1</v>
      </c>
      <c r="I136" s="3">
        <v>18</v>
      </c>
      <c r="J136" s="3">
        <v>0</v>
      </c>
      <c r="K136" s="3">
        <v>0</v>
      </c>
      <c r="L136" s="5">
        <v>432685</v>
      </c>
      <c r="M136" s="45">
        <v>78.75</v>
      </c>
      <c r="N136" s="45">
        <v>0</v>
      </c>
      <c r="O136" s="45">
        <v>78.75</v>
      </c>
      <c r="P136" s="45">
        <v>436.25</v>
      </c>
      <c r="Q136" s="45">
        <v>515</v>
      </c>
      <c r="R136" s="45">
        <f t="shared" si="36"/>
        <v>0.6807396930723171</v>
      </c>
      <c r="S136" s="4">
        <v>0</v>
      </c>
      <c r="T136" s="4">
        <v>867202</v>
      </c>
      <c r="U136" s="4">
        <v>62722491</v>
      </c>
      <c r="V136" s="4">
        <v>63589693</v>
      </c>
      <c r="W136" s="4">
        <v>97945</v>
      </c>
      <c r="X136" s="4">
        <v>398317</v>
      </c>
      <c r="Y136" s="4">
        <v>0</v>
      </c>
      <c r="Z136" s="4">
        <v>2009</v>
      </c>
      <c r="AA136" s="4">
        <v>400326</v>
      </c>
      <c r="AB136" s="4">
        <v>3220242</v>
      </c>
      <c r="AC136" s="4">
        <v>67308206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24248332</v>
      </c>
      <c r="AJ136" s="4">
        <v>16944610</v>
      </c>
      <c r="AK136" s="4">
        <v>41192942</v>
      </c>
      <c r="AL136" s="4">
        <v>2708504</v>
      </c>
      <c r="AM136" s="4">
        <v>204688</v>
      </c>
      <c r="AN136" s="4">
        <v>2913192</v>
      </c>
      <c r="AO136" s="4">
        <v>2605841</v>
      </c>
      <c r="AP136" s="4">
        <v>1196107</v>
      </c>
      <c r="AQ136" s="4">
        <v>6715140</v>
      </c>
      <c r="AR136" s="48">
        <f t="shared" si="40"/>
        <v>0.1054852605682953</v>
      </c>
      <c r="AS136" s="4">
        <v>15751428</v>
      </c>
      <c r="AT136" s="4">
        <v>63659510</v>
      </c>
      <c r="AU136" s="6">
        <f t="shared" si="37"/>
        <v>84.14670931754193</v>
      </c>
      <c r="AV136" s="4">
        <v>0</v>
      </c>
      <c r="AW136" s="4">
        <v>0</v>
      </c>
      <c r="AX136" s="4">
        <v>0</v>
      </c>
      <c r="AY136" s="4">
        <v>0</v>
      </c>
      <c r="AZ136" s="5">
        <v>1632816</v>
      </c>
      <c r="BA136" s="5">
        <v>216979</v>
      </c>
      <c r="BB136" s="5">
        <v>106581</v>
      </c>
      <c r="BC136" s="5">
        <v>12252</v>
      </c>
      <c r="BD136" s="5">
        <v>168700</v>
      </c>
      <c r="BE136" s="5">
        <v>47037</v>
      </c>
      <c r="BF136" s="5">
        <v>2417</v>
      </c>
      <c r="BG136" s="3">
        <v>77</v>
      </c>
      <c r="BH136" s="5">
        <v>3847</v>
      </c>
      <c r="BI136" s="3">
        <v>27</v>
      </c>
      <c r="BJ136" s="5">
        <v>1914361</v>
      </c>
      <c r="BK136" s="7">
        <f>BJ136/B136</f>
        <v>2.530449552562357</v>
      </c>
      <c r="BL136" s="5">
        <v>276372</v>
      </c>
      <c r="BM136" s="5">
        <v>299559</v>
      </c>
      <c r="BN136" s="5">
        <v>59363</v>
      </c>
      <c r="BO136" s="5">
        <v>152960</v>
      </c>
      <c r="BP136" s="5">
        <v>153786</v>
      </c>
      <c r="BQ136" s="76">
        <v>2203</v>
      </c>
      <c r="BR136" s="75">
        <v>915</v>
      </c>
      <c r="BS136" s="5">
        <v>2372002</v>
      </c>
      <c r="BT136" s="5">
        <v>501549</v>
      </c>
      <c r="BU136" s="45">
        <f t="shared" si="34"/>
        <v>3.135370705722179</v>
      </c>
      <c r="BV136" s="3">
        <v>57</v>
      </c>
      <c r="BW136" s="5">
        <v>2907</v>
      </c>
      <c r="BX136" s="3">
        <v>52</v>
      </c>
      <c r="BY136" s="5">
        <v>52581</v>
      </c>
      <c r="BZ136" s="5">
        <v>4725823</v>
      </c>
      <c r="CA136" s="5">
        <v>11987775</v>
      </c>
      <c r="CB136" s="5">
        <v>552229</v>
      </c>
      <c r="CC136" s="5">
        <v>5960767</v>
      </c>
      <c r="CD136" s="5">
        <v>19202683</v>
      </c>
      <c r="CE136" s="45">
        <f t="shared" si="38"/>
        <v>25.382579672980583</v>
      </c>
      <c r="CF136" s="5">
        <v>513568</v>
      </c>
      <c r="CG136" s="45">
        <f t="shared" si="35"/>
        <v>0.678846840178182</v>
      </c>
      <c r="CH136" s="5">
        <v>14309</v>
      </c>
      <c r="CI136" s="5">
        <v>266555</v>
      </c>
      <c r="CJ136" s="5">
        <v>3276</v>
      </c>
      <c r="CK136" s="5">
        <v>9844</v>
      </c>
      <c r="CL136" s="5">
        <v>4421</v>
      </c>
      <c r="CM136" s="5">
        <v>40458</v>
      </c>
      <c r="CN136" s="5">
        <v>22006</v>
      </c>
      <c r="CO136" s="5">
        <v>316857</v>
      </c>
      <c r="CP136" s="7">
        <f t="shared" si="39"/>
        <v>41.882939209284494</v>
      </c>
      <c r="CQ136" s="8" t="s">
        <v>1061</v>
      </c>
      <c r="CR136" s="8" t="s">
        <v>1061</v>
      </c>
      <c r="CS136" s="8" t="s">
        <v>1061</v>
      </c>
      <c r="CT136" s="13">
        <v>8195</v>
      </c>
      <c r="CU136" s="5">
        <v>18689</v>
      </c>
      <c r="CV136" s="5">
        <v>1920</v>
      </c>
      <c r="CW136" s="5">
        <v>66220</v>
      </c>
      <c r="CX136" s="5">
        <v>951257</v>
      </c>
      <c r="CY136" s="3">
        <v>722</v>
      </c>
      <c r="CZ136" s="5">
        <v>901858</v>
      </c>
      <c r="DA136" s="8" t="s">
        <v>7</v>
      </c>
      <c r="DB136" s="2" t="s">
        <v>24</v>
      </c>
      <c r="DC136" s="2" t="s">
        <v>1061</v>
      </c>
      <c r="DD136" s="8" t="s">
        <v>33</v>
      </c>
      <c r="DE136" s="8" t="s">
        <v>42</v>
      </c>
      <c r="DF136" s="5">
        <v>125000</v>
      </c>
      <c r="DG136" s="5">
        <v>277762</v>
      </c>
      <c r="DH136" s="45">
        <f>DG136/B136</f>
        <v>0.3671526575284523</v>
      </c>
    </row>
    <row r="137" spans="13:81" ht="15">
      <c r="M137" s="45"/>
      <c r="N137" s="45"/>
      <c r="O137" s="45"/>
      <c r="P137" s="45"/>
      <c r="Q137" s="45"/>
      <c r="BQ137" s="74"/>
      <c r="BR137" s="74"/>
      <c r="CA137" s="5"/>
      <c r="CB137" s="5"/>
      <c r="CC137" s="5"/>
    </row>
    <row r="138" spans="1:112" s="1" customFormat="1" ht="15">
      <c r="A138" s="41" t="s">
        <v>1096</v>
      </c>
      <c r="B138" s="58">
        <f aca="true" t="shared" si="41" ref="B138:W138">SUM(B2:B137)</f>
        <v>3755011</v>
      </c>
      <c r="C138" s="59" t="s">
        <v>1101</v>
      </c>
      <c r="D138" s="59" t="s">
        <v>1101</v>
      </c>
      <c r="E138" s="59"/>
      <c r="F138" s="59"/>
      <c r="G138" s="58"/>
      <c r="H138" s="58">
        <f t="shared" si="41"/>
        <v>129</v>
      </c>
      <c r="I138" s="58">
        <f t="shared" si="41"/>
        <v>95</v>
      </c>
      <c r="J138" s="58">
        <f t="shared" si="41"/>
        <v>7</v>
      </c>
      <c r="K138" s="58">
        <f t="shared" si="41"/>
        <v>54</v>
      </c>
      <c r="L138" s="58">
        <f t="shared" si="41"/>
        <v>1917822</v>
      </c>
      <c r="M138" s="60">
        <f t="shared" si="41"/>
        <v>416.41</v>
      </c>
      <c r="N138" s="60">
        <f t="shared" si="41"/>
        <v>89.18</v>
      </c>
      <c r="O138" s="60">
        <f t="shared" si="41"/>
        <v>505.59</v>
      </c>
      <c r="P138" s="61">
        <f t="shared" si="41"/>
        <v>1320.4199999999998</v>
      </c>
      <c r="Q138" s="61">
        <f t="shared" si="41"/>
        <v>1826.0099999999998</v>
      </c>
      <c r="R138" s="58" t="s">
        <v>1101</v>
      </c>
      <c r="S138" s="62">
        <f t="shared" si="41"/>
        <v>45530274</v>
      </c>
      <c r="T138" s="62">
        <f t="shared" si="41"/>
        <v>35259470</v>
      </c>
      <c r="U138" s="62">
        <f t="shared" si="41"/>
        <v>110935342</v>
      </c>
      <c r="V138" s="62">
        <f t="shared" si="41"/>
        <v>191725086</v>
      </c>
      <c r="W138" s="62">
        <f t="shared" si="41"/>
        <v>1309685</v>
      </c>
      <c r="X138" s="62">
        <f aca="true" t="shared" si="42" ref="X138:BC138">SUM(X2:X137)</f>
        <v>685026</v>
      </c>
      <c r="Y138" s="62">
        <f t="shared" si="42"/>
        <v>210503</v>
      </c>
      <c r="Z138" s="62">
        <f t="shared" si="42"/>
        <v>17978</v>
      </c>
      <c r="AA138" s="62">
        <f t="shared" si="42"/>
        <v>913507</v>
      </c>
      <c r="AB138" s="62">
        <f t="shared" si="42"/>
        <v>10954002</v>
      </c>
      <c r="AC138" s="62">
        <f t="shared" si="42"/>
        <v>204902280</v>
      </c>
      <c r="AD138" s="62">
        <f t="shared" si="42"/>
        <v>6740011</v>
      </c>
      <c r="AE138" s="62">
        <f t="shared" si="42"/>
        <v>13109</v>
      </c>
      <c r="AF138" s="62">
        <f t="shared" si="42"/>
        <v>154421</v>
      </c>
      <c r="AG138" s="62">
        <f t="shared" si="42"/>
        <v>1623547</v>
      </c>
      <c r="AH138" s="62">
        <f t="shared" si="42"/>
        <v>8531088</v>
      </c>
      <c r="AI138" s="62">
        <f t="shared" si="42"/>
        <v>83488011</v>
      </c>
      <c r="AJ138" s="62">
        <f t="shared" si="42"/>
        <v>44346150</v>
      </c>
      <c r="AK138" s="62">
        <f t="shared" si="42"/>
        <v>127834161</v>
      </c>
      <c r="AL138" s="62">
        <f t="shared" si="42"/>
        <v>9887843</v>
      </c>
      <c r="AM138" s="62">
        <f t="shared" si="42"/>
        <v>861850</v>
      </c>
      <c r="AN138" s="62">
        <f t="shared" si="42"/>
        <v>10749693</v>
      </c>
      <c r="AO138" s="62">
        <f t="shared" si="42"/>
        <v>4537137</v>
      </c>
      <c r="AP138" s="62">
        <f t="shared" si="42"/>
        <v>3987924</v>
      </c>
      <c r="AQ138" s="62">
        <f t="shared" si="42"/>
        <v>19274754</v>
      </c>
      <c r="AR138" s="58"/>
      <c r="AS138" s="62">
        <f t="shared" si="42"/>
        <v>45403261</v>
      </c>
      <c r="AT138" s="62">
        <f t="shared" si="42"/>
        <v>192512176</v>
      </c>
      <c r="AU138" s="58"/>
      <c r="AV138" s="62">
        <f t="shared" si="42"/>
        <v>6693593</v>
      </c>
      <c r="AW138" s="62">
        <f t="shared" si="42"/>
        <v>761868</v>
      </c>
      <c r="AX138" s="62">
        <f t="shared" si="42"/>
        <v>1009184</v>
      </c>
      <c r="AY138" s="62">
        <f t="shared" si="42"/>
        <v>8464645</v>
      </c>
      <c r="AZ138" s="58">
        <f t="shared" si="42"/>
        <v>9885890</v>
      </c>
      <c r="BA138" s="58">
        <f t="shared" si="42"/>
        <v>869541</v>
      </c>
      <c r="BB138" s="58">
        <f t="shared" si="42"/>
        <v>752820</v>
      </c>
      <c r="BC138" s="58">
        <f t="shared" si="42"/>
        <v>69683</v>
      </c>
      <c r="BD138" s="58">
        <f aca="true" t="shared" si="43" ref="BD138:CX138">SUM(BD2:BD137)</f>
        <v>919354</v>
      </c>
      <c r="BE138" s="58">
        <f t="shared" si="43"/>
        <v>154752</v>
      </c>
      <c r="BF138" s="58">
        <f t="shared" si="43"/>
        <v>17413</v>
      </c>
      <c r="BG138" s="58">
        <f t="shared" si="43"/>
        <v>561</v>
      </c>
      <c r="BH138" s="58">
        <f t="shared" si="43"/>
        <v>164556</v>
      </c>
      <c r="BI138" s="58">
        <f t="shared" si="43"/>
        <v>20626</v>
      </c>
      <c r="BJ138" s="58">
        <f t="shared" si="43"/>
        <v>11740033</v>
      </c>
      <c r="BK138" s="58"/>
      <c r="BL138" s="58">
        <f t="shared" si="43"/>
        <v>1115163</v>
      </c>
      <c r="BM138" s="86"/>
      <c r="BN138" s="86"/>
      <c r="BO138" s="86"/>
      <c r="BP138" s="86"/>
      <c r="BQ138" s="78"/>
      <c r="BR138" s="78"/>
      <c r="BS138" s="86"/>
      <c r="BT138" s="86"/>
      <c r="BU138" s="86"/>
      <c r="BV138" s="58">
        <f t="shared" si="43"/>
        <v>5539</v>
      </c>
      <c r="BW138" s="58">
        <f t="shared" si="43"/>
        <v>274319</v>
      </c>
      <c r="BX138" s="58">
        <f t="shared" si="43"/>
        <v>6788</v>
      </c>
      <c r="BY138" s="58">
        <f t="shared" si="43"/>
        <v>428846</v>
      </c>
      <c r="BZ138" s="58">
        <f t="shared" si="43"/>
        <v>20553265</v>
      </c>
      <c r="CA138" s="81">
        <f>SUM(CA2:CA136)</f>
        <v>31225074</v>
      </c>
      <c r="CB138" s="81">
        <f>SUM(CB2:CB136)</f>
        <v>2278377</v>
      </c>
      <c r="CC138" s="81">
        <f>SUM(CC2:CC136)</f>
        <v>18903202</v>
      </c>
      <c r="CD138" s="81">
        <f>SUM(CD2:CD136)</f>
        <v>57168132</v>
      </c>
      <c r="CE138" s="86"/>
      <c r="CF138" s="58">
        <f t="shared" si="43"/>
        <v>2275602</v>
      </c>
      <c r="CG138" s="58" t="s">
        <v>1101</v>
      </c>
      <c r="CH138" s="58">
        <f t="shared" si="43"/>
        <v>45376</v>
      </c>
      <c r="CI138" s="58">
        <f t="shared" si="43"/>
        <v>1240611</v>
      </c>
      <c r="CJ138" s="58">
        <f t="shared" si="43"/>
        <v>6507</v>
      </c>
      <c r="CK138" s="58">
        <f t="shared" si="43"/>
        <v>74178</v>
      </c>
      <c r="CL138" s="58">
        <f t="shared" si="43"/>
        <v>14171</v>
      </c>
      <c r="CM138" s="58">
        <f t="shared" si="43"/>
        <v>216466</v>
      </c>
      <c r="CN138" s="58">
        <f t="shared" si="43"/>
        <v>66054</v>
      </c>
      <c r="CO138" s="58">
        <f t="shared" si="43"/>
        <v>1531255</v>
      </c>
      <c r="CP138" s="58" t="s">
        <v>1101</v>
      </c>
      <c r="CQ138" s="59"/>
      <c r="CR138" s="59"/>
      <c r="CS138" s="59"/>
      <c r="CT138" s="58">
        <f t="shared" si="43"/>
        <v>4977384</v>
      </c>
      <c r="CU138" s="58">
        <f t="shared" si="43"/>
        <v>4676317</v>
      </c>
      <c r="CV138" s="58">
        <f t="shared" si="43"/>
        <v>12719</v>
      </c>
      <c r="CW138" s="58">
        <f t="shared" si="43"/>
        <v>524167</v>
      </c>
      <c r="CX138" s="58">
        <f t="shared" si="43"/>
        <v>3868789</v>
      </c>
      <c r="CY138" s="58">
        <f>SUM(CY2:CY137)</f>
        <v>3139</v>
      </c>
      <c r="CZ138" s="58">
        <f>SUM(CZ2:CZ137)</f>
        <v>3207465</v>
      </c>
      <c r="DA138" s="59"/>
      <c r="DB138" s="58"/>
      <c r="DC138" s="58"/>
      <c r="DD138" s="59"/>
      <c r="DE138" s="59"/>
      <c r="DF138" s="58">
        <f>SUM(DF2:DF137)</f>
        <v>1844538</v>
      </c>
      <c r="DG138" s="58">
        <f>SUM(DG2:DG137)</f>
        <v>2322730</v>
      </c>
      <c r="DH138" s="58" t="s">
        <v>1101</v>
      </c>
    </row>
    <row r="139" spans="1:112" s="69" customFormat="1" ht="15">
      <c r="A139" s="42" t="s">
        <v>1097</v>
      </c>
      <c r="B139" s="63">
        <f>MEDIAN(B2:B136)</f>
        <v>7940</v>
      </c>
      <c r="C139" s="63"/>
      <c r="D139" s="63"/>
      <c r="E139" s="63"/>
      <c r="F139" s="63"/>
      <c r="G139" s="63"/>
      <c r="H139" s="63">
        <f aca="true" t="shared" si="44" ref="H139:BD139">MEDIAN(H2:H136)</f>
        <v>1</v>
      </c>
      <c r="I139" s="63">
        <f t="shared" si="44"/>
        <v>0</v>
      </c>
      <c r="J139" s="63">
        <f t="shared" si="44"/>
        <v>0</v>
      </c>
      <c r="K139" s="63">
        <f t="shared" si="44"/>
        <v>0</v>
      </c>
      <c r="L139" s="63">
        <f t="shared" si="44"/>
        <v>4234</v>
      </c>
      <c r="M139" s="64">
        <f t="shared" si="44"/>
        <v>1</v>
      </c>
      <c r="N139" s="64">
        <f t="shared" si="44"/>
        <v>0.6</v>
      </c>
      <c r="O139" s="64">
        <f t="shared" si="44"/>
        <v>1</v>
      </c>
      <c r="P139" s="64">
        <f t="shared" si="44"/>
        <v>2.75</v>
      </c>
      <c r="Q139" s="64">
        <f t="shared" si="44"/>
        <v>4.4</v>
      </c>
      <c r="R139" s="65">
        <f>Q138/(B138/1000)</f>
        <v>0.48628619197120854</v>
      </c>
      <c r="S139" s="66">
        <f t="shared" si="44"/>
        <v>25000</v>
      </c>
      <c r="T139" s="66">
        <f t="shared" si="44"/>
        <v>0</v>
      </c>
      <c r="U139" s="66">
        <f t="shared" si="44"/>
        <v>45040</v>
      </c>
      <c r="V139" s="66">
        <f t="shared" si="44"/>
        <v>341838</v>
      </c>
      <c r="W139" s="66">
        <f t="shared" si="44"/>
        <v>1306</v>
      </c>
      <c r="X139" s="66">
        <f t="shared" si="44"/>
        <v>0</v>
      </c>
      <c r="Y139" s="66">
        <f t="shared" si="44"/>
        <v>0</v>
      </c>
      <c r="Z139" s="66">
        <f t="shared" si="44"/>
        <v>0</v>
      </c>
      <c r="AA139" s="66">
        <f t="shared" si="44"/>
        <v>0</v>
      </c>
      <c r="AB139" s="66">
        <f t="shared" si="44"/>
        <v>15603</v>
      </c>
      <c r="AC139" s="66">
        <f t="shared" si="44"/>
        <v>388811</v>
      </c>
      <c r="AD139" s="66">
        <f t="shared" si="44"/>
        <v>0</v>
      </c>
      <c r="AE139" s="66">
        <f t="shared" si="44"/>
        <v>0</v>
      </c>
      <c r="AF139" s="66">
        <f t="shared" si="44"/>
        <v>0</v>
      </c>
      <c r="AG139" s="66">
        <f t="shared" si="44"/>
        <v>0</v>
      </c>
      <c r="AH139" s="66">
        <f t="shared" si="44"/>
        <v>0</v>
      </c>
      <c r="AI139" s="66">
        <f t="shared" si="44"/>
        <v>170535</v>
      </c>
      <c r="AJ139" s="66">
        <f t="shared" si="44"/>
        <v>64554</v>
      </c>
      <c r="AK139" s="66">
        <f t="shared" si="44"/>
        <v>249726</v>
      </c>
      <c r="AL139" s="66">
        <f t="shared" si="44"/>
        <v>16239</v>
      </c>
      <c r="AM139" s="66">
        <f t="shared" si="44"/>
        <v>1953</v>
      </c>
      <c r="AN139" s="66">
        <f t="shared" si="44"/>
        <v>19615</v>
      </c>
      <c r="AO139" s="66">
        <f t="shared" si="44"/>
        <v>1082</v>
      </c>
      <c r="AP139" s="66">
        <f t="shared" si="44"/>
        <v>2620</v>
      </c>
      <c r="AQ139" s="66">
        <f t="shared" si="44"/>
        <v>27765</v>
      </c>
      <c r="AR139" s="67">
        <f>AQ138/AT138</f>
        <v>0.1001222592798494</v>
      </c>
      <c r="AS139" s="66">
        <f t="shared" si="44"/>
        <v>60606</v>
      </c>
      <c r="AT139" s="66">
        <f t="shared" si="44"/>
        <v>338236</v>
      </c>
      <c r="AU139" s="68">
        <f>AT138/B138</f>
        <v>51.26807245038696</v>
      </c>
      <c r="AV139" s="66">
        <f t="shared" si="44"/>
        <v>0</v>
      </c>
      <c r="AW139" s="66">
        <f t="shared" si="44"/>
        <v>0</v>
      </c>
      <c r="AX139" s="66">
        <f t="shared" si="44"/>
        <v>0</v>
      </c>
      <c r="AY139" s="66">
        <f t="shared" si="44"/>
        <v>0</v>
      </c>
      <c r="AZ139" s="63">
        <f t="shared" si="44"/>
        <v>34984.5</v>
      </c>
      <c r="BA139" s="63">
        <f t="shared" si="44"/>
        <v>2169</v>
      </c>
      <c r="BB139" s="63">
        <f t="shared" si="44"/>
        <v>1634</v>
      </c>
      <c r="BC139" s="63">
        <f t="shared" si="44"/>
        <v>133.5</v>
      </c>
      <c r="BD139" s="63">
        <f t="shared" si="44"/>
        <v>2497.5</v>
      </c>
      <c r="BE139" s="63">
        <f aca="true" t="shared" si="45" ref="BE139:DG139">MEDIAN(BE2:BE136)</f>
        <v>331</v>
      </c>
      <c r="BF139" s="63">
        <f t="shared" si="45"/>
        <v>57.5</v>
      </c>
      <c r="BG139" s="63">
        <f t="shared" si="45"/>
        <v>1</v>
      </c>
      <c r="BH139" s="63">
        <f t="shared" si="45"/>
        <v>197</v>
      </c>
      <c r="BI139" s="63">
        <f t="shared" si="45"/>
        <v>1</v>
      </c>
      <c r="BJ139" s="63">
        <f t="shared" si="45"/>
        <v>40588.5</v>
      </c>
      <c r="BK139" s="65">
        <f>BJ138/B138</f>
        <v>3.1264976320974824</v>
      </c>
      <c r="BL139" s="63">
        <f t="shared" si="45"/>
        <v>2685</v>
      </c>
      <c r="BM139" s="82">
        <f t="shared" si="45"/>
        <v>30806</v>
      </c>
      <c r="BN139" s="82">
        <f t="shared" si="45"/>
        <v>5045</v>
      </c>
      <c r="BO139" s="82">
        <f t="shared" si="45"/>
        <v>21575</v>
      </c>
      <c r="BP139" s="82">
        <f t="shared" si="45"/>
        <v>1468</v>
      </c>
      <c r="BQ139" s="79">
        <v>1288</v>
      </c>
      <c r="BR139" s="79">
        <v>0</v>
      </c>
      <c r="BS139" s="82">
        <f>MEDIAN(BS2:BS136)</f>
        <v>93420</v>
      </c>
      <c r="BT139" s="82">
        <f>MEDIAN(BT2:BT136)</f>
        <v>9371</v>
      </c>
      <c r="BU139" s="82" t="s">
        <v>1101</v>
      </c>
      <c r="BV139" s="63">
        <f t="shared" si="45"/>
        <v>43.5</v>
      </c>
      <c r="BW139" s="63">
        <f t="shared" si="45"/>
        <v>2187</v>
      </c>
      <c r="BX139" s="63">
        <f t="shared" si="45"/>
        <v>52</v>
      </c>
      <c r="BY139" s="63">
        <f t="shared" si="45"/>
        <v>2232</v>
      </c>
      <c r="BZ139" s="63">
        <f t="shared" si="45"/>
        <v>39279.5</v>
      </c>
      <c r="CA139" s="82">
        <f t="shared" si="45"/>
        <v>37013.5</v>
      </c>
      <c r="CB139" s="82">
        <f t="shared" si="45"/>
        <v>1654</v>
      </c>
      <c r="CC139" s="82">
        <f t="shared" si="45"/>
        <v>12498</v>
      </c>
      <c r="CD139" s="82">
        <f t="shared" si="45"/>
        <v>63082</v>
      </c>
      <c r="CE139" s="84">
        <f>CD138/B138</f>
        <v>15.224491219865934</v>
      </c>
      <c r="CF139" s="63">
        <f t="shared" si="45"/>
        <v>2877.5</v>
      </c>
      <c r="CG139" s="65">
        <f>CF138/(B138-B26-B33-B61-B67-B70-B95-B99-B102-B114)</f>
        <v>0.6261079867492819</v>
      </c>
      <c r="CH139" s="63">
        <f t="shared" si="45"/>
        <v>101</v>
      </c>
      <c r="CI139" s="63">
        <f t="shared" si="45"/>
        <v>2847</v>
      </c>
      <c r="CJ139" s="63">
        <f t="shared" si="45"/>
        <v>7</v>
      </c>
      <c r="CK139" s="63">
        <f t="shared" si="45"/>
        <v>78</v>
      </c>
      <c r="CL139" s="63">
        <f t="shared" si="45"/>
        <v>24</v>
      </c>
      <c r="CM139" s="63">
        <f t="shared" si="45"/>
        <v>375</v>
      </c>
      <c r="CN139" s="63">
        <f t="shared" si="45"/>
        <v>154</v>
      </c>
      <c r="CO139" s="63">
        <f t="shared" si="45"/>
        <v>3772</v>
      </c>
      <c r="CP139" s="65">
        <f>CO138/(B138/100)</f>
        <v>40.77897508156434</v>
      </c>
      <c r="CQ139" s="63"/>
      <c r="CR139" s="63"/>
      <c r="CS139" s="63"/>
      <c r="CT139" s="63">
        <f t="shared" si="45"/>
        <v>2250</v>
      </c>
      <c r="CU139" s="63">
        <f t="shared" si="45"/>
        <v>1946</v>
      </c>
      <c r="CV139" s="63">
        <f t="shared" si="45"/>
        <v>30</v>
      </c>
      <c r="CW139" s="63">
        <f t="shared" si="45"/>
        <v>1088.5</v>
      </c>
      <c r="CX139" s="63">
        <f t="shared" si="45"/>
        <v>10200</v>
      </c>
      <c r="CY139" s="63">
        <f t="shared" si="45"/>
        <v>9</v>
      </c>
      <c r="CZ139" s="63">
        <f t="shared" si="45"/>
        <v>1880</v>
      </c>
      <c r="DA139" s="63"/>
      <c r="DB139" s="63"/>
      <c r="DC139" s="63"/>
      <c r="DD139" s="63"/>
      <c r="DE139" s="63"/>
      <c r="DF139" s="63">
        <f t="shared" si="45"/>
        <v>5000</v>
      </c>
      <c r="DG139" s="63">
        <f t="shared" si="45"/>
        <v>5100</v>
      </c>
      <c r="DH139" s="65">
        <f>DG138/B138</f>
        <v>0.6185680947406013</v>
      </c>
    </row>
    <row r="140" spans="1:112" s="69" customFormat="1" ht="15">
      <c r="A140" s="43" t="s">
        <v>1098</v>
      </c>
      <c r="B140" s="70">
        <f>AVERAGE(B2:B136)</f>
        <v>27814.896296296298</v>
      </c>
      <c r="C140" s="70"/>
      <c r="D140" s="70"/>
      <c r="E140" s="70"/>
      <c r="F140" s="70"/>
      <c r="G140" s="70"/>
      <c r="H140" s="70">
        <f aca="true" t="shared" si="46" ref="H140:BD140">AVERAGE(H2:H136)</f>
        <v>0.9555555555555556</v>
      </c>
      <c r="I140" s="70">
        <f t="shared" si="46"/>
        <v>0.7037037037037037</v>
      </c>
      <c r="J140" s="70">
        <f t="shared" si="46"/>
        <v>0.05185185185185185</v>
      </c>
      <c r="K140" s="70">
        <f t="shared" si="46"/>
        <v>0.4</v>
      </c>
      <c r="L140" s="70">
        <f t="shared" si="46"/>
        <v>15342.576</v>
      </c>
      <c r="M140" s="71">
        <f t="shared" si="46"/>
        <v>3.084518518518519</v>
      </c>
      <c r="N140" s="71">
        <f t="shared" si="46"/>
        <v>0.6605925925925926</v>
      </c>
      <c r="O140" s="71">
        <f t="shared" si="46"/>
        <v>3.745111111111111</v>
      </c>
      <c r="P140" s="71">
        <f t="shared" si="46"/>
        <v>9.780888888888887</v>
      </c>
      <c r="Q140" s="71">
        <f t="shared" si="46"/>
        <v>13.525999999999998</v>
      </c>
      <c r="R140" s="70" t="s">
        <v>1101</v>
      </c>
      <c r="S140" s="72">
        <f t="shared" si="46"/>
        <v>337261.2888888889</v>
      </c>
      <c r="T140" s="72">
        <f t="shared" si="46"/>
        <v>261181.25925925927</v>
      </c>
      <c r="U140" s="72">
        <f t="shared" si="46"/>
        <v>821743.2740740741</v>
      </c>
      <c r="V140" s="72">
        <f t="shared" si="46"/>
        <v>1420185.822222222</v>
      </c>
      <c r="W140" s="72">
        <f t="shared" si="46"/>
        <v>9701.37037037037</v>
      </c>
      <c r="X140" s="72">
        <f t="shared" si="46"/>
        <v>5074.266666666666</v>
      </c>
      <c r="Y140" s="72">
        <f t="shared" si="46"/>
        <v>1559.2814814814815</v>
      </c>
      <c r="Z140" s="72">
        <f t="shared" si="46"/>
        <v>133.17037037037036</v>
      </c>
      <c r="AA140" s="72">
        <f t="shared" si="46"/>
        <v>6766.718518518518</v>
      </c>
      <c r="AB140" s="72">
        <f t="shared" si="46"/>
        <v>81140.75555555556</v>
      </c>
      <c r="AC140" s="72">
        <f t="shared" si="46"/>
        <v>1517794.6666666667</v>
      </c>
      <c r="AD140" s="72">
        <f t="shared" si="46"/>
        <v>49926.00740740741</v>
      </c>
      <c r="AE140" s="72">
        <f t="shared" si="46"/>
        <v>97.1037037037037</v>
      </c>
      <c r="AF140" s="72">
        <f t="shared" si="46"/>
        <v>1143.8592592592593</v>
      </c>
      <c r="AG140" s="72">
        <f t="shared" si="46"/>
        <v>12026.274074074074</v>
      </c>
      <c r="AH140" s="72">
        <f t="shared" si="46"/>
        <v>63193.24444444444</v>
      </c>
      <c r="AI140" s="72">
        <f t="shared" si="46"/>
        <v>618429.7111111111</v>
      </c>
      <c r="AJ140" s="72">
        <f t="shared" si="46"/>
        <v>328490</v>
      </c>
      <c r="AK140" s="72">
        <f t="shared" si="46"/>
        <v>946919.7111111111</v>
      </c>
      <c r="AL140" s="72">
        <f t="shared" si="46"/>
        <v>73243.28148148148</v>
      </c>
      <c r="AM140" s="72">
        <f t="shared" si="46"/>
        <v>6480.075187969925</v>
      </c>
      <c r="AN140" s="72">
        <f t="shared" si="46"/>
        <v>79627.35555555555</v>
      </c>
      <c r="AO140" s="72">
        <f t="shared" si="46"/>
        <v>33608.42222222222</v>
      </c>
      <c r="AP140" s="72">
        <f t="shared" si="46"/>
        <v>29984.39097744361</v>
      </c>
      <c r="AQ140" s="72">
        <f t="shared" si="46"/>
        <v>142775.95555555556</v>
      </c>
      <c r="AR140" s="70"/>
      <c r="AS140" s="72">
        <f t="shared" si="46"/>
        <v>336320.45185185183</v>
      </c>
      <c r="AT140" s="72">
        <f t="shared" si="46"/>
        <v>1426016.1185185185</v>
      </c>
      <c r="AU140" s="70"/>
      <c r="AV140" s="72">
        <f t="shared" si="46"/>
        <v>49582.17037037037</v>
      </c>
      <c r="AW140" s="72">
        <f t="shared" si="46"/>
        <v>5643.466666666666</v>
      </c>
      <c r="AX140" s="72">
        <f t="shared" si="46"/>
        <v>7475.437037037037</v>
      </c>
      <c r="AY140" s="72">
        <f t="shared" si="46"/>
        <v>62701.07407407407</v>
      </c>
      <c r="AZ140" s="70">
        <f t="shared" si="46"/>
        <v>73775.29850746269</v>
      </c>
      <c r="BA140" s="70">
        <f t="shared" si="46"/>
        <v>6637.717557251908</v>
      </c>
      <c r="BB140" s="70">
        <f t="shared" si="46"/>
        <v>5618.059701492537</v>
      </c>
      <c r="BC140" s="70">
        <f t="shared" si="46"/>
        <v>536.0230769230769</v>
      </c>
      <c r="BD140" s="70">
        <f t="shared" si="46"/>
        <v>6860.850746268657</v>
      </c>
      <c r="BE140" s="70">
        <f aca="true" t="shared" si="47" ref="BE140:DG140">AVERAGE(BE2:BE136)</f>
        <v>1199.6279069767443</v>
      </c>
      <c r="BF140" s="70">
        <f t="shared" si="47"/>
        <v>129.94776119402985</v>
      </c>
      <c r="BG140" s="70">
        <f t="shared" si="47"/>
        <v>4.2180451127819545</v>
      </c>
      <c r="BH140" s="70">
        <f t="shared" si="47"/>
        <v>1275.6279069767443</v>
      </c>
      <c r="BI140" s="70">
        <f t="shared" si="47"/>
        <v>165.008</v>
      </c>
      <c r="BJ140" s="70">
        <f t="shared" si="47"/>
        <v>87612.18656716419</v>
      </c>
      <c r="BK140" s="70"/>
      <c r="BL140" s="70">
        <f t="shared" si="47"/>
        <v>8384.684210526315</v>
      </c>
      <c r="BM140" s="83">
        <f t="shared" si="47"/>
        <v>29936.440298507463</v>
      </c>
      <c r="BN140" s="83">
        <f t="shared" si="47"/>
        <v>5117.164179104478</v>
      </c>
      <c r="BO140" s="83">
        <f t="shared" si="47"/>
        <v>19197.671641791047</v>
      </c>
      <c r="BP140" s="83">
        <f t="shared" si="47"/>
        <v>2419.6194029850744</v>
      </c>
      <c r="BQ140" s="80"/>
      <c r="BR140" s="80"/>
      <c r="BS140" s="83">
        <f>AVERAGE(BS2:BS136)</f>
        <v>136865.31851851853</v>
      </c>
      <c r="BT140" s="83">
        <f>AVERAGE(BT2:BT136)</f>
        <v>15881.614814814815</v>
      </c>
      <c r="BU140" s="83" t="s">
        <v>1101</v>
      </c>
      <c r="BV140" s="70">
        <f t="shared" si="47"/>
        <v>41.02962962962963</v>
      </c>
      <c r="BW140" s="70">
        <f t="shared" si="47"/>
        <v>2031.9925925925927</v>
      </c>
      <c r="BX140" s="70">
        <f t="shared" si="47"/>
        <v>50.28148148148148</v>
      </c>
      <c r="BY140" s="70">
        <f t="shared" si="47"/>
        <v>3176.637037037037</v>
      </c>
      <c r="BZ140" s="70">
        <f t="shared" si="47"/>
        <v>163121.1507936508</v>
      </c>
      <c r="CA140" s="83">
        <f t="shared" si="47"/>
        <v>243945.890625</v>
      </c>
      <c r="CB140" s="83">
        <f t="shared" si="47"/>
        <v>17939.976377952757</v>
      </c>
      <c r="CC140" s="83">
        <f t="shared" si="47"/>
        <v>146536.4496124031</v>
      </c>
      <c r="CD140" s="83">
        <f t="shared" si="47"/>
        <v>423467.64444444445</v>
      </c>
      <c r="CE140" s="87"/>
      <c r="CF140" s="70">
        <f t="shared" si="47"/>
        <v>18060.333333333332</v>
      </c>
      <c r="CG140" s="70" t="s">
        <v>1101</v>
      </c>
      <c r="CH140" s="70">
        <f t="shared" si="47"/>
        <v>336.1185185185185</v>
      </c>
      <c r="CI140" s="70">
        <f t="shared" si="47"/>
        <v>9189.711111111112</v>
      </c>
      <c r="CJ140" s="70">
        <f t="shared" si="47"/>
        <v>48.92481203007519</v>
      </c>
      <c r="CK140" s="70">
        <f t="shared" si="47"/>
        <v>557.7293233082706</v>
      </c>
      <c r="CL140" s="70">
        <f t="shared" si="47"/>
        <v>104.97037037037038</v>
      </c>
      <c r="CM140" s="70">
        <f t="shared" si="47"/>
        <v>1603.4518518518519</v>
      </c>
      <c r="CN140" s="70">
        <f t="shared" si="47"/>
        <v>489.2888888888889</v>
      </c>
      <c r="CO140" s="70">
        <f t="shared" si="47"/>
        <v>11342.62962962963</v>
      </c>
      <c r="CP140" s="70" t="s">
        <v>1101</v>
      </c>
      <c r="CQ140" s="70"/>
      <c r="CR140" s="70"/>
      <c r="CS140" s="70"/>
      <c r="CT140" s="70">
        <f t="shared" si="47"/>
        <v>37144.65671641791</v>
      </c>
      <c r="CU140" s="70">
        <f t="shared" si="47"/>
        <v>34897.888059701494</v>
      </c>
      <c r="CV140" s="70">
        <f t="shared" si="47"/>
        <v>95.63157894736842</v>
      </c>
      <c r="CW140" s="70">
        <f t="shared" si="47"/>
        <v>3970.962121212121</v>
      </c>
      <c r="CX140" s="70">
        <f t="shared" si="47"/>
        <v>29088.639097744363</v>
      </c>
      <c r="CY140" s="70">
        <f t="shared" si="47"/>
        <v>23.251851851851853</v>
      </c>
      <c r="CZ140" s="70">
        <f t="shared" si="47"/>
        <v>31757.079207920793</v>
      </c>
      <c r="DA140" s="70"/>
      <c r="DB140" s="70"/>
      <c r="DC140" s="70"/>
      <c r="DD140" s="70"/>
      <c r="DE140" s="70"/>
      <c r="DF140" s="70">
        <f t="shared" si="47"/>
        <v>13663.244444444445</v>
      </c>
      <c r="DG140" s="70">
        <f t="shared" si="47"/>
        <v>17205.40740740741</v>
      </c>
      <c r="DH140" s="70"/>
    </row>
    <row r="142" spans="1:70" ht="60">
      <c r="A142" s="44" t="s">
        <v>1099</v>
      </c>
      <c r="BQ142" s="74"/>
      <c r="BR142" s="74"/>
    </row>
    <row r="143" spans="1:70" ht="45">
      <c r="A143" s="44" t="s">
        <v>1100</v>
      </c>
      <c r="BQ143" s="74"/>
      <c r="BR143" s="7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66"/>
  </sheetPr>
  <dimension ref="A1:S14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2.75"/>
  <cols>
    <col min="1" max="1" width="52.140625" style="0" bestFit="1" customWidth="1"/>
    <col min="2" max="2" width="14.7109375" style="22" customWidth="1"/>
    <col min="3" max="3" width="12.8515625" style="2" customWidth="1"/>
    <col min="4" max="4" width="13.28125" style="2" customWidth="1"/>
    <col min="5" max="5" width="14.00390625" style="2" customWidth="1"/>
    <col min="6" max="6" width="12.57421875" style="2" customWidth="1"/>
    <col min="7" max="7" width="15.28125" style="2" customWidth="1"/>
    <col min="8" max="8" width="13.421875" style="2" customWidth="1"/>
    <col min="9" max="9" width="14.421875" style="2" customWidth="1"/>
    <col min="10" max="10" width="14.57421875" style="2" customWidth="1"/>
    <col min="11" max="11" width="15.7109375" style="2" customWidth="1"/>
    <col min="12" max="12" width="14.8515625" style="2" customWidth="1"/>
    <col min="13" max="13" width="15.57421875" style="2" customWidth="1"/>
    <col min="14" max="14" width="16.140625" style="2" customWidth="1"/>
    <col min="15" max="15" width="13.7109375" style="2" customWidth="1"/>
    <col min="16" max="16" width="14.7109375" style="2" bestFit="1" customWidth="1"/>
    <col min="17" max="17" width="15.57421875" style="2" customWidth="1"/>
    <col min="18" max="18" width="16.00390625" style="2" bestFit="1" customWidth="1"/>
    <col min="19" max="19" width="12.57421875" style="2" customWidth="1"/>
  </cols>
  <sheetData>
    <row r="1" spans="1:19" s="9" customFormat="1" ht="124.5">
      <c r="A1" s="92" t="s">
        <v>1090</v>
      </c>
      <c r="B1" s="50" t="s">
        <v>0</v>
      </c>
      <c r="C1" s="36" t="s">
        <v>573</v>
      </c>
      <c r="D1" s="36" t="s">
        <v>574</v>
      </c>
      <c r="E1" s="36" t="s">
        <v>1112</v>
      </c>
      <c r="F1" s="36" t="s">
        <v>1113</v>
      </c>
      <c r="G1" s="36" t="s">
        <v>575</v>
      </c>
      <c r="H1" s="36" t="s">
        <v>576</v>
      </c>
      <c r="I1" s="36" t="s">
        <v>1085</v>
      </c>
      <c r="J1" s="36" t="s">
        <v>577</v>
      </c>
      <c r="K1" s="36" t="s">
        <v>578</v>
      </c>
      <c r="L1" s="36" t="s">
        <v>579</v>
      </c>
      <c r="M1" s="36" t="s">
        <v>580</v>
      </c>
      <c r="N1" s="36" t="s">
        <v>581</v>
      </c>
      <c r="O1" s="36" t="s">
        <v>1086</v>
      </c>
      <c r="P1" s="36" t="s">
        <v>582</v>
      </c>
      <c r="Q1" s="36" t="s">
        <v>583</v>
      </c>
      <c r="R1" s="36" t="s">
        <v>584</v>
      </c>
      <c r="S1" s="36" t="s">
        <v>1080</v>
      </c>
    </row>
    <row r="2" spans="1:19" ht="15">
      <c r="A2" s="8" t="s">
        <v>642</v>
      </c>
      <c r="B2" s="5">
        <v>0</v>
      </c>
      <c r="C2" s="3" t="s">
        <v>1068</v>
      </c>
      <c r="D2" s="3" t="s">
        <v>1068</v>
      </c>
      <c r="E2" s="3" t="s">
        <v>1068</v>
      </c>
      <c r="F2" s="3" t="s">
        <v>1068</v>
      </c>
      <c r="G2" s="3" t="s">
        <v>1068</v>
      </c>
      <c r="H2" s="3" t="s">
        <v>1068</v>
      </c>
      <c r="I2" s="3" t="s">
        <v>1068</v>
      </c>
      <c r="J2" s="3" t="s">
        <v>1068</v>
      </c>
      <c r="K2" s="3" t="s">
        <v>1068</v>
      </c>
      <c r="L2" s="3" t="s">
        <v>1068</v>
      </c>
      <c r="M2" s="3" t="s">
        <v>1068</v>
      </c>
      <c r="N2" s="3" t="s">
        <v>1068</v>
      </c>
      <c r="O2" s="3" t="s">
        <v>1068</v>
      </c>
      <c r="P2" s="3" t="s">
        <v>1068</v>
      </c>
      <c r="Q2" s="3" t="s">
        <v>1068</v>
      </c>
      <c r="R2" s="3">
        <v>0</v>
      </c>
      <c r="S2" s="45">
        <v>0</v>
      </c>
    </row>
    <row r="3" spans="1:19" ht="15">
      <c r="A3" s="8" t="s">
        <v>1115</v>
      </c>
      <c r="B3" s="5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 t="s">
        <v>1068</v>
      </c>
      <c r="K3" s="3" t="s">
        <v>1068</v>
      </c>
      <c r="L3" s="3" t="s">
        <v>1068</v>
      </c>
      <c r="M3" s="3" t="s">
        <v>1068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45">
        <v>0</v>
      </c>
    </row>
    <row r="4" spans="1:19" ht="15">
      <c r="A4" s="8" t="s">
        <v>745</v>
      </c>
      <c r="B4" s="5">
        <v>0</v>
      </c>
      <c r="C4" s="2" t="s">
        <v>1068</v>
      </c>
      <c r="D4" s="2" t="s">
        <v>1068</v>
      </c>
      <c r="E4" s="2" t="s">
        <v>1068</v>
      </c>
      <c r="F4" s="2" t="s">
        <v>1068</v>
      </c>
      <c r="G4" s="5">
        <v>14055</v>
      </c>
      <c r="H4" s="2" t="s">
        <v>1068</v>
      </c>
      <c r="I4" s="2" t="s">
        <v>1068</v>
      </c>
      <c r="J4" s="2" t="s">
        <v>1068</v>
      </c>
      <c r="K4" s="2" t="s">
        <v>1068</v>
      </c>
      <c r="L4" s="5" t="s">
        <v>1102</v>
      </c>
      <c r="M4" s="5" t="s">
        <v>1102</v>
      </c>
      <c r="N4" s="5" t="s">
        <v>1102</v>
      </c>
      <c r="O4" s="5" t="s">
        <v>1102</v>
      </c>
      <c r="P4" s="5">
        <v>14055</v>
      </c>
      <c r="Q4" s="3" t="s">
        <v>1068</v>
      </c>
      <c r="R4" s="5">
        <v>14055</v>
      </c>
      <c r="S4" s="45" t="s">
        <v>1101</v>
      </c>
    </row>
    <row r="5" spans="1:19" ht="15">
      <c r="A5" s="8" t="s">
        <v>754</v>
      </c>
      <c r="B5" s="5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 t="s">
        <v>1068</v>
      </c>
      <c r="K5" s="3" t="s">
        <v>1068</v>
      </c>
      <c r="L5" s="5" t="s">
        <v>1068</v>
      </c>
      <c r="M5" s="3" t="s">
        <v>1068</v>
      </c>
      <c r="N5" s="3">
        <v>0</v>
      </c>
      <c r="O5" s="3">
        <v>0</v>
      </c>
      <c r="P5" s="5">
        <v>0</v>
      </c>
      <c r="Q5" s="3">
        <v>0</v>
      </c>
      <c r="R5" s="5">
        <v>0</v>
      </c>
      <c r="S5" s="45">
        <v>0</v>
      </c>
    </row>
    <row r="6" spans="1:19" ht="15">
      <c r="A6" s="8" t="s">
        <v>629</v>
      </c>
      <c r="B6" s="5">
        <v>140</v>
      </c>
      <c r="C6" s="3">
        <v>90</v>
      </c>
      <c r="D6" s="3">
        <v>12</v>
      </c>
      <c r="E6" s="3">
        <v>0</v>
      </c>
      <c r="F6" s="3">
        <v>0</v>
      </c>
      <c r="G6" s="3">
        <v>26</v>
      </c>
      <c r="H6" s="3">
        <v>4</v>
      </c>
      <c r="I6" s="3">
        <v>0</v>
      </c>
      <c r="J6" s="3" t="s">
        <v>1068</v>
      </c>
      <c r="K6" s="3" t="s">
        <v>1068</v>
      </c>
      <c r="L6" s="5">
        <v>116</v>
      </c>
      <c r="M6" s="3">
        <v>16</v>
      </c>
      <c r="N6" s="3">
        <v>102</v>
      </c>
      <c r="O6" s="3">
        <v>0</v>
      </c>
      <c r="P6" s="5">
        <v>30</v>
      </c>
      <c r="Q6" s="3">
        <v>0</v>
      </c>
      <c r="R6" s="5">
        <v>132</v>
      </c>
      <c r="S6" s="45">
        <f aca="true" t="shared" si="0" ref="S6:S67">R6/B6</f>
        <v>0.9428571428571428</v>
      </c>
    </row>
    <row r="7" spans="1:19" ht="15">
      <c r="A7" s="8" t="s">
        <v>647</v>
      </c>
      <c r="B7" s="5">
        <v>164</v>
      </c>
      <c r="C7" s="2" t="s">
        <v>1068</v>
      </c>
      <c r="D7" s="2" t="s">
        <v>1068</v>
      </c>
      <c r="E7" s="2" t="s">
        <v>1068</v>
      </c>
      <c r="F7" s="2" t="s">
        <v>1068</v>
      </c>
      <c r="G7" s="2" t="s">
        <v>1068</v>
      </c>
      <c r="H7" s="2" t="s">
        <v>1068</v>
      </c>
      <c r="I7" s="3">
        <v>67</v>
      </c>
      <c r="J7" s="5">
        <v>2059</v>
      </c>
      <c r="K7" s="3">
        <v>828</v>
      </c>
      <c r="L7" s="5">
        <v>2126</v>
      </c>
      <c r="M7" s="3">
        <v>828</v>
      </c>
      <c r="N7" s="3">
        <v>0</v>
      </c>
      <c r="O7" s="3">
        <v>0</v>
      </c>
      <c r="P7" s="5">
        <v>0</v>
      </c>
      <c r="Q7" s="5">
        <v>2954</v>
      </c>
      <c r="R7" s="5">
        <v>2954</v>
      </c>
      <c r="S7" s="45">
        <f t="shared" si="0"/>
        <v>18.01219512195122</v>
      </c>
    </row>
    <row r="8" spans="1:19" ht="15">
      <c r="A8" s="8" t="s">
        <v>656</v>
      </c>
      <c r="B8" s="5">
        <v>231</v>
      </c>
      <c r="C8" s="2" t="s">
        <v>1068</v>
      </c>
      <c r="D8" s="2" t="s">
        <v>1068</v>
      </c>
      <c r="E8" s="2" t="s">
        <v>1068</v>
      </c>
      <c r="F8" s="2" t="s">
        <v>1068</v>
      </c>
      <c r="G8" s="2" t="s">
        <v>1068</v>
      </c>
      <c r="H8" s="2" t="s">
        <v>1068</v>
      </c>
      <c r="I8" s="3">
        <v>248</v>
      </c>
      <c r="J8" s="5">
        <v>7356</v>
      </c>
      <c r="K8" s="5">
        <v>1916</v>
      </c>
      <c r="L8" s="5">
        <v>7604</v>
      </c>
      <c r="M8" s="5">
        <v>1916</v>
      </c>
      <c r="N8" s="3">
        <v>0</v>
      </c>
      <c r="O8" s="3">
        <v>0</v>
      </c>
      <c r="P8" s="5">
        <v>0</v>
      </c>
      <c r="Q8" s="5">
        <v>9520</v>
      </c>
      <c r="R8" s="5">
        <v>9520</v>
      </c>
      <c r="S8" s="45">
        <f t="shared" si="0"/>
        <v>41.21212121212121</v>
      </c>
    </row>
    <row r="9" spans="1:19" ht="15">
      <c r="A9" s="8" t="s">
        <v>677</v>
      </c>
      <c r="B9" s="5">
        <v>269</v>
      </c>
      <c r="C9" s="3">
        <v>526</v>
      </c>
      <c r="D9" s="3">
        <v>199</v>
      </c>
      <c r="E9" s="3">
        <v>42</v>
      </c>
      <c r="F9" s="3">
        <v>30</v>
      </c>
      <c r="G9" s="5">
        <v>1583</v>
      </c>
      <c r="H9" s="3">
        <v>223</v>
      </c>
      <c r="I9" s="3">
        <v>258</v>
      </c>
      <c r="J9" s="2" t="s">
        <v>1068</v>
      </c>
      <c r="K9" s="2" t="s">
        <v>1068</v>
      </c>
      <c r="L9" s="5">
        <v>2409</v>
      </c>
      <c r="M9" s="5">
        <v>452</v>
      </c>
      <c r="N9" s="3">
        <v>725</v>
      </c>
      <c r="O9" s="3">
        <v>72</v>
      </c>
      <c r="P9" s="5">
        <v>1806</v>
      </c>
      <c r="Q9" s="3">
        <v>258</v>
      </c>
      <c r="R9" s="5">
        <v>2861</v>
      </c>
      <c r="S9" s="45">
        <f t="shared" si="0"/>
        <v>10.635687732342008</v>
      </c>
    </row>
    <row r="10" spans="1:19" ht="15">
      <c r="A10" s="8" t="s">
        <v>733</v>
      </c>
      <c r="B10" s="5">
        <v>375</v>
      </c>
      <c r="C10" s="5">
        <v>1288</v>
      </c>
      <c r="D10" s="2" t="s">
        <v>1068</v>
      </c>
      <c r="E10" s="2" t="s">
        <v>1068</v>
      </c>
      <c r="F10" s="2" t="s">
        <v>1068</v>
      </c>
      <c r="G10" s="2" t="s">
        <v>1068</v>
      </c>
      <c r="H10" s="2" t="s">
        <v>1068</v>
      </c>
      <c r="I10" s="2" t="s">
        <v>1068</v>
      </c>
      <c r="J10" s="2" t="s">
        <v>1068</v>
      </c>
      <c r="K10" s="2" t="s">
        <v>1068</v>
      </c>
      <c r="L10" s="5">
        <v>1288</v>
      </c>
      <c r="M10" s="5" t="s">
        <v>1068</v>
      </c>
      <c r="N10" s="5">
        <v>1288</v>
      </c>
      <c r="O10" s="5">
        <v>0</v>
      </c>
      <c r="P10" s="5">
        <v>0</v>
      </c>
      <c r="Q10" s="5">
        <v>0</v>
      </c>
      <c r="R10" s="5">
        <v>1288</v>
      </c>
      <c r="S10" s="45">
        <f t="shared" si="0"/>
        <v>3.4346666666666668</v>
      </c>
    </row>
    <row r="11" spans="1:19" ht="15">
      <c r="A11" s="8" t="s">
        <v>732</v>
      </c>
      <c r="B11" s="5">
        <v>425</v>
      </c>
      <c r="C11" s="5">
        <v>4925</v>
      </c>
      <c r="D11" s="3">
        <v>832</v>
      </c>
      <c r="E11" s="3">
        <v>341</v>
      </c>
      <c r="F11" s="3">
        <v>103</v>
      </c>
      <c r="G11" s="5">
        <v>2513</v>
      </c>
      <c r="H11" s="3">
        <v>184</v>
      </c>
      <c r="I11" s="2" t="s">
        <v>1068</v>
      </c>
      <c r="J11" s="2" t="s">
        <v>1068</v>
      </c>
      <c r="K11" s="2" t="s">
        <v>1068</v>
      </c>
      <c r="L11" s="5">
        <v>7779</v>
      </c>
      <c r="M11" s="5">
        <v>1119</v>
      </c>
      <c r="N11" s="5">
        <v>5757</v>
      </c>
      <c r="O11" s="5">
        <v>444</v>
      </c>
      <c r="P11" s="5">
        <v>2697</v>
      </c>
      <c r="Q11" s="5">
        <v>0</v>
      </c>
      <c r="R11" s="5">
        <v>8898</v>
      </c>
      <c r="S11" s="45">
        <f t="shared" si="0"/>
        <v>20.936470588235295</v>
      </c>
    </row>
    <row r="12" spans="1:19" ht="15">
      <c r="A12" s="8" t="s">
        <v>744</v>
      </c>
      <c r="B12" s="5">
        <v>447</v>
      </c>
      <c r="C12" s="5">
        <v>2491</v>
      </c>
      <c r="D12" s="3">
        <v>695</v>
      </c>
      <c r="E12" s="3">
        <v>3</v>
      </c>
      <c r="F12" s="3">
        <v>1</v>
      </c>
      <c r="G12" s="5">
        <v>1191</v>
      </c>
      <c r="H12" s="3">
        <v>145</v>
      </c>
      <c r="I12" s="3">
        <v>0</v>
      </c>
      <c r="J12" s="2" t="s">
        <v>1068</v>
      </c>
      <c r="K12" s="2" t="s">
        <v>1068</v>
      </c>
      <c r="L12" s="5">
        <v>3685</v>
      </c>
      <c r="M12" s="5">
        <v>841</v>
      </c>
      <c r="N12" s="5">
        <v>3186</v>
      </c>
      <c r="O12" s="5">
        <v>4</v>
      </c>
      <c r="P12" s="5">
        <v>1336</v>
      </c>
      <c r="Q12" s="5">
        <v>0</v>
      </c>
      <c r="R12" s="5">
        <v>4526</v>
      </c>
      <c r="S12" s="45">
        <f t="shared" si="0"/>
        <v>10.125279642058166</v>
      </c>
    </row>
    <row r="13" spans="1:19" ht="15">
      <c r="A13" s="12" t="s">
        <v>669</v>
      </c>
      <c r="B13" s="13">
        <v>475</v>
      </c>
      <c r="C13" s="13">
        <v>1683</v>
      </c>
      <c r="D13" s="10">
        <v>172</v>
      </c>
      <c r="E13" s="10">
        <v>0</v>
      </c>
      <c r="F13" s="10">
        <v>0</v>
      </c>
      <c r="G13" s="10">
        <v>56</v>
      </c>
      <c r="H13" s="10">
        <v>22</v>
      </c>
      <c r="I13" s="10">
        <v>0</v>
      </c>
      <c r="J13" s="11" t="s">
        <v>1068</v>
      </c>
      <c r="K13" s="11" t="s">
        <v>1068</v>
      </c>
      <c r="L13" s="13">
        <v>1739</v>
      </c>
      <c r="M13" s="13">
        <v>194</v>
      </c>
      <c r="N13" s="13">
        <v>1855</v>
      </c>
      <c r="O13" s="13">
        <v>0</v>
      </c>
      <c r="P13" s="13">
        <v>78</v>
      </c>
      <c r="Q13" s="13">
        <v>0</v>
      </c>
      <c r="R13" s="13">
        <v>1933</v>
      </c>
      <c r="S13" s="45">
        <f t="shared" si="0"/>
        <v>4.069473684210526</v>
      </c>
    </row>
    <row r="14" spans="1:19" ht="15">
      <c r="A14" s="8" t="s">
        <v>628</v>
      </c>
      <c r="B14" s="5">
        <v>523</v>
      </c>
      <c r="C14" s="3">
        <v>324</v>
      </c>
      <c r="D14" s="3">
        <v>131</v>
      </c>
      <c r="E14" s="3">
        <v>93</v>
      </c>
      <c r="F14" s="3">
        <v>3</v>
      </c>
      <c r="G14" s="3">
        <v>39</v>
      </c>
      <c r="H14" s="3">
        <v>77</v>
      </c>
      <c r="I14" s="2" t="s">
        <v>1068</v>
      </c>
      <c r="J14" s="2" t="s">
        <v>1068</v>
      </c>
      <c r="K14" s="2" t="s">
        <v>1068</v>
      </c>
      <c r="L14" s="5">
        <v>456</v>
      </c>
      <c r="M14" s="5">
        <v>211</v>
      </c>
      <c r="N14" s="5">
        <v>455</v>
      </c>
      <c r="O14" s="5">
        <v>96</v>
      </c>
      <c r="P14" s="5">
        <v>116</v>
      </c>
      <c r="Q14" s="5">
        <v>0</v>
      </c>
      <c r="R14" s="5">
        <v>667</v>
      </c>
      <c r="S14" s="45">
        <f t="shared" si="0"/>
        <v>1.2753346080305927</v>
      </c>
    </row>
    <row r="15" spans="1:19" ht="15">
      <c r="A15" s="8" t="s">
        <v>751</v>
      </c>
      <c r="B15" s="5">
        <v>605</v>
      </c>
      <c r="C15" s="2" t="s">
        <v>1068</v>
      </c>
      <c r="D15" s="2" t="s">
        <v>1068</v>
      </c>
      <c r="E15" s="2" t="s">
        <v>1068</v>
      </c>
      <c r="F15" s="2" t="s">
        <v>1068</v>
      </c>
      <c r="G15" s="2" t="s">
        <v>1068</v>
      </c>
      <c r="H15" s="2" t="s">
        <v>1068</v>
      </c>
      <c r="I15" s="3">
        <v>146</v>
      </c>
      <c r="J15" s="5">
        <v>12242</v>
      </c>
      <c r="K15" s="5">
        <v>3022</v>
      </c>
      <c r="L15" s="5">
        <v>12388</v>
      </c>
      <c r="M15" s="5">
        <v>3022</v>
      </c>
      <c r="N15" s="5">
        <v>0</v>
      </c>
      <c r="O15" s="5">
        <v>0</v>
      </c>
      <c r="P15" s="5">
        <v>0</v>
      </c>
      <c r="Q15" s="5">
        <v>15410</v>
      </c>
      <c r="R15" s="5">
        <v>15410</v>
      </c>
      <c r="S15" s="45">
        <f t="shared" si="0"/>
        <v>25.47107438016529</v>
      </c>
    </row>
    <row r="16" spans="1:19" ht="15">
      <c r="A16" s="8" t="s">
        <v>712</v>
      </c>
      <c r="B16" s="5">
        <v>672</v>
      </c>
      <c r="C16" s="3">
        <v>307</v>
      </c>
      <c r="D16" s="3" t="s">
        <v>1068</v>
      </c>
      <c r="E16" s="3">
        <v>70</v>
      </c>
      <c r="F16" s="2" t="s">
        <v>1068</v>
      </c>
      <c r="G16" s="5">
        <v>1353</v>
      </c>
      <c r="H16" s="2" t="s">
        <v>1068</v>
      </c>
      <c r="I16" s="3">
        <v>0</v>
      </c>
      <c r="J16" s="3" t="s">
        <v>1068</v>
      </c>
      <c r="K16" s="3" t="s">
        <v>1068</v>
      </c>
      <c r="L16" s="5">
        <v>1730</v>
      </c>
      <c r="M16" s="5" t="s">
        <v>1068</v>
      </c>
      <c r="N16" s="5">
        <v>307</v>
      </c>
      <c r="O16" s="5">
        <v>70</v>
      </c>
      <c r="P16" s="5">
        <v>1353</v>
      </c>
      <c r="Q16" s="5">
        <v>0</v>
      </c>
      <c r="R16" s="5">
        <v>1730</v>
      </c>
      <c r="S16" s="45">
        <f t="shared" si="0"/>
        <v>2.574404761904762</v>
      </c>
    </row>
    <row r="17" spans="1:19" ht="15">
      <c r="A17" s="8" t="s">
        <v>761</v>
      </c>
      <c r="B17" s="5">
        <v>715</v>
      </c>
      <c r="C17" s="5">
        <v>16882</v>
      </c>
      <c r="D17" s="2" t="s">
        <v>1068</v>
      </c>
      <c r="E17" s="2" t="s">
        <v>1068</v>
      </c>
      <c r="F17" s="2" t="s">
        <v>1068</v>
      </c>
      <c r="G17" s="2" t="s">
        <v>1068</v>
      </c>
      <c r="H17" s="2" t="s">
        <v>1068</v>
      </c>
      <c r="I17" s="3">
        <v>0</v>
      </c>
      <c r="J17" s="2" t="s">
        <v>1068</v>
      </c>
      <c r="K17" s="2" t="s">
        <v>1068</v>
      </c>
      <c r="L17" s="5">
        <v>16882</v>
      </c>
      <c r="M17" s="5" t="s">
        <v>1068</v>
      </c>
      <c r="N17" s="5">
        <v>16882</v>
      </c>
      <c r="O17" s="5">
        <v>0</v>
      </c>
      <c r="P17" s="5">
        <v>0</v>
      </c>
      <c r="Q17" s="5">
        <v>0</v>
      </c>
      <c r="R17" s="5">
        <v>16882</v>
      </c>
      <c r="S17" s="45">
        <f t="shared" si="0"/>
        <v>23.61118881118881</v>
      </c>
    </row>
    <row r="18" spans="1:19" ht="15">
      <c r="A18" s="12" t="s">
        <v>695</v>
      </c>
      <c r="B18" s="13">
        <v>771</v>
      </c>
      <c r="C18" s="13">
        <v>8297</v>
      </c>
      <c r="D18" s="13">
        <v>2766</v>
      </c>
      <c r="E18" s="10">
        <v>0</v>
      </c>
      <c r="F18" s="10">
        <v>0</v>
      </c>
      <c r="G18" s="13">
        <v>1464</v>
      </c>
      <c r="H18" s="10">
        <v>488</v>
      </c>
      <c r="I18" s="10">
        <v>0</v>
      </c>
      <c r="J18" s="10" t="s">
        <v>1068</v>
      </c>
      <c r="K18" s="10" t="s">
        <v>1068</v>
      </c>
      <c r="L18" s="13">
        <v>9761</v>
      </c>
      <c r="M18" s="13">
        <v>3254</v>
      </c>
      <c r="N18" s="13">
        <v>11063</v>
      </c>
      <c r="O18" s="13">
        <v>0</v>
      </c>
      <c r="P18" s="13">
        <v>1952</v>
      </c>
      <c r="Q18" s="13" t="s">
        <v>1068</v>
      </c>
      <c r="R18" s="13">
        <v>13015</v>
      </c>
      <c r="S18" s="45">
        <f t="shared" si="0"/>
        <v>16.880674448767834</v>
      </c>
    </row>
    <row r="19" spans="1:19" ht="15">
      <c r="A19" s="8" t="s">
        <v>725</v>
      </c>
      <c r="B19" s="5">
        <v>830</v>
      </c>
      <c r="C19" s="5">
        <v>2496</v>
      </c>
      <c r="D19" s="3">
        <v>333</v>
      </c>
      <c r="E19" s="3">
        <v>499</v>
      </c>
      <c r="F19" s="3">
        <v>92</v>
      </c>
      <c r="G19" s="5">
        <v>4501</v>
      </c>
      <c r="H19" s="3">
        <v>519</v>
      </c>
      <c r="I19" s="3">
        <v>0</v>
      </c>
      <c r="J19" s="3" t="s">
        <v>1068</v>
      </c>
      <c r="K19" s="3" t="s">
        <v>1068</v>
      </c>
      <c r="L19" s="5">
        <v>7496</v>
      </c>
      <c r="M19" s="5">
        <v>944</v>
      </c>
      <c r="N19" s="5">
        <v>2829</v>
      </c>
      <c r="O19" s="5">
        <v>591</v>
      </c>
      <c r="P19" s="5">
        <v>5020</v>
      </c>
      <c r="Q19" s="5" t="s">
        <v>1068</v>
      </c>
      <c r="R19" s="5">
        <v>8440</v>
      </c>
      <c r="S19" s="45">
        <f t="shared" si="0"/>
        <v>10.168674698795181</v>
      </c>
    </row>
    <row r="20" spans="1:19" ht="15">
      <c r="A20" s="8" t="s">
        <v>676</v>
      </c>
      <c r="B20" s="5">
        <v>873</v>
      </c>
      <c r="C20" s="5">
        <v>16072</v>
      </c>
      <c r="D20" s="5">
        <v>1924</v>
      </c>
      <c r="E20" s="3">
        <v>688</v>
      </c>
      <c r="F20" s="3">
        <v>92</v>
      </c>
      <c r="G20" s="3">
        <v>456</v>
      </c>
      <c r="H20" s="3">
        <v>56</v>
      </c>
      <c r="I20" s="3">
        <v>637</v>
      </c>
      <c r="J20" s="3">
        <v>668</v>
      </c>
      <c r="K20" s="3">
        <v>56</v>
      </c>
      <c r="L20" s="5">
        <v>18521</v>
      </c>
      <c r="M20" s="5">
        <v>2128</v>
      </c>
      <c r="N20" s="5">
        <v>17996</v>
      </c>
      <c r="O20" s="5">
        <v>780</v>
      </c>
      <c r="P20" s="5">
        <v>512</v>
      </c>
      <c r="Q20" s="5">
        <v>1361</v>
      </c>
      <c r="R20" s="5">
        <v>20649</v>
      </c>
      <c r="S20" s="45">
        <f t="shared" si="0"/>
        <v>23.652920962199314</v>
      </c>
    </row>
    <row r="21" spans="1:19" ht="15">
      <c r="A21" s="8" t="s">
        <v>632</v>
      </c>
      <c r="B21" s="5">
        <v>905</v>
      </c>
      <c r="C21" s="5">
        <v>1793</v>
      </c>
      <c r="D21" s="3">
        <v>184</v>
      </c>
      <c r="E21" s="3">
        <v>38</v>
      </c>
      <c r="F21" s="3">
        <v>18</v>
      </c>
      <c r="G21" s="3">
        <v>627</v>
      </c>
      <c r="H21" s="3">
        <v>71</v>
      </c>
      <c r="I21" s="2" t="s">
        <v>1068</v>
      </c>
      <c r="J21" s="2" t="s">
        <v>1068</v>
      </c>
      <c r="K21" s="2" t="s">
        <v>1068</v>
      </c>
      <c r="L21" s="5">
        <v>2458</v>
      </c>
      <c r="M21" s="5">
        <v>273</v>
      </c>
      <c r="N21" s="5">
        <v>1977</v>
      </c>
      <c r="O21" s="5">
        <v>56</v>
      </c>
      <c r="P21" s="5">
        <v>698</v>
      </c>
      <c r="Q21" s="5" t="s">
        <v>1068</v>
      </c>
      <c r="R21" s="5">
        <v>2731</v>
      </c>
      <c r="S21" s="45">
        <f t="shared" si="0"/>
        <v>3.0176795580110496</v>
      </c>
    </row>
    <row r="22" spans="1:19" ht="15">
      <c r="A22" s="8" t="s">
        <v>757</v>
      </c>
      <c r="B22" s="5">
        <v>955</v>
      </c>
      <c r="C22" s="5">
        <v>3100</v>
      </c>
      <c r="D22" s="3">
        <v>452</v>
      </c>
      <c r="E22" s="3">
        <v>6</v>
      </c>
      <c r="F22" s="3">
        <v>3</v>
      </c>
      <c r="G22" s="3">
        <v>841</v>
      </c>
      <c r="H22" s="3">
        <v>70</v>
      </c>
      <c r="I22" s="3">
        <v>264</v>
      </c>
      <c r="J22" s="2" t="s">
        <v>1068</v>
      </c>
      <c r="K22" s="2" t="s">
        <v>1068</v>
      </c>
      <c r="L22" s="5">
        <v>4211</v>
      </c>
      <c r="M22" s="5">
        <v>525</v>
      </c>
      <c r="N22" s="5">
        <v>3552</v>
      </c>
      <c r="O22" s="5">
        <v>9</v>
      </c>
      <c r="P22" s="5">
        <v>911</v>
      </c>
      <c r="Q22" s="5">
        <v>264</v>
      </c>
      <c r="R22" s="5">
        <v>4736</v>
      </c>
      <c r="S22" s="45">
        <f t="shared" si="0"/>
        <v>4.959162303664922</v>
      </c>
    </row>
    <row r="23" spans="1:19" ht="15">
      <c r="A23" s="8" t="s">
        <v>682</v>
      </c>
      <c r="B23" s="5">
        <v>989</v>
      </c>
      <c r="C23" s="3">
        <v>892</v>
      </c>
      <c r="D23" s="3">
        <v>189</v>
      </c>
      <c r="E23" s="3">
        <v>154</v>
      </c>
      <c r="F23" s="3">
        <v>15</v>
      </c>
      <c r="G23" s="3">
        <v>405</v>
      </c>
      <c r="H23" s="3">
        <v>34</v>
      </c>
      <c r="I23" s="3">
        <v>91</v>
      </c>
      <c r="J23" s="2" t="s">
        <v>1068</v>
      </c>
      <c r="K23" s="2" t="s">
        <v>1068</v>
      </c>
      <c r="L23" s="5">
        <v>1542</v>
      </c>
      <c r="M23" s="5">
        <v>238</v>
      </c>
      <c r="N23" s="5">
        <v>1081</v>
      </c>
      <c r="O23" s="5">
        <v>169</v>
      </c>
      <c r="P23" s="5">
        <v>439</v>
      </c>
      <c r="Q23" s="5">
        <v>91</v>
      </c>
      <c r="R23" s="5">
        <v>1780</v>
      </c>
      <c r="S23" s="45">
        <f t="shared" si="0"/>
        <v>1.7997977755308392</v>
      </c>
    </row>
    <row r="24" spans="1:19" ht="15">
      <c r="A24" s="8" t="s">
        <v>660</v>
      </c>
      <c r="B24" s="5">
        <v>990</v>
      </c>
      <c r="C24" s="2" t="s">
        <v>1068</v>
      </c>
      <c r="D24" s="2" t="s">
        <v>1068</v>
      </c>
      <c r="E24" s="2" t="s">
        <v>1068</v>
      </c>
      <c r="F24" s="2" t="s">
        <v>1068</v>
      </c>
      <c r="G24" s="2" t="s">
        <v>1068</v>
      </c>
      <c r="H24" s="2" t="s">
        <v>1068</v>
      </c>
      <c r="I24" s="2" t="s">
        <v>1068</v>
      </c>
      <c r="J24" s="5">
        <v>8580</v>
      </c>
      <c r="K24" s="3">
        <v>754</v>
      </c>
      <c r="L24" s="5">
        <v>8580</v>
      </c>
      <c r="M24" s="5">
        <v>754</v>
      </c>
      <c r="N24" s="5">
        <v>0</v>
      </c>
      <c r="O24" s="5">
        <v>0</v>
      </c>
      <c r="P24" s="5">
        <v>0</v>
      </c>
      <c r="Q24" s="5">
        <v>9334</v>
      </c>
      <c r="R24" s="5">
        <v>9334</v>
      </c>
      <c r="S24" s="45">
        <f t="shared" si="0"/>
        <v>9.428282828282828</v>
      </c>
    </row>
    <row r="25" spans="1:19" ht="15">
      <c r="A25" s="8" t="s">
        <v>671</v>
      </c>
      <c r="B25" s="5">
        <v>1040</v>
      </c>
      <c r="C25" s="5">
        <v>4173</v>
      </c>
      <c r="D25" s="3">
        <v>917</v>
      </c>
      <c r="E25" s="3">
        <v>240</v>
      </c>
      <c r="F25" s="3">
        <v>93</v>
      </c>
      <c r="G25" s="3">
        <v>943</v>
      </c>
      <c r="H25" s="3">
        <v>287</v>
      </c>
      <c r="I25" s="3">
        <v>479</v>
      </c>
      <c r="J25" s="2" t="s">
        <v>1068</v>
      </c>
      <c r="K25" s="2" t="s">
        <v>1068</v>
      </c>
      <c r="L25" s="5">
        <v>5835</v>
      </c>
      <c r="M25" s="5">
        <v>1297</v>
      </c>
      <c r="N25" s="5">
        <v>5090</v>
      </c>
      <c r="O25" s="5">
        <v>333</v>
      </c>
      <c r="P25" s="5">
        <v>1230</v>
      </c>
      <c r="Q25" s="5">
        <v>479</v>
      </c>
      <c r="R25" s="5">
        <v>7132</v>
      </c>
      <c r="S25" s="45">
        <f t="shared" si="0"/>
        <v>6.857692307692307</v>
      </c>
    </row>
    <row r="26" spans="1:19" ht="15">
      <c r="A26" s="8" t="s">
        <v>699</v>
      </c>
      <c r="B26" s="5">
        <v>1060</v>
      </c>
      <c r="C26" s="2" t="s">
        <v>1068</v>
      </c>
      <c r="D26" s="2" t="s">
        <v>1068</v>
      </c>
      <c r="E26" s="2" t="s">
        <v>1068</v>
      </c>
      <c r="F26" s="2" t="s">
        <v>1068</v>
      </c>
      <c r="G26" s="2" t="s">
        <v>1068</v>
      </c>
      <c r="H26" s="2" t="s">
        <v>1068</v>
      </c>
      <c r="I26" s="3">
        <v>0</v>
      </c>
      <c r="J26" s="5">
        <v>2539</v>
      </c>
      <c r="K26" s="2" t="s">
        <v>1068</v>
      </c>
      <c r="L26" s="5">
        <v>2539</v>
      </c>
      <c r="M26" s="5" t="s">
        <v>1068</v>
      </c>
      <c r="N26" s="5">
        <v>0</v>
      </c>
      <c r="O26" s="5">
        <v>0</v>
      </c>
      <c r="P26" s="5">
        <v>0</v>
      </c>
      <c r="Q26" s="5">
        <v>2539</v>
      </c>
      <c r="R26" s="5">
        <v>2539</v>
      </c>
      <c r="S26" s="45">
        <f t="shared" si="0"/>
        <v>2.3952830188679246</v>
      </c>
    </row>
    <row r="27" spans="1:19" ht="15">
      <c r="A27" s="8" t="s">
        <v>752</v>
      </c>
      <c r="B27" s="5">
        <v>1357</v>
      </c>
      <c r="C27" s="5">
        <v>3666</v>
      </c>
      <c r="D27" s="3">
        <v>257</v>
      </c>
      <c r="E27" s="3">
        <v>514</v>
      </c>
      <c r="F27" s="3">
        <v>1</v>
      </c>
      <c r="G27" s="3">
        <v>893</v>
      </c>
      <c r="H27" s="3">
        <v>17</v>
      </c>
      <c r="I27" s="5">
        <v>3695</v>
      </c>
      <c r="J27" s="3" t="s">
        <v>1068</v>
      </c>
      <c r="K27" s="3" t="s">
        <v>1068</v>
      </c>
      <c r="L27" s="5">
        <v>8768</v>
      </c>
      <c r="M27" s="5">
        <v>275</v>
      </c>
      <c r="N27" s="5">
        <v>3923</v>
      </c>
      <c r="O27" s="5">
        <v>515</v>
      </c>
      <c r="P27" s="5">
        <v>910</v>
      </c>
      <c r="Q27" s="5">
        <v>3695</v>
      </c>
      <c r="R27" s="5">
        <v>9043</v>
      </c>
      <c r="S27" s="45">
        <f t="shared" si="0"/>
        <v>6.663964627855564</v>
      </c>
    </row>
    <row r="28" spans="1:19" ht="15">
      <c r="A28" s="8" t="s">
        <v>634</v>
      </c>
      <c r="B28" s="5">
        <v>1591</v>
      </c>
      <c r="C28" s="5">
        <v>3934</v>
      </c>
      <c r="D28" s="3">
        <v>534</v>
      </c>
      <c r="E28" s="3">
        <v>414</v>
      </c>
      <c r="F28" s="3">
        <v>42</v>
      </c>
      <c r="G28" s="5">
        <v>1899</v>
      </c>
      <c r="H28" s="3">
        <v>194</v>
      </c>
      <c r="I28" s="3">
        <v>285</v>
      </c>
      <c r="J28" s="2" t="s">
        <v>1068</v>
      </c>
      <c r="K28" s="2" t="s">
        <v>1068</v>
      </c>
      <c r="L28" s="5">
        <v>6532</v>
      </c>
      <c r="M28" s="5">
        <v>770</v>
      </c>
      <c r="N28" s="5">
        <v>4468</v>
      </c>
      <c r="O28" s="5">
        <v>456</v>
      </c>
      <c r="P28" s="5">
        <v>2093</v>
      </c>
      <c r="Q28" s="5">
        <v>285</v>
      </c>
      <c r="R28" s="5">
        <v>7302</v>
      </c>
      <c r="S28" s="45">
        <f t="shared" si="0"/>
        <v>4.589566310496543</v>
      </c>
    </row>
    <row r="29" spans="1:19" ht="15">
      <c r="A29" s="8" t="s">
        <v>639</v>
      </c>
      <c r="B29" s="5">
        <v>1670</v>
      </c>
      <c r="C29" s="5">
        <v>8760</v>
      </c>
      <c r="D29" s="3" t="s">
        <v>1068</v>
      </c>
      <c r="E29" s="5">
        <v>3776</v>
      </c>
      <c r="F29" s="3" t="s">
        <v>1068</v>
      </c>
      <c r="G29" s="5">
        <v>3337</v>
      </c>
      <c r="H29" s="3">
        <v>0</v>
      </c>
      <c r="I29" s="3">
        <v>0</v>
      </c>
      <c r="J29" s="5">
        <v>1172</v>
      </c>
      <c r="K29" s="3" t="s">
        <v>1068</v>
      </c>
      <c r="L29" s="5">
        <v>17045</v>
      </c>
      <c r="M29" s="5" t="s">
        <v>1068</v>
      </c>
      <c r="N29" s="5">
        <v>8760</v>
      </c>
      <c r="O29" s="5">
        <v>3776</v>
      </c>
      <c r="P29" s="5">
        <v>3337</v>
      </c>
      <c r="Q29" s="5">
        <v>1172</v>
      </c>
      <c r="R29" s="5">
        <v>17045</v>
      </c>
      <c r="S29" s="45">
        <f t="shared" si="0"/>
        <v>10.206586826347305</v>
      </c>
    </row>
    <row r="30" spans="1:19" ht="15">
      <c r="A30" s="8" t="s">
        <v>728</v>
      </c>
      <c r="B30" s="5">
        <v>1780</v>
      </c>
      <c r="C30" s="5">
        <v>4085</v>
      </c>
      <c r="D30" s="5">
        <v>1444</v>
      </c>
      <c r="E30" s="3">
        <v>375</v>
      </c>
      <c r="F30" s="3">
        <v>162</v>
      </c>
      <c r="G30" s="5">
        <v>1621</v>
      </c>
      <c r="H30" s="3">
        <v>787</v>
      </c>
      <c r="I30" s="3">
        <v>509</v>
      </c>
      <c r="J30" s="2" t="s">
        <v>1068</v>
      </c>
      <c r="K30" s="2" t="s">
        <v>1068</v>
      </c>
      <c r="L30" s="5">
        <v>6590</v>
      </c>
      <c r="M30" s="5">
        <v>2393</v>
      </c>
      <c r="N30" s="5">
        <v>5529</v>
      </c>
      <c r="O30" s="5">
        <v>537</v>
      </c>
      <c r="P30" s="5">
        <v>2408</v>
      </c>
      <c r="Q30" s="5">
        <v>509</v>
      </c>
      <c r="R30" s="5">
        <v>8983</v>
      </c>
      <c r="S30" s="45">
        <f t="shared" si="0"/>
        <v>5.046629213483146</v>
      </c>
    </row>
    <row r="31" spans="1:19" ht="15">
      <c r="A31" s="8" t="s">
        <v>700</v>
      </c>
      <c r="B31" s="5">
        <v>1787</v>
      </c>
      <c r="C31" s="3" t="s">
        <v>1068</v>
      </c>
      <c r="D31" s="3" t="s">
        <v>1068</v>
      </c>
      <c r="E31" s="3" t="s">
        <v>1068</v>
      </c>
      <c r="F31" s="3" t="s">
        <v>1068</v>
      </c>
      <c r="G31" s="3" t="s">
        <v>1068</v>
      </c>
      <c r="H31" s="3" t="s">
        <v>1068</v>
      </c>
      <c r="I31" s="3">
        <v>789</v>
      </c>
      <c r="J31" s="5">
        <v>14158</v>
      </c>
      <c r="K31" s="5">
        <v>5904</v>
      </c>
      <c r="L31" s="5">
        <v>14947</v>
      </c>
      <c r="M31" s="5">
        <v>5904</v>
      </c>
      <c r="N31" s="5">
        <v>0</v>
      </c>
      <c r="O31" s="5">
        <v>0</v>
      </c>
      <c r="P31" s="5">
        <v>0</v>
      </c>
      <c r="Q31" s="5">
        <v>20851</v>
      </c>
      <c r="R31" s="5">
        <v>20851</v>
      </c>
      <c r="S31" s="45">
        <f t="shared" si="0"/>
        <v>11.668158925573588</v>
      </c>
    </row>
    <row r="32" spans="1:19" ht="15">
      <c r="A32" s="12" t="s">
        <v>686</v>
      </c>
      <c r="B32" s="13">
        <v>1834</v>
      </c>
      <c r="C32" s="13">
        <v>5066</v>
      </c>
      <c r="D32" s="10">
        <v>567</v>
      </c>
      <c r="E32" s="10">
        <v>846</v>
      </c>
      <c r="F32" s="10">
        <v>122</v>
      </c>
      <c r="G32" s="10">
        <v>887</v>
      </c>
      <c r="H32" s="10">
        <v>52</v>
      </c>
      <c r="I32" s="10">
        <v>514</v>
      </c>
      <c r="J32" s="13">
        <v>4626</v>
      </c>
      <c r="K32" s="10">
        <v>271</v>
      </c>
      <c r="L32" s="13">
        <v>11939</v>
      </c>
      <c r="M32" s="13">
        <v>1012</v>
      </c>
      <c r="N32" s="13">
        <v>5633</v>
      </c>
      <c r="O32" s="13">
        <v>968</v>
      </c>
      <c r="P32" s="13">
        <v>939</v>
      </c>
      <c r="Q32" s="13">
        <v>5411</v>
      </c>
      <c r="R32" s="13">
        <v>12951</v>
      </c>
      <c r="S32" s="45">
        <f t="shared" si="0"/>
        <v>7.061613958560524</v>
      </c>
    </row>
    <row r="33" spans="1:19" ht="15">
      <c r="A33" s="8" t="s">
        <v>662</v>
      </c>
      <c r="B33" s="5">
        <v>1890</v>
      </c>
      <c r="C33" s="5">
        <v>3229</v>
      </c>
      <c r="D33" s="3">
        <v>921</v>
      </c>
      <c r="E33" s="3">
        <v>22</v>
      </c>
      <c r="F33" s="3">
        <v>14</v>
      </c>
      <c r="G33" s="5">
        <v>2005</v>
      </c>
      <c r="H33" s="3">
        <v>874</v>
      </c>
      <c r="I33" s="3">
        <v>0</v>
      </c>
      <c r="J33" s="3" t="s">
        <v>1068</v>
      </c>
      <c r="K33" s="3" t="s">
        <v>1068</v>
      </c>
      <c r="L33" s="5">
        <v>5256</v>
      </c>
      <c r="M33" s="5">
        <v>1809</v>
      </c>
      <c r="N33" s="5">
        <v>4150</v>
      </c>
      <c r="O33" s="5">
        <v>36</v>
      </c>
      <c r="P33" s="5">
        <v>2879</v>
      </c>
      <c r="Q33" s="5" t="s">
        <v>1068</v>
      </c>
      <c r="R33" s="5">
        <v>7065</v>
      </c>
      <c r="S33" s="45">
        <f t="shared" si="0"/>
        <v>3.738095238095238</v>
      </c>
    </row>
    <row r="34" spans="1:19" ht="15">
      <c r="A34" s="8" t="s">
        <v>721</v>
      </c>
      <c r="B34" s="5">
        <v>1900</v>
      </c>
      <c r="C34" s="5">
        <v>2346</v>
      </c>
      <c r="D34" s="2" t="s">
        <v>1068</v>
      </c>
      <c r="E34" s="2" t="s">
        <v>1068</v>
      </c>
      <c r="F34" s="2" t="s">
        <v>1068</v>
      </c>
      <c r="G34" s="5">
        <v>2752</v>
      </c>
      <c r="H34" s="2" t="s">
        <v>1068</v>
      </c>
      <c r="I34" s="3">
        <v>217</v>
      </c>
      <c r="J34" s="3">
        <v>677</v>
      </c>
      <c r="K34" s="2" t="s">
        <v>1068</v>
      </c>
      <c r="L34" s="5">
        <v>5992</v>
      </c>
      <c r="M34" s="5" t="s">
        <v>1068</v>
      </c>
      <c r="N34" s="5">
        <v>2346</v>
      </c>
      <c r="O34" s="5">
        <v>0</v>
      </c>
      <c r="P34" s="5">
        <v>2752</v>
      </c>
      <c r="Q34" s="5">
        <v>894</v>
      </c>
      <c r="R34" s="5">
        <v>5992</v>
      </c>
      <c r="S34" s="45">
        <f t="shared" si="0"/>
        <v>3.1536842105263156</v>
      </c>
    </row>
    <row r="35" spans="1:19" ht="15">
      <c r="A35" s="8" t="s">
        <v>693</v>
      </c>
      <c r="B35" s="5">
        <v>1959</v>
      </c>
      <c r="C35" s="5">
        <v>14464</v>
      </c>
      <c r="D35" s="5">
        <v>2392</v>
      </c>
      <c r="E35" s="3">
        <v>468</v>
      </c>
      <c r="F35" s="3">
        <v>80</v>
      </c>
      <c r="G35" s="3">
        <v>456</v>
      </c>
      <c r="H35" s="3">
        <v>184</v>
      </c>
      <c r="I35" s="3">
        <v>578</v>
      </c>
      <c r="J35" s="3">
        <v>808</v>
      </c>
      <c r="K35" s="3">
        <v>96</v>
      </c>
      <c r="L35" s="5">
        <v>16774</v>
      </c>
      <c r="M35" s="5">
        <v>2752</v>
      </c>
      <c r="N35" s="5">
        <v>16856</v>
      </c>
      <c r="O35" s="5">
        <v>548</v>
      </c>
      <c r="P35" s="5">
        <v>640</v>
      </c>
      <c r="Q35" s="5">
        <v>1482</v>
      </c>
      <c r="R35" s="5">
        <v>19526</v>
      </c>
      <c r="S35" s="45">
        <f t="shared" si="0"/>
        <v>9.967330270546197</v>
      </c>
    </row>
    <row r="36" spans="1:19" ht="15">
      <c r="A36" s="8" t="s">
        <v>749</v>
      </c>
      <c r="B36" s="5">
        <v>1990</v>
      </c>
      <c r="C36" s="5">
        <v>2692</v>
      </c>
      <c r="D36" s="3">
        <v>806</v>
      </c>
      <c r="E36" s="3">
        <v>165</v>
      </c>
      <c r="F36" s="3">
        <v>62</v>
      </c>
      <c r="G36" s="5">
        <v>1800</v>
      </c>
      <c r="H36" s="3">
        <v>418</v>
      </c>
      <c r="I36" s="3">
        <v>193</v>
      </c>
      <c r="J36" s="3" t="s">
        <v>1068</v>
      </c>
      <c r="K36" s="3" t="s">
        <v>1068</v>
      </c>
      <c r="L36" s="5">
        <v>4850</v>
      </c>
      <c r="M36" s="5">
        <v>1286</v>
      </c>
      <c r="N36" s="5">
        <v>3498</v>
      </c>
      <c r="O36" s="5">
        <v>227</v>
      </c>
      <c r="P36" s="5">
        <v>2218</v>
      </c>
      <c r="Q36" s="5">
        <v>193</v>
      </c>
      <c r="R36" s="5">
        <v>6136</v>
      </c>
      <c r="S36" s="45">
        <f t="shared" si="0"/>
        <v>3.083417085427136</v>
      </c>
    </row>
    <row r="37" spans="1:19" ht="15">
      <c r="A37" s="8" t="s">
        <v>748</v>
      </c>
      <c r="B37" s="5">
        <v>2065</v>
      </c>
      <c r="C37" s="2" t="s">
        <v>1068</v>
      </c>
      <c r="D37" s="2" t="s">
        <v>1068</v>
      </c>
      <c r="E37" s="2" t="s">
        <v>1068</v>
      </c>
      <c r="F37" s="2" t="s">
        <v>1068</v>
      </c>
      <c r="G37" s="2" t="s">
        <v>1068</v>
      </c>
      <c r="H37" s="2" t="s">
        <v>1068</v>
      </c>
      <c r="I37" s="3">
        <v>0</v>
      </c>
      <c r="J37" s="5">
        <v>20069</v>
      </c>
      <c r="K37" s="5">
        <v>4912</v>
      </c>
      <c r="L37" s="5">
        <v>20069</v>
      </c>
      <c r="M37" s="5">
        <v>4912</v>
      </c>
      <c r="N37" s="5">
        <v>0</v>
      </c>
      <c r="O37" s="5" t="s">
        <v>1068</v>
      </c>
      <c r="P37" s="5" t="s">
        <v>1068</v>
      </c>
      <c r="Q37" s="5">
        <v>24981</v>
      </c>
      <c r="R37" s="5">
        <v>24981</v>
      </c>
      <c r="S37" s="45">
        <f t="shared" si="0"/>
        <v>12.097336561743342</v>
      </c>
    </row>
    <row r="38" spans="1:19" ht="15">
      <c r="A38" s="8" t="s">
        <v>659</v>
      </c>
      <c r="B38" s="5">
        <v>2072</v>
      </c>
      <c r="C38" s="5">
        <v>5970</v>
      </c>
      <c r="D38" s="3">
        <v>759</v>
      </c>
      <c r="E38" s="3">
        <v>2</v>
      </c>
      <c r="F38" s="3" t="s">
        <v>1068</v>
      </c>
      <c r="G38" s="5">
        <v>3513</v>
      </c>
      <c r="H38" s="3">
        <v>159</v>
      </c>
      <c r="I38" s="2" t="s">
        <v>1068</v>
      </c>
      <c r="J38" s="2" t="s">
        <v>1068</v>
      </c>
      <c r="K38" s="2" t="s">
        <v>1068</v>
      </c>
      <c r="L38" s="5">
        <v>9485</v>
      </c>
      <c r="M38" s="5">
        <v>918</v>
      </c>
      <c r="N38" s="5">
        <v>6729</v>
      </c>
      <c r="O38" s="5">
        <v>2</v>
      </c>
      <c r="P38" s="5">
        <v>3672</v>
      </c>
      <c r="Q38" s="5" t="s">
        <v>1068</v>
      </c>
      <c r="R38" s="5">
        <v>10403</v>
      </c>
      <c r="S38" s="45">
        <f>R38/B38</f>
        <v>5.020752895752896</v>
      </c>
    </row>
    <row r="39" spans="1:19" ht="15">
      <c r="A39" s="8" t="s">
        <v>719</v>
      </c>
      <c r="B39" s="5">
        <v>2128</v>
      </c>
      <c r="C39" s="5">
        <v>2715</v>
      </c>
      <c r="D39" s="3">
        <v>512</v>
      </c>
      <c r="E39" s="3">
        <v>255</v>
      </c>
      <c r="F39" s="3">
        <v>83</v>
      </c>
      <c r="G39" s="5">
        <v>1842</v>
      </c>
      <c r="H39" s="3">
        <v>304</v>
      </c>
      <c r="I39" s="3">
        <v>99</v>
      </c>
      <c r="J39" s="3" t="s">
        <v>1068</v>
      </c>
      <c r="K39" s="3" t="s">
        <v>1068</v>
      </c>
      <c r="L39" s="5">
        <v>4911</v>
      </c>
      <c r="M39" s="5">
        <v>899</v>
      </c>
      <c r="N39" s="5">
        <v>3227</v>
      </c>
      <c r="O39" s="5">
        <v>338</v>
      </c>
      <c r="P39" s="5">
        <v>2146</v>
      </c>
      <c r="Q39" s="5">
        <v>99</v>
      </c>
      <c r="R39" s="5">
        <v>5810</v>
      </c>
      <c r="S39" s="45">
        <f t="shared" si="0"/>
        <v>2.7302631578947367</v>
      </c>
    </row>
    <row r="40" spans="1:19" ht="15">
      <c r="A40" s="8" t="s">
        <v>698</v>
      </c>
      <c r="B40" s="5">
        <v>2238</v>
      </c>
      <c r="C40" s="5">
        <v>8073</v>
      </c>
      <c r="D40" s="5">
        <v>1322</v>
      </c>
      <c r="E40" s="3">
        <v>568</v>
      </c>
      <c r="F40" s="3">
        <v>99</v>
      </c>
      <c r="G40" s="5">
        <v>1850</v>
      </c>
      <c r="H40" s="3">
        <v>365</v>
      </c>
      <c r="I40" s="3">
        <v>396</v>
      </c>
      <c r="J40" s="2" t="s">
        <v>1068</v>
      </c>
      <c r="K40" s="2" t="s">
        <v>1068</v>
      </c>
      <c r="L40" s="5">
        <v>10887</v>
      </c>
      <c r="M40" s="5">
        <v>1786</v>
      </c>
      <c r="N40" s="5">
        <v>9395</v>
      </c>
      <c r="O40" s="5">
        <v>667</v>
      </c>
      <c r="P40" s="5">
        <v>2215</v>
      </c>
      <c r="Q40" s="5">
        <v>396</v>
      </c>
      <c r="R40" s="5">
        <v>12673</v>
      </c>
      <c r="S40" s="45">
        <f t="shared" si="0"/>
        <v>5.662645218945487</v>
      </c>
    </row>
    <row r="41" spans="1:19" ht="15">
      <c r="A41" s="8" t="s">
        <v>720</v>
      </c>
      <c r="B41" s="5">
        <v>2375</v>
      </c>
      <c r="C41" s="5">
        <v>27844</v>
      </c>
      <c r="D41" s="5">
        <v>2453</v>
      </c>
      <c r="E41" s="3">
        <v>446</v>
      </c>
      <c r="F41" s="3">
        <v>57</v>
      </c>
      <c r="G41" s="5">
        <v>4717</v>
      </c>
      <c r="H41" s="3">
        <v>440</v>
      </c>
      <c r="I41" s="2" t="s">
        <v>1068</v>
      </c>
      <c r="J41" s="2" t="s">
        <v>1068</v>
      </c>
      <c r="K41" s="2" t="s">
        <v>1068</v>
      </c>
      <c r="L41" s="5">
        <v>33007</v>
      </c>
      <c r="M41" s="5">
        <v>2950</v>
      </c>
      <c r="N41" s="5">
        <v>30297</v>
      </c>
      <c r="O41" s="5">
        <v>503</v>
      </c>
      <c r="P41" s="5">
        <v>5157</v>
      </c>
      <c r="Q41" s="5" t="s">
        <v>1068</v>
      </c>
      <c r="R41" s="5">
        <v>35957</v>
      </c>
      <c r="S41" s="45">
        <f t="shared" si="0"/>
        <v>15.13978947368421</v>
      </c>
    </row>
    <row r="42" spans="1:19" ht="15">
      <c r="A42" s="8" t="s">
        <v>631</v>
      </c>
      <c r="B42" s="5">
        <v>2480</v>
      </c>
      <c r="C42" s="5">
        <v>7511</v>
      </c>
      <c r="D42" s="5">
        <v>1943</v>
      </c>
      <c r="E42" s="3">
        <v>539</v>
      </c>
      <c r="F42" s="3">
        <v>163</v>
      </c>
      <c r="G42" s="5">
        <v>2213</v>
      </c>
      <c r="H42" s="3">
        <v>456</v>
      </c>
      <c r="I42" s="3">
        <v>251</v>
      </c>
      <c r="J42" s="2" t="s">
        <v>1068</v>
      </c>
      <c r="K42" s="2" t="s">
        <v>1068</v>
      </c>
      <c r="L42" s="5">
        <v>10514</v>
      </c>
      <c r="M42" s="5">
        <v>2562</v>
      </c>
      <c r="N42" s="5">
        <v>9454</v>
      </c>
      <c r="O42" s="5">
        <v>702</v>
      </c>
      <c r="P42" s="5">
        <v>2669</v>
      </c>
      <c r="Q42" s="5">
        <v>251</v>
      </c>
      <c r="R42" s="5">
        <v>13076</v>
      </c>
      <c r="S42" s="45">
        <f t="shared" si="0"/>
        <v>5.27258064516129</v>
      </c>
    </row>
    <row r="43" spans="1:19" ht="15">
      <c r="A43" s="8" t="s">
        <v>661</v>
      </c>
      <c r="B43" s="5">
        <v>2603</v>
      </c>
      <c r="C43" s="5">
        <v>5129</v>
      </c>
      <c r="D43" s="3">
        <v>976</v>
      </c>
      <c r="E43" s="3">
        <v>412</v>
      </c>
      <c r="F43" s="3">
        <v>48</v>
      </c>
      <c r="G43" s="5">
        <v>1745</v>
      </c>
      <c r="H43" s="3">
        <v>335</v>
      </c>
      <c r="I43" s="3">
        <v>372</v>
      </c>
      <c r="J43" s="2" t="s">
        <v>1068</v>
      </c>
      <c r="K43" s="2" t="s">
        <v>1068</v>
      </c>
      <c r="L43" s="5">
        <v>7658</v>
      </c>
      <c r="M43" s="5">
        <v>1359</v>
      </c>
      <c r="N43" s="5">
        <v>6105</v>
      </c>
      <c r="O43" s="5">
        <v>460</v>
      </c>
      <c r="P43" s="5">
        <v>2080</v>
      </c>
      <c r="Q43" s="5">
        <v>372</v>
      </c>
      <c r="R43" s="5">
        <v>9017</v>
      </c>
      <c r="S43" s="45">
        <f t="shared" si="0"/>
        <v>3.464079907798694</v>
      </c>
    </row>
    <row r="44" spans="1:19" ht="15">
      <c r="A44" s="8" t="s">
        <v>736</v>
      </c>
      <c r="B44" s="5">
        <v>2963</v>
      </c>
      <c r="C44" s="5">
        <v>10779</v>
      </c>
      <c r="D44" s="5">
        <v>1174</v>
      </c>
      <c r="E44" s="3">
        <v>81</v>
      </c>
      <c r="F44" s="3">
        <v>39</v>
      </c>
      <c r="G44" s="5">
        <v>3328</v>
      </c>
      <c r="H44" s="3">
        <v>578</v>
      </c>
      <c r="I44" s="3">
        <v>775</v>
      </c>
      <c r="J44" s="3" t="s">
        <v>1068</v>
      </c>
      <c r="K44" s="3" t="s">
        <v>1068</v>
      </c>
      <c r="L44" s="5">
        <v>14963</v>
      </c>
      <c r="M44" s="5">
        <v>1791</v>
      </c>
      <c r="N44" s="5">
        <v>11953</v>
      </c>
      <c r="O44" s="5">
        <v>120</v>
      </c>
      <c r="P44" s="5">
        <v>3906</v>
      </c>
      <c r="Q44" s="5">
        <v>775</v>
      </c>
      <c r="R44" s="5">
        <v>16754</v>
      </c>
      <c r="S44" s="45">
        <f t="shared" si="0"/>
        <v>5.654404319946001</v>
      </c>
    </row>
    <row r="45" spans="1:19" ht="15">
      <c r="A45" s="8" t="s">
        <v>758</v>
      </c>
      <c r="B45" s="5">
        <v>3127</v>
      </c>
      <c r="C45" s="5">
        <v>21726</v>
      </c>
      <c r="D45" s="5">
        <v>1869</v>
      </c>
      <c r="E45" s="5">
        <v>1328</v>
      </c>
      <c r="F45" s="3">
        <v>204</v>
      </c>
      <c r="G45" s="5">
        <v>6554</v>
      </c>
      <c r="H45" s="3">
        <v>501</v>
      </c>
      <c r="I45" s="5">
        <v>1176</v>
      </c>
      <c r="J45" s="3" t="s">
        <v>1068</v>
      </c>
      <c r="K45" s="3" t="s">
        <v>1068</v>
      </c>
      <c r="L45" s="5">
        <v>30784</v>
      </c>
      <c r="M45" s="5">
        <v>2574</v>
      </c>
      <c r="N45" s="5">
        <v>23595</v>
      </c>
      <c r="O45" s="5">
        <v>1532</v>
      </c>
      <c r="P45" s="5">
        <v>7055</v>
      </c>
      <c r="Q45" s="5">
        <v>1176</v>
      </c>
      <c r="R45" s="5">
        <v>33358</v>
      </c>
      <c r="S45" s="45">
        <f t="shared" si="0"/>
        <v>10.667732651103293</v>
      </c>
    </row>
    <row r="46" spans="1:19" ht="15">
      <c r="A46" s="8" t="s">
        <v>714</v>
      </c>
      <c r="B46" s="5">
        <v>3215</v>
      </c>
      <c r="C46" s="5">
        <v>4812</v>
      </c>
      <c r="D46" s="2" t="s">
        <v>1068</v>
      </c>
      <c r="E46" s="2" t="s">
        <v>1068</v>
      </c>
      <c r="F46" s="2" t="s">
        <v>1068</v>
      </c>
      <c r="G46" s="5">
        <v>2407</v>
      </c>
      <c r="H46" s="2" t="s">
        <v>1068</v>
      </c>
      <c r="I46" s="2" t="s">
        <v>1068</v>
      </c>
      <c r="J46" s="2" t="s">
        <v>1068</v>
      </c>
      <c r="K46" s="2" t="s">
        <v>1068</v>
      </c>
      <c r="L46" s="5">
        <v>7219</v>
      </c>
      <c r="M46" s="5" t="s">
        <v>1068</v>
      </c>
      <c r="N46" s="5">
        <v>4812</v>
      </c>
      <c r="O46" s="5" t="s">
        <v>1068</v>
      </c>
      <c r="P46" s="5">
        <v>2407</v>
      </c>
      <c r="Q46" s="5" t="s">
        <v>1068</v>
      </c>
      <c r="R46" s="5">
        <v>7219</v>
      </c>
      <c r="S46" s="45">
        <f t="shared" si="0"/>
        <v>2.2454121306376362</v>
      </c>
    </row>
    <row r="47" spans="1:19" ht="15">
      <c r="A47" s="8" t="s">
        <v>747</v>
      </c>
      <c r="B47" s="5">
        <v>3244</v>
      </c>
      <c r="C47" s="5">
        <v>8841</v>
      </c>
      <c r="D47" s="5">
        <v>1754</v>
      </c>
      <c r="E47" s="3">
        <v>102</v>
      </c>
      <c r="F47" s="3">
        <v>35</v>
      </c>
      <c r="G47" s="5">
        <v>8854</v>
      </c>
      <c r="H47" s="5">
        <v>1988</v>
      </c>
      <c r="I47" s="3">
        <v>230</v>
      </c>
      <c r="J47" s="2" t="s">
        <v>1068</v>
      </c>
      <c r="K47" s="2" t="s">
        <v>1068</v>
      </c>
      <c r="L47" s="5">
        <v>18027</v>
      </c>
      <c r="M47" s="5">
        <v>3777</v>
      </c>
      <c r="N47" s="5">
        <v>10595</v>
      </c>
      <c r="O47" s="5">
        <v>137</v>
      </c>
      <c r="P47" s="5">
        <v>10842</v>
      </c>
      <c r="Q47" s="5">
        <v>230</v>
      </c>
      <c r="R47" s="5">
        <v>21804</v>
      </c>
      <c r="S47" s="45">
        <f t="shared" si="0"/>
        <v>6.721331689272503</v>
      </c>
    </row>
    <row r="48" spans="1:19" ht="15">
      <c r="A48" s="8" t="s">
        <v>663</v>
      </c>
      <c r="B48" s="5">
        <v>3249</v>
      </c>
      <c r="C48" s="5">
        <v>15800</v>
      </c>
      <c r="D48" s="3" t="s">
        <v>1068</v>
      </c>
      <c r="E48" s="3" t="s">
        <v>1068</v>
      </c>
      <c r="F48" s="3" t="s">
        <v>1068</v>
      </c>
      <c r="G48" s="3" t="s">
        <v>1068</v>
      </c>
      <c r="H48" s="3"/>
      <c r="I48" s="5">
        <v>1158</v>
      </c>
      <c r="J48" s="3" t="s">
        <v>1068</v>
      </c>
      <c r="K48" s="3" t="s">
        <v>1068</v>
      </c>
      <c r="L48" s="5">
        <v>16958</v>
      </c>
      <c r="M48" s="5" t="s">
        <v>1068</v>
      </c>
      <c r="N48" s="5">
        <v>15800</v>
      </c>
      <c r="O48" s="5" t="s">
        <v>1068</v>
      </c>
      <c r="P48" s="5" t="s">
        <v>1068</v>
      </c>
      <c r="Q48" s="5">
        <v>1158</v>
      </c>
      <c r="R48" s="5">
        <v>16958</v>
      </c>
      <c r="S48" s="45">
        <f t="shared" si="0"/>
        <v>5.2194521391197295</v>
      </c>
    </row>
    <row r="49" spans="1:19" ht="15">
      <c r="A49" s="8" t="s">
        <v>713</v>
      </c>
      <c r="B49" s="5">
        <v>3270</v>
      </c>
      <c r="C49" s="5">
        <v>6361</v>
      </c>
      <c r="D49" s="5">
        <v>1567</v>
      </c>
      <c r="E49" s="5">
        <v>1065</v>
      </c>
      <c r="F49" s="3">
        <v>356</v>
      </c>
      <c r="G49" s="5">
        <v>7061</v>
      </c>
      <c r="H49" s="5">
        <v>1209</v>
      </c>
      <c r="I49" s="3">
        <v>784</v>
      </c>
      <c r="J49" s="2" t="s">
        <v>1068</v>
      </c>
      <c r="K49" s="2" t="s">
        <v>1068</v>
      </c>
      <c r="L49" s="5">
        <v>15271</v>
      </c>
      <c r="M49" s="5">
        <v>3132</v>
      </c>
      <c r="N49" s="5">
        <v>7928</v>
      </c>
      <c r="O49" s="5">
        <v>1421</v>
      </c>
      <c r="P49" s="5">
        <v>8270</v>
      </c>
      <c r="Q49" s="5">
        <v>784</v>
      </c>
      <c r="R49" s="5">
        <v>18403</v>
      </c>
      <c r="S49" s="45">
        <f t="shared" si="0"/>
        <v>5.62782874617737</v>
      </c>
    </row>
    <row r="50" spans="1:19" ht="15">
      <c r="A50" s="8" t="s">
        <v>675</v>
      </c>
      <c r="B50" s="5">
        <v>3630</v>
      </c>
      <c r="C50" s="5">
        <v>6295</v>
      </c>
      <c r="D50" s="2" t="s">
        <v>1068</v>
      </c>
      <c r="E50" s="2" t="s">
        <v>1068</v>
      </c>
      <c r="F50" s="2" t="s">
        <v>1068</v>
      </c>
      <c r="G50" s="2" t="s">
        <v>1068</v>
      </c>
      <c r="H50" s="2" t="s">
        <v>1068</v>
      </c>
      <c r="I50" s="3">
        <v>0</v>
      </c>
      <c r="J50" s="2" t="s">
        <v>1068</v>
      </c>
      <c r="K50" s="2" t="s">
        <v>1068</v>
      </c>
      <c r="L50" s="5">
        <v>6295</v>
      </c>
      <c r="M50" s="5" t="s">
        <v>1068</v>
      </c>
      <c r="N50" s="5">
        <v>6295</v>
      </c>
      <c r="O50" s="5" t="s">
        <v>1068</v>
      </c>
      <c r="P50" s="5" t="s">
        <v>1068</v>
      </c>
      <c r="Q50" s="5" t="s">
        <v>1068</v>
      </c>
      <c r="R50" s="5">
        <v>6295</v>
      </c>
      <c r="S50" s="45">
        <f t="shared" si="0"/>
        <v>1.734159779614325</v>
      </c>
    </row>
    <row r="51" spans="1:19" ht="15">
      <c r="A51" s="8" t="s">
        <v>750</v>
      </c>
      <c r="B51" s="5">
        <v>3715</v>
      </c>
      <c r="C51" s="5">
        <v>55906</v>
      </c>
      <c r="D51" s="5">
        <v>6932</v>
      </c>
      <c r="E51" s="3">
        <v>466</v>
      </c>
      <c r="F51" s="3">
        <v>110</v>
      </c>
      <c r="G51" s="5">
        <v>10035</v>
      </c>
      <c r="H51" s="5">
        <v>1679</v>
      </c>
      <c r="I51" s="5">
        <v>1947</v>
      </c>
      <c r="J51" s="3" t="s">
        <v>1068</v>
      </c>
      <c r="K51" s="3" t="s">
        <v>1068</v>
      </c>
      <c r="L51" s="5">
        <v>68354</v>
      </c>
      <c r="M51" s="5">
        <v>8721</v>
      </c>
      <c r="N51" s="5">
        <v>62838</v>
      </c>
      <c r="O51" s="5">
        <v>576</v>
      </c>
      <c r="P51" s="5">
        <v>11714</v>
      </c>
      <c r="Q51" s="5">
        <v>1947</v>
      </c>
      <c r="R51" s="5">
        <v>77075</v>
      </c>
      <c r="S51" s="45">
        <f t="shared" si="0"/>
        <v>20.746971736204575</v>
      </c>
    </row>
    <row r="52" spans="1:19" ht="15">
      <c r="A52" s="8" t="s">
        <v>701</v>
      </c>
      <c r="B52" s="5">
        <v>3928</v>
      </c>
      <c r="C52" s="5">
        <v>4645</v>
      </c>
      <c r="D52" s="5">
        <v>1269</v>
      </c>
      <c r="E52" s="3">
        <v>403</v>
      </c>
      <c r="F52" s="3">
        <v>132</v>
      </c>
      <c r="G52" s="5">
        <v>3102</v>
      </c>
      <c r="H52" s="3">
        <v>674</v>
      </c>
      <c r="I52" s="3">
        <v>918</v>
      </c>
      <c r="J52" s="2" t="s">
        <v>1068</v>
      </c>
      <c r="K52" s="2" t="s">
        <v>1068</v>
      </c>
      <c r="L52" s="5">
        <v>9068</v>
      </c>
      <c r="M52" s="5">
        <v>2075</v>
      </c>
      <c r="N52" s="5">
        <v>5914</v>
      </c>
      <c r="O52" s="5">
        <v>535</v>
      </c>
      <c r="P52" s="5">
        <v>3776</v>
      </c>
      <c r="Q52" s="5">
        <v>918</v>
      </c>
      <c r="R52" s="5">
        <v>11143</v>
      </c>
      <c r="S52" s="45">
        <f t="shared" si="0"/>
        <v>2.836812627291242</v>
      </c>
    </row>
    <row r="53" spans="1:19" ht="15">
      <c r="A53" s="8" t="s">
        <v>667</v>
      </c>
      <c r="B53" s="5">
        <v>4439</v>
      </c>
      <c r="C53" s="2" t="s">
        <v>1068</v>
      </c>
      <c r="D53" s="2" t="s">
        <v>1068</v>
      </c>
      <c r="E53" s="2" t="s">
        <v>1068</v>
      </c>
      <c r="F53" s="2" t="s">
        <v>1068</v>
      </c>
      <c r="G53" s="2" t="s">
        <v>1068</v>
      </c>
      <c r="H53" s="2" t="s">
        <v>1068</v>
      </c>
      <c r="I53" s="5">
        <v>1841</v>
      </c>
      <c r="J53" s="5">
        <v>51600</v>
      </c>
      <c r="K53" s="5">
        <v>10556</v>
      </c>
      <c r="L53" s="5">
        <v>53441</v>
      </c>
      <c r="M53" s="5">
        <v>10556</v>
      </c>
      <c r="N53" s="5">
        <v>0</v>
      </c>
      <c r="O53" s="5" t="s">
        <v>1068</v>
      </c>
      <c r="P53" s="5" t="s">
        <v>1068</v>
      </c>
      <c r="Q53" s="5">
        <v>63997</v>
      </c>
      <c r="R53" s="5">
        <v>63997</v>
      </c>
      <c r="S53" s="45">
        <f t="shared" si="0"/>
        <v>14.416985807614328</v>
      </c>
    </row>
    <row r="54" spans="1:19" ht="15">
      <c r="A54" s="8" t="s">
        <v>685</v>
      </c>
      <c r="B54" s="5">
        <v>4852</v>
      </c>
      <c r="C54" s="5">
        <v>10369</v>
      </c>
      <c r="D54" s="5">
        <v>2964</v>
      </c>
      <c r="E54" s="3">
        <v>585</v>
      </c>
      <c r="F54" s="3">
        <v>199</v>
      </c>
      <c r="G54" s="5">
        <v>6780</v>
      </c>
      <c r="H54" s="3">
        <v>947</v>
      </c>
      <c r="I54" s="5">
        <v>1194</v>
      </c>
      <c r="J54" s="3" t="s">
        <v>1068</v>
      </c>
      <c r="K54" s="3" t="s">
        <v>1068</v>
      </c>
      <c r="L54" s="5">
        <v>18928</v>
      </c>
      <c r="M54" s="5">
        <v>4110</v>
      </c>
      <c r="N54" s="5">
        <v>13333</v>
      </c>
      <c r="O54" s="5">
        <v>784</v>
      </c>
      <c r="P54" s="5">
        <v>7727</v>
      </c>
      <c r="Q54" s="5">
        <v>1194</v>
      </c>
      <c r="R54" s="5">
        <v>23038</v>
      </c>
      <c r="S54" s="45">
        <f t="shared" si="0"/>
        <v>4.748145094806265</v>
      </c>
    </row>
    <row r="55" spans="1:19" ht="15">
      <c r="A55" s="8" t="s">
        <v>653</v>
      </c>
      <c r="B55" s="5">
        <v>5034</v>
      </c>
      <c r="C55" s="5">
        <v>62348</v>
      </c>
      <c r="D55" s="3" t="s">
        <v>1068</v>
      </c>
      <c r="E55" s="5">
        <v>1376</v>
      </c>
      <c r="F55" s="3" t="s">
        <v>1068</v>
      </c>
      <c r="G55" s="5">
        <v>6427</v>
      </c>
      <c r="H55" s="3"/>
      <c r="I55" s="5">
        <v>3893</v>
      </c>
      <c r="J55" s="3" t="s">
        <v>1068</v>
      </c>
      <c r="K55" s="3" t="s">
        <v>1068</v>
      </c>
      <c r="L55" s="5">
        <v>74044</v>
      </c>
      <c r="M55" s="5" t="s">
        <v>1068</v>
      </c>
      <c r="N55" s="5">
        <v>62348</v>
      </c>
      <c r="O55" s="5">
        <v>1376</v>
      </c>
      <c r="P55" s="5">
        <v>6427</v>
      </c>
      <c r="Q55" s="5">
        <v>3893</v>
      </c>
      <c r="R55" s="5">
        <v>74044</v>
      </c>
      <c r="S55" s="45">
        <f t="shared" si="0"/>
        <v>14.708780294000794</v>
      </c>
    </row>
    <row r="56" spans="1:19" ht="15">
      <c r="A56" s="8" t="s">
        <v>711</v>
      </c>
      <c r="B56" s="5">
        <v>5058</v>
      </c>
      <c r="C56" s="5">
        <v>24093</v>
      </c>
      <c r="D56" s="5">
        <v>11627</v>
      </c>
      <c r="E56" s="5">
        <v>3048</v>
      </c>
      <c r="F56" s="5">
        <v>1522</v>
      </c>
      <c r="G56" s="5">
        <v>14001</v>
      </c>
      <c r="H56" s="5">
        <v>7285</v>
      </c>
      <c r="I56" s="5">
        <v>1506</v>
      </c>
      <c r="J56" s="2" t="s">
        <v>1068</v>
      </c>
      <c r="K56" s="2" t="s">
        <v>1068</v>
      </c>
      <c r="L56" s="5">
        <v>42648</v>
      </c>
      <c r="M56" s="5">
        <v>20434</v>
      </c>
      <c r="N56" s="5">
        <v>35720</v>
      </c>
      <c r="O56" s="5">
        <v>4570</v>
      </c>
      <c r="P56" s="5">
        <v>21286</v>
      </c>
      <c r="Q56" s="5">
        <v>1506</v>
      </c>
      <c r="R56" s="5">
        <v>63082</v>
      </c>
      <c r="S56" s="45">
        <f t="shared" si="0"/>
        <v>12.471727955713721</v>
      </c>
    </row>
    <row r="57" spans="1:19" ht="15">
      <c r="A57" s="8" t="s">
        <v>706</v>
      </c>
      <c r="B57" s="5">
        <v>5099</v>
      </c>
      <c r="C57" s="5">
        <v>15492</v>
      </c>
      <c r="D57" s="5">
        <v>3503</v>
      </c>
      <c r="E57" s="5">
        <v>1086</v>
      </c>
      <c r="F57" s="3">
        <v>312</v>
      </c>
      <c r="G57" s="5">
        <v>12658</v>
      </c>
      <c r="H57" s="5">
        <v>2442</v>
      </c>
      <c r="I57" s="5">
        <v>1034</v>
      </c>
      <c r="J57" s="2" t="s">
        <v>1068</v>
      </c>
      <c r="K57" s="2" t="s">
        <v>1068</v>
      </c>
      <c r="L57" s="5">
        <v>30270</v>
      </c>
      <c r="M57" s="5">
        <v>6257</v>
      </c>
      <c r="N57" s="5">
        <v>18995</v>
      </c>
      <c r="O57" s="5">
        <v>1398</v>
      </c>
      <c r="P57" s="5">
        <v>15100</v>
      </c>
      <c r="Q57" s="5">
        <v>1034</v>
      </c>
      <c r="R57" s="5">
        <v>36527</v>
      </c>
      <c r="S57" s="45">
        <f t="shared" si="0"/>
        <v>7.163561482643655</v>
      </c>
    </row>
    <row r="58" spans="1:19" ht="15">
      <c r="A58" s="8" t="s">
        <v>753</v>
      </c>
      <c r="B58" s="5">
        <v>5135</v>
      </c>
      <c r="C58" s="5">
        <v>10848</v>
      </c>
      <c r="D58" s="3" t="s">
        <v>1068</v>
      </c>
      <c r="E58" s="2" t="s">
        <v>1068</v>
      </c>
      <c r="F58" s="2" t="s">
        <v>1068</v>
      </c>
      <c r="G58" s="5">
        <v>5072</v>
      </c>
      <c r="H58" s="2" t="s">
        <v>1068</v>
      </c>
      <c r="I58" s="3">
        <v>0</v>
      </c>
      <c r="J58" s="2" t="s">
        <v>1068</v>
      </c>
      <c r="K58" s="2" t="s">
        <v>1068</v>
      </c>
      <c r="L58" s="5">
        <v>15920</v>
      </c>
      <c r="M58" s="5" t="s">
        <v>1068</v>
      </c>
      <c r="N58" s="5">
        <v>10848</v>
      </c>
      <c r="O58" s="5">
        <v>0</v>
      </c>
      <c r="P58" s="5">
        <v>5072</v>
      </c>
      <c r="Q58" s="5" t="s">
        <v>1068</v>
      </c>
      <c r="R58" s="5">
        <v>15920</v>
      </c>
      <c r="S58" s="45">
        <f t="shared" si="0"/>
        <v>3.1002921129503407</v>
      </c>
    </row>
    <row r="59" spans="1:19" ht="15">
      <c r="A59" s="8" t="s">
        <v>670</v>
      </c>
      <c r="B59" s="5">
        <v>5454</v>
      </c>
      <c r="C59" s="5">
        <v>66220</v>
      </c>
      <c r="D59" s="5">
        <v>37065</v>
      </c>
      <c r="E59" s="5">
        <v>4714</v>
      </c>
      <c r="F59" s="5">
        <v>3015</v>
      </c>
      <c r="G59" s="5">
        <v>47486</v>
      </c>
      <c r="H59" s="5">
        <v>31188</v>
      </c>
      <c r="I59" s="5">
        <v>4632</v>
      </c>
      <c r="J59" s="3" t="s">
        <v>1068</v>
      </c>
      <c r="K59" s="3" t="s">
        <v>1068</v>
      </c>
      <c r="L59" s="5">
        <v>123052</v>
      </c>
      <c r="M59" s="5">
        <v>71268</v>
      </c>
      <c r="N59" s="5">
        <v>103285</v>
      </c>
      <c r="O59" s="5">
        <v>7729</v>
      </c>
      <c r="P59" s="5">
        <v>78674</v>
      </c>
      <c r="Q59" s="5">
        <v>4632</v>
      </c>
      <c r="R59" s="5">
        <v>194320</v>
      </c>
      <c r="S59" s="45">
        <f t="shared" si="0"/>
        <v>35.62889622295563</v>
      </c>
    </row>
    <row r="60" spans="1:19" ht="15">
      <c r="A60" s="8" t="s">
        <v>688</v>
      </c>
      <c r="B60" s="5">
        <v>5550</v>
      </c>
      <c r="C60" s="5">
        <v>17365</v>
      </c>
      <c r="D60" s="3" t="s">
        <v>1068</v>
      </c>
      <c r="E60" s="5">
        <v>1736</v>
      </c>
      <c r="F60" s="3" t="s">
        <v>1068</v>
      </c>
      <c r="G60" s="5">
        <v>15628</v>
      </c>
      <c r="H60" s="3">
        <v>0</v>
      </c>
      <c r="I60" s="5">
        <v>2595</v>
      </c>
      <c r="J60" s="3" t="s">
        <v>1068</v>
      </c>
      <c r="K60" s="3" t="s">
        <v>1068</v>
      </c>
      <c r="L60" s="5">
        <v>37324</v>
      </c>
      <c r="M60" s="5" t="s">
        <v>1068</v>
      </c>
      <c r="N60" s="5">
        <v>17365</v>
      </c>
      <c r="O60" s="5">
        <v>1736</v>
      </c>
      <c r="P60" s="5">
        <v>15628</v>
      </c>
      <c r="Q60" s="5">
        <v>2595</v>
      </c>
      <c r="R60" s="5">
        <v>37324</v>
      </c>
      <c r="S60" s="45">
        <f t="shared" si="0"/>
        <v>6.725045045045045</v>
      </c>
    </row>
    <row r="61" spans="1:19" ht="15">
      <c r="A61" s="8" t="s">
        <v>648</v>
      </c>
      <c r="B61" s="5">
        <v>6022</v>
      </c>
      <c r="C61" s="5">
        <v>48636</v>
      </c>
      <c r="D61" s="5">
        <v>8408</v>
      </c>
      <c r="E61" s="5">
        <v>6520</v>
      </c>
      <c r="F61" s="5">
        <v>1772</v>
      </c>
      <c r="G61" s="5">
        <v>3860</v>
      </c>
      <c r="H61" s="3">
        <v>748</v>
      </c>
      <c r="I61" s="5">
        <v>2192</v>
      </c>
      <c r="J61" s="5">
        <v>2180</v>
      </c>
      <c r="K61" s="3">
        <v>260</v>
      </c>
      <c r="L61" s="5">
        <v>63388</v>
      </c>
      <c r="M61" s="5">
        <v>11188</v>
      </c>
      <c r="N61" s="5">
        <v>57044</v>
      </c>
      <c r="O61" s="5">
        <v>8292</v>
      </c>
      <c r="P61" s="5">
        <v>4608</v>
      </c>
      <c r="Q61" s="5">
        <v>4632</v>
      </c>
      <c r="R61" s="5">
        <v>74576</v>
      </c>
      <c r="S61" s="45">
        <f t="shared" si="0"/>
        <v>12.383925606110926</v>
      </c>
    </row>
    <row r="62" spans="1:19" ht="15">
      <c r="A62" s="8" t="s">
        <v>645</v>
      </c>
      <c r="B62" s="5">
        <v>6135</v>
      </c>
      <c r="C62" s="2" t="s">
        <v>1068</v>
      </c>
      <c r="D62" s="2" t="s">
        <v>1068</v>
      </c>
      <c r="E62" s="2" t="s">
        <v>1068</v>
      </c>
      <c r="F62" s="2" t="s">
        <v>1068</v>
      </c>
      <c r="G62" s="2" t="s">
        <v>1068</v>
      </c>
      <c r="H62" s="2" t="s">
        <v>1068</v>
      </c>
      <c r="I62" s="3">
        <v>351</v>
      </c>
      <c r="J62" s="5">
        <v>17521</v>
      </c>
      <c r="K62" s="2" t="s">
        <v>1068</v>
      </c>
      <c r="L62" s="5">
        <v>17872</v>
      </c>
      <c r="M62" s="5" t="s">
        <v>1068</v>
      </c>
      <c r="N62" s="5">
        <v>0</v>
      </c>
      <c r="O62" s="5" t="s">
        <v>1068</v>
      </c>
      <c r="P62" s="5" t="s">
        <v>1068</v>
      </c>
      <c r="Q62" s="5">
        <v>17872</v>
      </c>
      <c r="R62" s="5">
        <v>17872</v>
      </c>
      <c r="S62" s="45">
        <f t="shared" si="0"/>
        <v>2.9131214343928282</v>
      </c>
    </row>
    <row r="63" spans="1:19" ht="15">
      <c r="A63" s="8" t="s">
        <v>742</v>
      </c>
      <c r="B63" s="5">
        <v>6289</v>
      </c>
      <c r="C63" s="5">
        <v>36742</v>
      </c>
      <c r="D63" s="5">
        <v>7862</v>
      </c>
      <c r="E63" s="3">
        <v>814</v>
      </c>
      <c r="F63" s="3">
        <v>252</v>
      </c>
      <c r="G63" s="5">
        <v>9176</v>
      </c>
      <c r="H63" s="5">
        <v>2232</v>
      </c>
      <c r="I63" s="5">
        <v>1615</v>
      </c>
      <c r="J63" s="2" t="s">
        <v>1068</v>
      </c>
      <c r="K63" s="2" t="s">
        <v>1068</v>
      </c>
      <c r="L63" s="5">
        <v>48347</v>
      </c>
      <c r="M63" s="5">
        <v>10346</v>
      </c>
      <c r="N63" s="5">
        <v>44604</v>
      </c>
      <c r="O63" s="5">
        <v>1066</v>
      </c>
      <c r="P63" s="5">
        <v>11408</v>
      </c>
      <c r="Q63" s="5">
        <v>1615</v>
      </c>
      <c r="R63" s="5">
        <v>58693</v>
      </c>
      <c r="S63" s="45">
        <f t="shared" si="0"/>
        <v>9.33264429957068</v>
      </c>
    </row>
    <row r="64" spans="1:19" ht="15">
      <c r="A64" s="8" t="s">
        <v>637</v>
      </c>
      <c r="B64" s="5">
        <v>6367</v>
      </c>
      <c r="C64" s="5">
        <v>31031</v>
      </c>
      <c r="D64" s="5">
        <v>14953</v>
      </c>
      <c r="E64" s="5">
        <v>3738</v>
      </c>
      <c r="F64" s="5">
        <v>2269</v>
      </c>
      <c r="G64" s="5">
        <v>16464</v>
      </c>
      <c r="H64" s="5">
        <v>9715</v>
      </c>
      <c r="I64" s="5">
        <v>1365</v>
      </c>
      <c r="J64" s="2" t="s">
        <v>1068</v>
      </c>
      <c r="K64" s="2" t="s">
        <v>1068</v>
      </c>
      <c r="L64" s="5">
        <v>52598</v>
      </c>
      <c r="M64" s="5">
        <v>26937</v>
      </c>
      <c r="N64" s="5">
        <v>45984</v>
      </c>
      <c r="O64" s="5">
        <v>6007</v>
      </c>
      <c r="P64" s="5">
        <v>26179</v>
      </c>
      <c r="Q64" s="5">
        <v>1365</v>
      </c>
      <c r="R64" s="5">
        <v>79535</v>
      </c>
      <c r="S64" s="45">
        <f t="shared" si="0"/>
        <v>12.491754358410555</v>
      </c>
    </row>
    <row r="65" spans="1:19" ht="15">
      <c r="A65" s="8" t="s">
        <v>726</v>
      </c>
      <c r="B65" s="5">
        <v>6560</v>
      </c>
      <c r="C65" s="5">
        <v>81088</v>
      </c>
      <c r="D65" s="5">
        <v>17838</v>
      </c>
      <c r="E65" s="5">
        <v>3914</v>
      </c>
      <c r="F65" s="5">
        <v>1360</v>
      </c>
      <c r="G65" s="5">
        <v>16548</v>
      </c>
      <c r="H65" s="5">
        <v>4558</v>
      </c>
      <c r="I65" s="5">
        <v>5588</v>
      </c>
      <c r="J65" s="2" t="s">
        <v>1068</v>
      </c>
      <c r="K65" s="2" t="s">
        <v>1068</v>
      </c>
      <c r="L65" s="5">
        <v>107138</v>
      </c>
      <c r="M65" s="5">
        <v>23756</v>
      </c>
      <c r="N65" s="5">
        <v>98926</v>
      </c>
      <c r="O65" s="5">
        <v>5274</v>
      </c>
      <c r="P65" s="5">
        <v>21106</v>
      </c>
      <c r="Q65" s="5">
        <v>5588</v>
      </c>
      <c r="R65" s="5">
        <v>130894</v>
      </c>
      <c r="S65" s="45">
        <f t="shared" si="0"/>
        <v>19.953353658536585</v>
      </c>
    </row>
    <row r="66" spans="1:19" ht="15">
      <c r="A66" s="8" t="s">
        <v>636</v>
      </c>
      <c r="B66" s="5">
        <v>7239</v>
      </c>
      <c r="C66" s="5">
        <v>80944</v>
      </c>
      <c r="D66" s="5">
        <v>14780</v>
      </c>
      <c r="E66" s="5">
        <v>2340</v>
      </c>
      <c r="F66" s="5">
        <v>1420</v>
      </c>
      <c r="G66" s="5">
        <v>4244</v>
      </c>
      <c r="H66" s="3">
        <v>708</v>
      </c>
      <c r="I66" s="5">
        <v>3301</v>
      </c>
      <c r="J66" s="5">
        <v>115839</v>
      </c>
      <c r="K66" s="5">
        <v>17868</v>
      </c>
      <c r="L66" s="5">
        <v>206668</v>
      </c>
      <c r="M66" s="5">
        <v>34776</v>
      </c>
      <c r="N66" s="5">
        <v>95724</v>
      </c>
      <c r="O66" s="5">
        <v>3760</v>
      </c>
      <c r="P66" s="5">
        <v>4952</v>
      </c>
      <c r="Q66" s="5">
        <v>137008</v>
      </c>
      <c r="R66" s="5">
        <v>241444</v>
      </c>
      <c r="S66" s="45">
        <f t="shared" si="0"/>
        <v>33.35322558364415</v>
      </c>
    </row>
    <row r="67" spans="1:19" ht="15">
      <c r="A67" s="8" t="s">
        <v>674</v>
      </c>
      <c r="B67" s="5">
        <v>7260</v>
      </c>
      <c r="C67" s="5">
        <v>30343</v>
      </c>
      <c r="D67" s="5">
        <v>4201</v>
      </c>
      <c r="E67" s="5">
        <v>2074</v>
      </c>
      <c r="F67" s="3">
        <v>364</v>
      </c>
      <c r="G67" s="5">
        <v>10742</v>
      </c>
      <c r="H67" s="5">
        <v>1756</v>
      </c>
      <c r="I67" s="5">
        <v>3054</v>
      </c>
      <c r="J67" s="3" t="s">
        <v>1068</v>
      </c>
      <c r="K67" s="3" t="s">
        <v>1068</v>
      </c>
      <c r="L67" s="5">
        <v>46213</v>
      </c>
      <c r="M67" s="5">
        <v>6321</v>
      </c>
      <c r="N67" s="5">
        <v>34544</v>
      </c>
      <c r="O67" s="5">
        <v>2438</v>
      </c>
      <c r="P67" s="5">
        <v>12498</v>
      </c>
      <c r="Q67" s="5">
        <v>3054</v>
      </c>
      <c r="R67" s="5">
        <v>52534</v>
      </c>
      <c r="S67" s="45">
        <f t="shared" si="0"/>
        <v>7.236088154269972</v>
      </c>
    </row>
    <row r="68" spans="1:19" ht="15">
      <c r="A68" s="8" t="s">
        <v>673</v>
      </c>
      <c r="B68" s="5">
        <v>7435</v>
      </c>
      <c r="C68" s="5">
        <v>21305</v>
      </c>
      <c r="D68" s="2" t="s">
        <v>1068</v>
      </c>
      <c r="E68" s="2" t="s">
        <v>1068</v>
      </c>
      <c r="F68" s="2" t="s">
        <v>1068</v>
      </c>
      <c r="G68" s="5">
        <v>8214</v>
      </c>
      <c r="H68" s="2" t="s">
        <v>1068</v>
      </c>
      <c r="I68" s="2" t="s">
        <v>1068</v>
      </c>
      <c r="J68" s="2" t="s">
        <v>1068</v>
      </c>
      <c r="K68" s="2" t="s">
        <v>1068</v>
      </c>
      <c r="L68" s="5">
        <v>29519</v>
      </c>
      <c r="M68" s="5" t="s">
        <v>1068</v>
      </c>
      <c r="N68" s="5">
        <v>21305</v>
      </c>
      <c r="O68" s="5" t="s">
        <v>1068</v>
      </c>
      <c r="P68" s="5">
        <v>8214</v>
      </c>
      <c r="Q68" s="5" t="s">
        <v>1068</v>
      </c>
      <c r="R68" s="5">
        <v>29519</v>
      </c>
      <c r="S68" s="45">
        <f aca="true" t="shared" si="1" ref="S68:S131">R68/B68</f>
        <v>3.970275722932078</v>
      </c>
    </row>
    <row r="69" spans="1:19" ht="15">
      <c r="A69" s="8" t="s">
        <v>691</v>
      </c>
      <c r="B69" s="5">
        <v>7940</v>
      </c>
      <c r="C69" s="5">
        <v>34369</v>
      </c>
      <c r="D69" s="5">
        <v>3938</v>
      </c>
      <c r="E69" s="5">
        <v>1333</v>
      </c>
      <c r="F69" s="3">
        <v>256</v>
      </c>
      <c r="G69" s="5">
        <v>10713</v>
      </c>
      <c r="H69" s="5">
        <v>1377</v>
      </c>
      <c r="I69" s="5">
        <v>1979</v>
      </c>
      <c r="J69" s="2" t="s">
        <v>1068</v>
      </c>
      <c r="K69" s="2" t="s">
        <v>1068</v>
      </c>
      <c r="L69" s="5">
        <v>48394</v>
      </c>
      <c r="M69" s="5">
        <v>5571</v>
      </c>
      <c r="N69" s="5">
        <v>38307</v>
      </c>
      <c r="O69" s="5">
        <v>1589</v>
      </c>
      <c r="P69" s="5">
        <v>12090</v>
      </c>
      <c r="Q69" s="5">
        <v>1979</v>
      </c>
      <c r="R69" s="5">
        <v>53965</v>
      </c>
      <c r="S69" s="45">
        <f t="shared" si="1"/>
        <v>6.7965994962216625</v>
      </c>
    </row>
    <row r="70" spans="1:19" ht="15">
      <c r="A70" s="8" t="s">
        <v>694</v>
      </c>
      <c r="B70" s="5">
        <v>8504</v>
      </c>
      <c r="C70" s="5">
        <v>21497</v>
      </c>
      <c r="D70" s="5">
        <v>1356</v>
      </c>
      <c r="E70" s="5">
        <v>2982</v>
      </c>
      <c r="F70" s="3">
        <v>336</v>
      </c>
      <c r="G70" s="5">
        <v>17068</v>
      </c>
      <c r="H70" s="3">
        <v>567</v>
      </c>
      <c r="I70" s="5">
        <v>2959</v>
      </c>
      <c r="J70" s="2" t="s">
        <v>1068</v>
      </c>
      <c r="K70" s="2" t="s">
        <v>1068</v>
      </c>
      <c r="L70" s="5">
        <v>44506</v>
      </c>
      <c r="M70" s="5">
        <v>2259</v>
      </c>
      <c r="N70" s="5">
        <v>22853</v>
      </c>
      <c r="O70" s="5">
        <v>3318</v>
      </c>
      <c r="P70" s="5">
        <v>17635</v>
      </c>
      <c r="Q70" s="5">
        <v>2959</v>
      </c>
      <c r="R70" s="5">
        <v>46765</v>
      </c>
      <c r="S70" s="45">
        <f t="shared" si="1"/>
        <v>5.4991768579492</v>
      </c>
    </row>
    <row r="71" spans="1:19" ht="15">
      <c r="A71" s="12" t="s">
        <v>738</v>
      </c>
      <c r="B71" s="13">
        <v>9065</v>
      </c>
      <c r="C71" s="13">
        <v>20124</v>
      </c>
      <c r="D71" s="13">
        <v>2906</v>
      </c>
      <c r="E71" s="13">
        <v>1426</v>
      </c>
      <c r="F71" s="10">
        <v>228</v>
      </c>
      <c r="G71" s="13">
        <v>5902</v>
      </c>
      <c r="H71" s="13">
        <v>1046</v>
      </c>
      <c r="I71" s="11" t="s">
        <v>1068</v>
      </c>
      <c r="J71" s="11" t="s">
        <v>1068</v>
      </c>
      <c r="K71" s="11" t="s">
        <v>1068</v>
      </c>
      <c r="L71" s="13">
        <v>27452</v>
      </c>
      <c r="M71" s="13">
        <v>4180</v>
      </c>
      <c r="N71" s="13">
        <v>23030</v>
      </c>
      <c r="O71" s="13">
        <v>1654</v>
      </c>
      <c r="P71" s="13">
        <v>6948</v>
      </c>
      <c r="Q71" s="13" t="s">
        <v>1068</v>
      </c>
      <c r="R71" s="13">
        <v>31632</v>
      </c>
      <c r="S71" s="45">
        <f t="shared" si="1"/>
        <v>3.489464975179261</v>
      </c>
    </row>
    <row r="72" spans="1:19" ht="15">
      <c r="A72" s="8" t="s">
        <v>727</v>
      </c>
      <c r="B72" s="5">
        <v>9520</v>
      </c>
      <c r="C72" s="5">
        <v>12234</v>
      </c>
      <c r="D72" s="5">
        <v>3475</v>
      </c>
      <c r="E72" s="5">
        <v>1085</v>
      </c>
      <c r="F72" s="3">
        <v>465</v>
      </c>
      <c r="G72" s="5">
        <v>5706</v>
      </c>
      <c r="H72" s="5">
        <v>1221</v>
      </c>
      <c r="I72" s="5">
        <v>1560</v>
      </c>
      <c r="J72" s="2" t="s">
        <v>1068</v>
      </c>
      <c r="K72" s="2" t="s">
        <v>1068</v>
      </c>
      <c r="L72" s="5">
        <v>20585</v>
      </c>
      <c r="M72" s="5">
        <v>5161</v>
      </c>
      <c r="N72" s="5">
        <v>15709</v>
      </c>
      <c r="O72" s="5">
        <v>1550</v>
      </c>
      <c r="P72" s="5">
        <v>6927</v>
      </c>
      <c r="Q72" s="5">
        <v>1560</v>
      </c>
      <c r="R72" s="5">
        <v>25746</v>
      </c>
      <c r="S72" s="45">
        <f t="shared" si="1"/>
        <v>2.7044117647058825</v>
      </c>
    </row>
    <row r="73" spans="1:19" ht="15">
      <c r="A73" s="8" t="s">
        <v>633</v>
      </c>
      <c r="B73" s="5">
        <v>9525</v>
      </c>
      <c r="C73" s="3" t="s">
        <v>1068</v>
      </c>
      <c r="D73" s="3" t="s">
        <v>1068</v>
      </c>
      <c r="E73" s="3" t="s">
        <v>1068</v>
      </c>
      <c r="F73" s="3" t="s">
        <v>1068</v>
      </c>
      <c r="G73" s="3" t="s">
        <v>1068</v>
      </c>
      <c r="H73" s="3"/>
      <c r="I73" s="5">
        <v>4449</v>
      </c>
      <c r="J73" s="5">
        <v>50448</v>
      </c>
      <c r="K73" s="5">
        <v>8452</v>
      </c>
      <c r="L73" s="5">
        <v>54897</v>
      </c>
      <c r="M73" s="5">
        <v>8452</v>
      </c>
      <c r="N73" s="5">
        <v>0</v>
      </c>
      <c r="O73" s="5">
        <v>0</v>
      </c>
      <c r="P73" s="5">
        <v>0</v>
      </c>
      <c r="Q73" s="5">
        <v>63349</v>
      </c>
      <c r="R73" s="5">
        <v>63349</v>
      </c>
      <c r="S73" s="45">
        <f t="shared" si="1"/>
        <v>6.650813648293963</v>
      </c>
    </row>
    <row r="74" spans="1:19" ht="15">
      <c r="A74" s="8" t="s">
        <v>717</v>
      </c>
      <c r="B74" s="5">
        <v>9526</v>
      </c>
      <c r="C74" s="5">
        <v>12583</v>
      </c>
      <c r="D74" s="5">
        <v>3313</v>
      </c>
      <c r="E74" s="5">
        <v>1305</v>
      </c>
      <c r="F74" s="3">
        <v>336</v>
      </c>
      <c r="G74" s="5">
        <v>6508</v>
      </c>
      <c r="H74" s="5">
        <v>1152</v>
      </c>
      <c r="I74" s="5">
        <v>3100</v>
      </c>
      <c r="J74" s="2" t="s">
        <v>1068</v>
      </c>
      <c r="K74" s="2" t="s">
        <v>1068</v>
      </c>
      <c r="L74" s="5">
        <v>23496</v>
      </c>
      <c r="M74" s="5">
        <v>4801</v>
      </c>
      <c r="N74" s="5">
        <v>15896</v>
      </c>
      <c r="O74" s="5">
        <v>1641</v>
      </c>
      <c r="P74" s="5">
        <v>7660</v>
      </c>
      <c r="Q74" s="5">
        <v>3100</v>
      </c>
      <c r="R74" s="5">
        <v>28297</v>
      </c>
      <c r="S74" s="45">
        <f t="shared" si="1"/>
        <v>2.9705017845895445</v>
      </c>
    </row>
    <row r="75" spans="1:19" ht="15">
      <c r="A75" s="8" t="s">
        <v>651</v>
      </c>
      <c r="B75" s="5">
        <v>9785</v>
      </c>
      <c r="C75" s="5">
        <v>38969</v>
      </c>
      <c r="D75" s="5">
        <v>3333</v>
      </c>
      <c r="E75" s="5">
        <v>2937</v>
      </c>
      <c r="F75" s="3">
        <v>350</v>
      </c>
      <c r="G75" s="5">
        <v>15214</v>
      </c>
      <c r="H75" s="5">
        <v>1062</v>
      </c>
      <c r="I75" s="3"/>
      <c r="J75" s="3" t="s">
        <v>1068</v>
      </c>
      <c r="K75" s="3" t="s">
        <v>1068</v>
      </c>
      <c r="L75" s="5">
        <v>57120</v>
      </c>
      <c r="M75" s="5">
        <v>4745</v>
      </c>
      <c r="N75" s="5">
        <v>42302</v>
      </c>
      <c r="O75" s="5">
        <v>3287</v>
      </c>
      <c r="P75" s="5">
        <v>16276</v>
      </c>
      <c r="Q75" s="5" t="s">
        <v>1068</v>
      </c>
      <c r="R75" s="5">
        <v>61865</v>
      </c>
      <c r="S75" s="45">
        <f t="shared" si="1"/>
        <v>6.3224322943280535</v>
      </c>
    </row>
    <row r="76" spans="1:19" ht="15">
      <c r="A76" s="8" t="s">
        <v>746</v>
      </c>
      <c r="B76" s="5">
        <v>9935</v>
      </c>
      <c r="C76" s="5">
        <v>15475</v>
      </c>
      <c r="D76" s="5">
        <v>2498</v>
      </c>
      <c r="E76" s="3">
        <v>138</v>
      </c>
      <c r="F76" s="3">
        <v>37</v>
      </c>
      <c r="G76" s="5">
        <v>6023</v>
      </c>
      <c r="H76" s="3">
        <v>926</v>
      </c>
      <c r="I76" s="3">
        <v>471</v>
      </c>
      <c r="J76" s="2" t="s">
        <v>1068</v>
      </c>
      <c r="K76" s="2" t="s">
        <v>1068</v>
      </c>
      <c r="L76" s="5">
        <v>22107</v>
      </c>
      <c r="M76" s="5">
        <v>3461</v>
      </c>
      <c r="N76" s="5">
        <v>17973</v>
      </c>
      <c r="O76" s="5">
        <v>175</v>
      </c>
      <c r="P76" s="5">
        <v>6949</v>
      </c>
      <c r="Q76" s="5">
        <v>471</v>
      </c>
      <c r="R76" s="5">
        <v>25568</v>
      </c>
      <c r="S76" s="45">
        <f t="shared" si="1"/>
        <v>2.573527931555108</v>
      </c>
    </row>
    <row r="77" spans="1:19" ht="15">
      <c r="A77" s="8" t="s">
        <v>703</v>
      </c>
      <c r="B77" s="5">
        <v>9984</v>
      </c>
      <c r="C77" s="5">
        <v>17248</v>
      </c>
      <c r="D77" s="5">
        <v>3758</v>
      </c>
      <c r="E77" s="5">
        <v>1384</v>
      </c>
      <c r="F77" s="3">
        <v>354</v>
      </c>
      <c r="G77" s="5">
        <v>8970</v>
      </c>
      <c r="H77" s="5">
        <v>2230</v>
      </c>
      <c r="I77" s="5">
        <v>2522</v>
      </c>
      <c r="J77" s="2" t="s">
        <v>1068</v>
      </c>
      <c r="K77" s="2" t="s">
        <v>1068</v>
      </c>
      <c r="L77" s="5">
        <v>30124</v>
      </c>
      <c r="M77" s="5">
        <v>6342</v>
      </c>
      <c r="N77" s="5">
        <v>21006</v>
      </c>
      <c r="O77" s="5">
        <v>1738</v>
      </c>
      <c r="P77" s="5">
        <v>11200</v>
      </c>
      <c r="Q77" s="5">
        <v>2522</v>
      </c>
      <c r="R77" s="5">
        <v>36466</v>
      </c>
      <c r="S77" s="45">
        <f t="shared" si="1"/>
        <v>3.65244391025641</v>
      </c>
    </row>
    <row r="78" spans="1:19" ht="15">
      <c r="A78" s="8" t="s">
        <v>737</v>
      </c>
      <c r="B78" s="5">
        <v>11838</v>
      </c>
      <c r="C78" s="5">
        <v>57682</v>
      </c>
      <c r="D78" s="5">
        <v>11714</v>
      </c>
      <c r="E78" s="5">
        <v>8397</v>
      </c>
      <c r="F78" s="5">
        <v>1908</v>
      </c>
      <c r="G78" s="5">
        <v>52166</v>
      </c>
      <c r="H78" s="5">
        <v>10627</v>
      </c>
      <c r="I78" s="5">
        <v>7073</v>
      </c>
      <c r="J78" s="2" t="s">
        <v>1068</v>
      </c>
      <c r="K78" s="2" t="s">
        <v>1068</v>
      </c>
      <c r="L78" s="5">
        <v>125318</v>
      </c>
      <c r="M78" s="5">
        <v>24249</v>
      </c>
      <c r="N78" s="5">
        <v>69396</v>
      </c>
      <c r="O78" s="5">
        <v>10305</v>
      </c>
      <c r="P78" s="5">
        <v>62793</v>
      </c>
      <c r="Q78" s="5">
        <v>7073</v>
      </c>
      <c r="R78" s="5">
        <v>149567</v>
      </c>
      <c r="S78" s="45">
        <f t="shared" si="1"/>
        <v>12.634482176043251</v>
      </c>
    </row>
    <row r="79" spans="1:19" ht="15">
      <c r="A79" s="8" t="s">
        <v>724</v>
      </c>
      <c r="B79" s="5">
        <v>12431</v>
      </c>
      <c r="C79" s="5">
        <v>35318</v>
      </c>
      <c r="D79" s="2" t="s">
        <v>1068</v>
      </c>
      <c r="E79" s="5">
        <v>1391</v>
      </c>
      <c r="F79" s="2" t="s">
        <v>1068</v>
      </c>
      <c r="G79" s="5">
        <v>16255</v>
      </c>
      <c r="H79" s="2" t="s">
        <v>1068</v>
      </c>
      <c r="I79" s="5">
        <v>4893</v>
      </c>
      <c r="J79" s="2" t="s">
        <v>1068</v>
      </c>
      <c r="K79" s="2" t="s">
        <v>1068</v>
      </c>
      <c r="L79" s="5">
        <v>57857</v>
      </c>
      <c r="M79" s="5" t="s">
        <v>1068</v>
      </c>
      <c r="N79" s="5">
        <v>35318</v>
      </c>
      <c r="O79" s="5">
        <v>1391</v>
      </c>
      <c r="P79" s="5">
        <v>16255</v>
      </c>
      <c r="Q79" s="5">
        <v>4893</v>
      </c>
      <c r="R79" s="5">
        <v>57857</v>
      </c>
      <c r="S79" s="45">
        <f t="shared" si="1"/>
        <v>4.654251468103934</v>
      </c>
    </row>
    <row r="80" spans="1:19" ht="15">
      <c r="A80" s="8" t="s">
        <v>666</v>
      </c>
      <c r="B80" s="5">
        <v>12443</v>
      </c>
      <c r="C80" s="5">
        <v>69195</v>
      </c>
      <c r="D80" s="5">
        <v>7486</v>
      </c>
      <c r="E80" s="5">
        <v>7905</v>
      </c>
      <c r="F80" s="3">
        <v>858</v>
      </c>
      <c r="G80" s="5">
        <v>30685</v>
      </c>
      <c r="H80" s="5">
        <v>2250</v>
      </c>
      <c r="I80" s="5">
        <v>10943</v>
      </c>
      <c r="J80" s="2" t="s">
        <v>1068</v>
      </c>
      <c r="K80" s="2" t="s">
        <v>1068</v>
      </c>
      <c r="L80" s="5">
        <v>118728</v>
      </c>
      <c r="M80" s="5">
        <v>10594</v>
      </c>
      <c r="N80" s="5">
        <v>76681</v>
      </c>
      <c r="O80" s="5">
        <v>8763</v>
      </c>
      <c r="P80" s="5">
        <v>32935</v>
      </c>
      <c r="Q80" s="5">
        <v>10943</v>
      </c>
      <c r="R80" s="5">
        <v>129322</v>
      </c>
      <c r="S80" s="45">
        <f t="shared" si="1"/>
        <v>10.393152776661577</v>
      </c>
    </row>
    <row r="81" spans="1:19" ht="15">
      <c r="A81" s="8" t="s">
        <v>735</v>
      </c>
      <c r="B81" s="5">
        <v>12895</v>
      </c>
      <c r="C81" s="5">
        <v>37396</v>
      </c>
      <c r="D81" s="5">
        <v>15999</v>
      </c>
      <c r="E81" s="5">
        <v>5534</v>
      </c>
      <c r="F81" s="5">
        <v>3150</v>
      </c>
      <c r="G81" s="5">
        <v>32658</v>
      </c>
      <c r="H81" s="5">
        <v>15124</v>
      </c>
      <c r="I81" s="5">
        <v>5622</v>
      </c>
      <c r="J81" s="2" t="s">
        <v>1068</v>
      </c>
      <c r="K81" s="2" t="s">
        <v>1068</v>
      </c>
      <c r="L81" s="5">
        <v>81210</v>
      </c>
      <c r="M81" s="5">
        <v>34273</v>
      </c>
      <c r="N81" s="5">
        <v>53395</v>
      </c>
      <c r="O81" s="5">
        <v>8684</v>
      </c>
      <c r="P81" s="5">
        <v>47782</v>
      </c>
      <c r="Q81" s="5">
        <v>5622</v>
      </c>
      <c r="R81" s="5">
        <v>115483</v>
      </c>
      <c r="S81" s="45">
        <f t="shared" si="1"/>
        <v>8.955641721597518</v>
      </c>
    </row>
    <row r="82" spans="1:19" ht="15">
      <c r="A82" s="8" t="s">
        <v>681</v>
      </c>
      <c r="B82" s="5">
        <v>13225</v>
      </c>
      <c r="C82" s="5">
        <v>70269</v>
      </c>
      <c r="D82" s="5">
        <v>17754</v>
      </c>
      <c r="E82" s="5">
        <v>3328</v>
      </c>
      <c r="F82" s="3">
        <v>989</v>
      </c>
      <c r="G82" s="5">
        <v>40415</v>
      </c>
      <c r="H82" s="5">
        <v>10379</v>
      </c>
      <c r="I82" s="5">
        <v>3128</v>
      </c>
      <c r="J82" s="3" t="s">
        <v>1068</v>
      </c>
      <c r="K82" s="3" t="s">
        <v>1068</v>
      </c>
      <c r="L82" s="5">
        <v>117140</v>
      </c>
      <c r="M82" s="5">
        <v>29122</v>
      </c>
      <c r="N82" s="5">
        <v>88023</v>
      </c>
      <c r="O82" s="5">
        <v>4317</v>
      </c>
      <c r="P82" s="5">
        <v>50794</v>
      </c>
      <c r="Q82" s="5">
        <v>3128</v>
      </c>
      <c r="R82" s="5">
        <v>146262</v>
      </c>
      <c r="S82" s="45">
        <f t="shared" si="1"/>
        <v>11.059508506616258</v>
      </c>
    </row>
    <row r="83" spans="1:19" ht="15">
      <c r="A83" s="8" t="s">
        <v>643</v>
      </c>
      <c r="B83" s="5">
        <v>13647</v>
      </c>
      <c r="C83" s="5">
        <v>160232</v>
      </c>
      <c r="D83" s="2" t="s">
        <v>1068</v>
      </c>
      <c r="E83" s="5">
        <v>5132</v>
      </c>
      <c r="F83" s="2" t="s">
        <v>1068</v>
      </c>
      <c r="G83" s="5">
        <v>22908</v>
      </c>
      <c r="H83" s="2" t="s">
        <v>1068</v>
      </c>
      <c r="I83" s="5">
        <v>5678</v>
      </c>
      <c r="J83" s="2" t="s">
        <v>1068</v>
      </c>
      <c r="K83" s="2" t="s">
        <v>1068</v>
      </c>
      <c r="L83" s="5">
        <v>193950</v>
      </c>
      <c r="M83" s="5" t="s">
        <v>1068</v>
      </c>
      <c r="N83" s="5">
        <v>160232</v>
      </c>
      <c r="O83" s="5">
        <v>5132</v>
      </c>
      <c r="P83" s="5">
        <v>22908</v>
      </c>
      <c r="Q83" s="5">
        <v>5678</v>
      </c>
      <c r="R83" s="5">
        <v>193950</v>
      </c>
      <c r="S83" s="45">
        <f t="shared" si="1"/>
        <v>14.211914706528907</v>
      </c>
    </row>
    <row r="84" spans="1:19" ht="15">
      <c r="A84" s="8" t="s">
        <v>649</v>
      </c>
      <c r="B84" s="5">
        <v>13658</v>
      </c>
      <c r="C84" s="5">
        <v>44593</v>
      </c>
      <c r="D84" s="5">
        <v>15254</v>
      </c>
      <c r="E84" s="5">
        <v>3878</v>
      </c>
      <c r="F84" s="5">
        <v>2010</v>
      </c>
      <c r="G84" s="5">
        <v>32263</v>
      </c>
      <c r="H84" s="5">
        <v>11928</v>
      </c>
      <c r="I84" s="2" t="s">
        <v>1068</v>
      </c>
      <c r="J84" s="3" t="s">
        <v>1068</v>
      </c>
      <c r="K84" s="3" t="s">
        <v>1068</v>
      </c>
      <c r="L84" s="5">
        <v>80734</v>
      </c>
      <c r="M84" s="5">
        <v>29192</v>
      </c>
      <c r="N84" s="5">
        <v>59847</v>
      </c>
      <c r="O84" s="5">
        <v>5888</v>
      </c>
      <c r="P84" s="5">
        <v>44191</v>
      </c>
      <c r="Q84" s="5" t="s">
        <v>1068</v>
      </c>
      <c r="R84" s="5">
        <v>109926</v>
      </c>
      <c r="S84" s="45">
        <f t="shared" si="1"/>
        <v>8.048469761312052</v>
      </c>
    </row>
    <row r="85" spans="1:19" ht="15">
      <c r="A85" s="8" t="s">
        <v>755</v>
      </c>
      <c r="B85" s="5">
        <v>14327</v>
      </c>
      <c r="C85" s="5">
        <v>164526</v>
      </c>
      <c r="D85" s="5">
        <v>75095</v>
      </c>
      <c r="E85" s="5">
        <v>9351</v>
      </c>
      <c r="F85" s="5">
        <v>4990</v>
      </c>
      <c r="G85" s="5">
        <v>81976</v>
      </c>
      <c r="H85" s="5">
        <v>50357</v>
      </c>
      <c r="I85" s="5">
        <v>299163</v>
      </c>
      <c r="J85" s="2" t="s">
        <v>1068</v>
      </c>
      <c r="K85" s="2" t="s">
        <v>1068</v>
      </c>
      <c r="L85" s="5">
        <v>555016</v>
      </c>
      <c r="M85" s="5">
        <v>130442</v>
      </c>
      <c r="N85" s="5">
        <v>239621</v>
      </c>
      <c r="O85" s="5">
        <v>14341</v>
      </c>
      <c r="P85" s="5">
        <v>132333</v>
      </c>
      <c r="Q85" s="5">
        <v>299163</v>
      </c>
      <c r="R85" s="5">
        <v>685458</v>
      </c>
      <c r="S85" s="45">
        <f t="shared" si="1"/>
        <v>47.843791442730506</v>
      </c>
    </row>
    <row r="86" spans="1:19" ht="15">
      <c r="A86" s="8" t="s">
        <v>705</v>
      </c>
      <c r="B86" s="5">
        <v>14973</v>
      </c>
      <c r="C86" s="5">
        <v>91906</v>
      </c>
      <c r="D86" s="5">
        <v>19982</v>
      </c>
      <c r="E86" s="5">
        <v>4236</v>
      </c>
      <c r="F86" s="5">
        <v>1369</v>
      </c>
      <c r="G86" s="5">
        <v>34842</v>
      </c>
      <c r="H86" s="5">
        <v>8065</v>
      </c>
      <c r="I86" s="5">
        <v>4958</v>
      </c>
      <c r="J86" s="3" t="s">
        <v>1068</v>
      </c>
      <c r="K86" s="3" t="s">
        <v>1068</v>
      </c>
      <c r="L86" s="5">
        <v>135942</v>
      </c>
      <c r="M86" s="5">
        <v>29416</v>
      </c>
      <c r="N86" s="5">
        <v>111888</v>
      </c>
      <c r="O86" s="5">
        <v>5605</v>
      </c>
      <c r="P86" s="5">
        <v>42907</v>
      </c>
      <c r="Q86" s="5">
        <v>4958</v>
      </c>
      <c r="R86" s="5">
        <v>165358</v>
      </c>
      <c r="S86" s="45">
        <f t="shared" si="1"/>
        <v>11.04374540840179</v>
      </c>
    </row>
    <row r="87" spans="1:19" ht="15">
      <c r="A87" s="8" t="s">
        <v>658</v>
      </c>
      <c r="B87" s="5">
        <v>15188</v>
      </c>
      <c r="C87" s="5">
        <v>108566</v>
      </c>
      <c r="D87" s="5">
        <v>25791</v>
      </c>
      <c r="E87" s="5">
        <v>3717</v>
      </c>
      <c r="F87" s="3">
        <v>955</v>
      </c>
      <c r="G87" s="5">
        <v>27133</v>
      </c>
      <c r="H87" s="5">
        <v>5200</v>
      </c>
      <c r="I87" s="5">
        <v>5841</v>
      </c>
      <c r="J87" s="2" t="s">
        <v>1068</v>
      </c>
      <c r="K87" s="2" t="s">
        <v>1068</v>
      </c>
      <c r="L87" s="5">
        <v>145257</v>
      </c>
      <c r="M87" s="5">
        <v>31946</v>
      </c>
      <c r="N87" s="5">
        <v>134357</v>
      </c>
      <c r="O87" s="5">
        <v>4672</v>
      </c>
      <c r="P87" s="5">
        <v>32333</v>
      </c>
      <c r="Q87" s="5">
        <v>5841</v>
      </c>
      <c r="R87" s="5">
        <v>177203</v>
      </c>
      <c r="S87" s="45">
        <f t="shared" si="1"/>
        <v>11.6673031340532</v>
      </c>
    </row>
    <row r="88" spans="1:19" ht="15">
      <c r="A88" s="8" t="s">
        <v>696</v>
      </c>
      <c r="B88" s="5">
        <v>15690</v>
      </c>
      <c r="C88" s="5">
        <v>101661</v>
      </c>
      <c r="D88" s="5">
        <v>12443</v>
      </c>
      <c r="E88" s="5">
        <v>9281</v>
      </c>
      <c r="F88" s="5">
        <v>1046</v>
      </c>
      <c r="G88" s="5">
        <v>58858</v>
      </c>
      <c r="H88" s="5">
        <v>7982</v>
      </c>
      <c r="I88" s="5">
        <v>11011</v>
      </c>
      <c r="J88" s="2" t="s">
        <v>1068</v>
      </c>
      <c r="K88" s="2" t="s">
        <v>1068</v>
      </c>
      <c r="L88" s="5">
        <v>180811</v>
      </c>
      <c r="M88" s="5">
        <v>21471</v>
      </c>
      <c r="N88" s="5">
        <v>114104</v>
      </c>
      <c r="O88" s="5">
        <v>10327</v>
      </c>
      <c r="P88" s="5">
        <v>66840</v>
      </c>
      <c r="Q88" s="5">
        <v>11011</v>
      </c>
      <c r="R88" s="5">
        <v>202282</v>
      </c>
      <c r="S88" s="45">
        <f t="shared" si="1"/>
        <v>12.892415551306565</v>
      </c>
    </row>
    <row r="89" spans="1:19" ht="15">
      <c r="A89" s="8" t="s">
        <v>635</v>
      </c>
      <c r="B89" s="5">
        <v>16280</v>
      </c>
      <c r="C89" s="5">
        <v>121218</v>
      </c>
      <c r="D89" s="5">
        <v>13779</v>
      </c>
      <c r="E89" s="5">
        <v>3886</v>
      </c>
      <c r="F89" s="3">
        <v>983</v>
      </c>
      <c r="G89" s="5">
        <v>23332</v>
      </c>
      <c r="H89" s="5">
        <v>4078</v>
      </c>
      <c r="I89" s="5">
        <v>7085</v>
      </c>
      <c r="J89" s="3" t="s">
        <v>1068</v>
      </c>
      <c r="K89" s="2" t="s">
        <v>1068</v>
      </c>
      <c r="L89" s="5">
        <v>155521</v>
      </c>
      <c r="M89" s="5">
        <v>18840</v>
      </c>
      <c r="N89" s="5">
        <v>134997</v>
      </c>
      <c r="O89" s="5">
        <v>4869</v>
      </c>
      <c r="P89" s="5">
        <v>27410</v>
      </c>
      <c r="Q89" s="5">
        <v>7085</v>
      </c>
      <c r="R89" s="5">
        <v>174361</v>
      </c>
      <c r="S89" s="45">
        <f t="shared" si="1"/>
        <v>10.710135135135134</v>
      </c>
    </row>
    <row r="90" spans="1:19" ht="15">
      <c r="A90" s="8" t="s">
        <v>710</v>
      </c>
      <c r="B90" s="5">
        <v>16428</v>
      </c>
      <c r="C90" s="5">
        <v>111145</v>
      </c>
      <c r="D90" s="5">
        <v>26640</v>
      </c>
      <c r="E90" s="5">
        <v>15864</v>
      </c>
      <c r="F90" s="5">
        <v>4344</v>
      </c>
      <c r="G90" s="5">
        <v>21599</v>
      </c>
      <c r="H90" s="5">
        <v>3944</v>
      </c>
      <c r="I90" s="5">
        <v>5208</v>
      </c>
      <c r="J90" s="2" t="s">
        <v>1068</v>
      </c>
      <c r="K90" s="2" t="s">
        <v>1068</v>
      </c>
      <c r="L90" s="5">
        <v>153816</v>
      </c>
      <c r="M90" s="5">
        <v>34928</v>
      </c>
      <c r="N90" s="5">
        <v>137785</v>
      </c>
      <c r="O90" s="5">
        <v>20208</v>
      </c>
      <c r="P90" s="5">
        <v>25543</v>
      </c>
      <c r="Q90" s="5">
        <v>5208</v>
      </c>
      <c r="R90" s="5">
        <v>188744</v>
      </c>
      <c r="S90" s="45">
        <f t="shared" si="1"/>
        <v>11.489164840516192</v>
      </c>
    </row>
    <row r="91" spans="1:19" ht="15">
      <c r="A91" s="8" t="s">
        <v>664</v>
      </c>
      <c r="B91" s="5">
        <v>17079</v>
      </c>
      <c r="C91" s="5">
        <v>105656</v>
      </c>
      <c r="D91" s="5">
        <v>38102</v>
      </c>
      <c r="E91" s="5">
        <v>5242</v>
      </c>
      <c r="F91" s="5">
        <v>1743</v>
      </c>
      <c r="G91" s="5">
        <v>38205</v>
      </c>
      <c r="H91" s="5">
        <v>16892</v>
      </c>
      <c r="I91" s="5">
        <v>3498</v>
      </c>
      <c r="J91" s="3" t="s">
        <v>1068</v>
      </c>
      <c r="K91" s="2" t="s">
        <v>1068</v>
      </c>
      <c r="L91" s="5">
        <v>152601</v>
      </c>
      <c r="M91" s="5">
        <v>56737</v>
      </c>
      <c r="N91" s="5">
        <v>143758</v>
      </c>
      <c r="O91" s="5">
        <v>6985</v>
      </c>
      <c r="P91" s="5">
        <v>55097</v>
      </c>
      <c r="Q91" s="5">
        <v>3498</v>
      </c>
      <c r="R91" s="5">
        <v>209338</v>
      </c>
      <c r="S91" s="45">
        <f t="shared" si="1"/>
        <v>12.257040810351894</v>
      </c>
    </row>
    <row r="92" spans="1:19" ht="15">
      <c r="A92" s="8" t="s">
        <v>731</v>
      </c>
      <c r="B92" s="5">
        <v>17145</v>
      </c>
      <c r="C92" s="5">
        <v>141089</v>
      </c>
      <c r="D92" s="5">
        <v>11891</v>
      </c>
      <c r="E92" s="5">
        <v>6389</v>
      </c>
      <c r="F92" s="3">
        <v>563</v>
      </c>
      <c r="G92" s="5">
        <v>27424</v>
      </c>
      <c r="H92" s="5">
        <v>2735</v>
      </c>
      <c r="I92" s="5">
        <v>9154</v>
      </c>
      <c r="J92" s="3" t="s">
        <v>1068</v>
      </c>
      <c r="K92" s="2" t="s">
        <v>1068</v>
      </c>
      <c r="L92" s="5">
        <v>184056</v>
      </c>
      <c r="M92" s="5">
        <v>15189</v>
      </c>
      <c r="N92" s="5">
        <v>152980</v>
      </c>
      <c r="O92" s="5">
        <v>6952</v>
      </c>
      <c r="P92" s="5">
        <v>30159</v>
      </c>
      <c r="Q92" s="5">
        <v>9154</v>
      </c>
      <c r="R92" s="5">
        <v>199245</v>
      </c>
      <c r="S92" s="45">
        <f t="shared" si="1"/>
        <v>11.621172353455819</v>
      </c>
    </row>
    <row r="93" spans="1:19" ht="15">
      <c r="A93" s="8" t="s">
        <v>684</v>
      </c>
      <c r="B93" s="5">
        <v>18141</v>
      </c>
      <c r="C93" s="2" t="s">
        <v>1068</v>
      </c>
      <c r="D93" s="2" t="s">
        <v>1068</v>
      </c>
      <c r="E93" s="2" t="s">
        <v>1068</v>
      </c>
      <c r="F93" s="2" t="s">
        <v>1068</v>
      </c>
      <c r="G93" s="2" t="s">
        <v>1068</v>
      </c>
      <c r="H93" s="2" t="s">
        <v>1068</v>
      </c>
      <c r="I93" s="5">
        <v>5267</v>
      </c>
      <c r="J93" s="5">
        <v>62629</v>
      </c>
      <c r="K93" s="5">
        <v>13197</v>
      </c>
      <c r="L93" s="5">
        <v>67896</v>
      </c>
      <c r="M93" s="5">
        <v>13197</v>
      </c>
      <c r="N93" s="5">
        <v>0</v>
      </c>
      <c r="O93" s="5" t="s">
        <v>1068</v>
      </c>
      <c r="P93" s="5" t="s">
        <v>1068</v>
      </c>
      <c r="Q93" s="5">
        <v>81093</v>
      </c>
      <c r="R93" s="5">
        <v>81093</v>
      </c>
      <c r="S93" s="45">
        <f t="shared" si="1"/>
        <v>4.4701504878452125</v>
      </c>
    </row>
    <row r="94" spans="1:19" ht="15">
      <c r="A94" s="8" t="s">
        <v>709</v>
      </c>
      <c r="B94" s="5">
        <v>18415</v>
      </c>
      <c r="C94" s="5">
        <v>152545</v>
      </c>
      <c r="D94" s="5">
        <v>24854</v>
      </c>
      <c r="E94" s="5">
        <v>6601</v>
      </c>
      <c r="F94" s="5">
        <v>1012</v>
      </c>
      <c r="G94" s="5">
        <v>49791</v>
      </c>
      <c r="H94" s="5">
        <v>6672</v>
      </c>
      <c r="I94" s="5">
        <v>8052</v>
      </c>
      <c r="J94" s="2" t="s">
        <v>1068</v>
      </c>
      <c r="K94" s="2" t="s">
        <v>1068</v>
      </c>
      <c r="L94" s="5">
        <v>216989</v>
      </c>
      <c r="M94" s="5">
        <v>32538</v>
      </c>
      <c r="N94" s="5">
        <v>177399</v>
      </c>
      <c r="O94" s="5">
        <v>7613</v>
      </c>
      <c r="P94" s="5">
        <v>56463</v>
      </c>
      <c r="Q94" s="5">
        <v>8052</v>
      </c>
      <c r="R94" s="5">
        <v>249527</v>
      </c>
      <c r="S94" s="45">
        <f t="shared" si="1"/>
        <v>13.550203638338312</v>
      </c>
    </row>
    <row r="95" spans="1:19" ht="15">
      <c r="A95" s="8" t="s">
        <v>690</v>
      </c>
      <c r="B95" s="5">
        <v>19806</v>
      </c>
      <c r="C95" s="5">
        <v>63403</v>
      </c>
      <c r="D95" s="5">
        <v>13896</v>
      </c>
      <c r="E95" s="5">
        <v>6368</v>
      </c>
      <c r="F95" s="5">
        <v>1426</v>
      </c>
      <c r="G95" s="5">
        <v>45472</v>
      </c>
      <c r="H95" s="5">
        <v>8984</v>
      </c>
      <c r="I95" s="2" t="s">
        <v>1068</v>
      </c>
      <c r="J95" s="3" t="s">
        <v>1068</v>
      </c>
      <c r="K95" s="3" t="s">
        <v>1068</v>
      </c>
      <c r="L95" s="5">
        <v>115243</v>
      </c>
      <c r="M95" s="5">
        <v>24306</v>
      </c>
      <c r="N95" s="5">
        <v>77299</v>
      </c>
      <c r="O95" s="5">
        <v>7794</v>
      </c>
      <c r="P95" s="5">
        <v>54456</v>
      </c>
      <c r="Q95" s="5" t="s">
        <v>1068</v>
      </c>
      <c r="R95" s="5">
        <v>139549</v>
      </c>
      <c r="S95" s="45">
        <f t="shared" si="1"/>
        <v>7.045794203776634</v>
      </c>
    </row>
    <row r="96" spans="1:19" ht="15">
      <c r="A96" s="8" t="s">
        <v>672</v>
      </c>
      <c r="B96" s="5">
        <v>20223</v>
      </c>
      <c r="C96" s="5">
        <v>114254</v>
      </c>
      <c r="D96" s="5">
        <v>57945</v>
      </c>
      <c r="E96" s="5">
        <v>7895</v>
      </c>
      <c r="F96" s="5">
        <v>3761</v>
      </c>
      <c r="G96" s="5">
        <v>44100</v>
      </c>
      <c r="H96" s="5">
        <v>22200</v>
      </c>
      <c r="I96" s="5">
        <v>6339</v>
      </c>
      <c r="J96" s="3" t="s">
        <v>1068</v>
      </c>
      <c r="K96" s="3" t="s">
        <v>1068</v>
      </c>
      <c r="L96" s="5">
        <v>172588</v>
      </c>
      <c r="M96" s="5">
        <v>83906</v>
      </c>
      <c r="N96" s="5">
        <v>172199</v>
      </c>
      <c r="O96" s="5">
        <v>11656</v>
      </c>
      <c r="P96" s="5">
        <v>66300</v>
      </c>
      <c r="Q96" s="5">
        <v>6339</v>
      </c>
      <c r="R96" s="5">
        <v>256494</v>
      </c>
      <c r="S96" s="45">
        <f t="shared" si="1"/>
        <v>12.683281412253375</v>
      </c>
    </row>
    <row r="97" spans="1:19" ht="15">
      <c r="A97" s="8" t="s">
        <v>652</v>
      </c>
      <c r="B97" s="5">
        <v>20690</v>
      </c>
      <c r="C97" s="5">
        <v>89530</v>
      </c>
      <c r="D97" s="5">
        <v>8603</v>
      </c>
      <c r="E97" s="5">
        <v>8311</v>
      </c>
      <c r="F97" s="5">
        <v>1139</v>
      </c>
      <c r="G97" s="5">
        <v>36706</v>
      </c>
      <c r="H97" s="5">
        <v>4053</v>
      </c>
      <c r="I97" s="5">
        <v>9089</v>
      </c>
      <c r="J97" s="2" t="s">
        <v>1068</v>
      </c>
      <c r="K97" s="2" t="s">
        <v>1068</v>
      </c>
      <c r="L97" s="5">
        <v>143636</v>
      </c>
      <c r="M97" s="5">
        <v>13795</v>
      </c>
      <c r="N97" s="5">
        <v>98133</v>
      </c>
      <c r="O97" s="5">
        <v>9450</v>
      </c>
      <c r="P97" s="5">
        <v>40759</v>
      </c>
      <c r="Q97" s="5">
        <v>9089</v>
      </c>
      <c r="R97" s="5">
        <v>157431</v>
      </c>
      <c r="S97" s="45">
        <f t="shared" si="1"/>
        <v>7.609038182696955</v>
      </c>
    </row>
    <row r="98" spans="1:19" ht="15">
      <c r="A98" s="8" t="s">
        <v>739</v>
      </c>
      <c r="B98" s="5">
        <v>22214</v>
      </c>
      <c r="C98" s="5">
        <v>90761</v>
      </c>
      <c r="D98" s="5">
        <v>16853</v>
      </c>
      <c r="E98" s="5">
        <v>4423</v>
      </c>
      <c r="F98" s="5">
        <v>1056</v>
      </c>
      <c r="G98" s="5">
        <v>30555</v>
      </c>
      <c r="H98" s="5">
        <v>6816</v>
      </c>
      <c r="I98" s="5">
        <v>7011</v>
      </c>
      <c r="J98" s="2" t="s">
        <v>1068</v>
      </c>
      <c r="K98" s="2" t="s">
        <v>1068</v>
      </c>
      <c r="L98" s="5">
        <v>132750</v>
      </c>
      <c r="M98" s="5">
        <v>24725</v>
      </c>
      <c r="N98" s="5">
        <v>107614</v>
      </c>
      <c r="O98" s="5">
        <v>5479</v>
      </c>
      <c r="P98" s="5">
        <v>37371</v>
      </c>
      <c r="Q98" s="5">
        <v>7011</v>
      </c>
      <c r="R98" s="5">
        <v>157475</v>
      </c>
      <c r="S98" s="45">
        <f t="shared" si="1"/>
        <v>7.088997929233816</v>
      </c>
    </row>
    <row r="99" spans="1:19" ht="15">
      <c r="A99" s="12" t="s">
        <v>704</v>
      </c>
      <c r="B99" s="13">
        <v>22329</v>
      </c>
      <c r="C99" s="13">
        <v>134326</v>
      </c>
      <c r="D99" s="13">
        <v>63427</v>
      </c>
      <c r="E99" s="13">
        <v>9180</v>
      </c>
      <c r="F99" s="13">
        <v>4540</v>
      </c>
      <c r="G99" s="13">
        <v>61412</v>
      </c>
      <c r="H99" s="13">
        <v>28721</v>
      </c>
      <c r="I99" s="13">
        <v>6744</v>
      </c>
      <c r="J99" s="11" t="s">
        <v>1068</v>
      </c>
      <c r="K99" s="11" t="s">
        <v>1068</v>
      </c>
      <c r="L99" s="13">
        <v>211662</v>
      </c>
      <c r="M99" s="13">
        <v>96688</v>
      </c>
      <c r="N99" s="13">
        <v>197753</v>
      </c>
      <c r="O99" s="13">
        <v>13720</v>
      </c>
      <c r="P99" s="13">
        <v>90133</v>
      </c>
      <c r="Q99" s="13">
        <v>6744</v>
      </c>
      <c r="R99" s="13">
        <v>308350</v>
      </c>
      <c r="S99" s="45">
        <f t="shared" si="1"/>
        <v>13.809395852926688</v>
      </c>
    </row>
    <row r="100" spans="1:19" ht="15">
      <c r="A100" s="8" t="s">
        <v>729</v>
      </c>
      <c r="B100" s="5">
        <v>22588</v>
      </c>
      <c r="C100" s="5">
        <v>134405</v>
      </c>
      <c r="D100" s="5">
        <v>52655</v>
      </c>
      <c r="E100" s="5">
        <v>11930</v>
      </c>
      <c r="F100" s="5">
        <v>6850</v>
      </c>
      <c r="G100" s="5">
        <v>105908</v>
      </c>
      <c r="H100" s="5">
        <v>55492</v>
      </c>
      <c r="I100" s="2" t="s">
        <v>1068</v>
      </c>
      <c r="J100" s="2" t="s">
        <v>1068</v>
      </c>
      <c r="K100" s="2" t="s">
        <v>1068</v>
      </c>
      <c r="L100" s="5">
        <v>252243</v>
      </c>
      <c r="M100" s="5">
        <v>114997</v>
      </c>
      <c r="N100" s="5">
        <v>187060</v>
      </c>
      <c r="O100" s="5">
        <v>18780</v>
      </c>
      <c r="P100" s="5">
        <v>161400</v>
      </c>
      <c r="Q100" s="5" t="s">
        <v>1068</v>
      </c>
      <c r="R100" s="5">
        <v>367240</v>
      </c>
      <c r="S100" s="45">
        <f t="shared" si="1"/>
        <v>16.25819018948114</v>
      </c>
    </row>
    <row r="101" spans="1:19" ht="15">
      <c r="A101" s="8" t="s">
        <v>654</v>
      </c>
      <c r="B101" s="5">
        <v>22798</v>
      </c>
      <c r="C101" s="5">
        <v>87264</v>
      </c>
      <c r="D101" s="5">
        <v>19438</v>
      </c>
      <c r="E101" s="5">
        <v>6554</v>
      </c>
      <c r="F101" s="5">
        <v>1787</v>
      </c>
      <c r="G101" s="5">
        <v>40401</v>
      </c>
      <c r="H101" s="5">
        <v>9728</v>
      </c>
      <c r="I101" s="5">
        <v>8538</v>
      </c>
      <c r="J101" s="2" t="s">
        <v>1068</v>
      </c>
      <c r="K101" s="2" t="s">
        <v>1068</v>
      </c>
      <c r="L101" s="5">
        <v>142757</v>
      </c>
      <c r="M101" s="5">
        <v>30953</v>
      </c>
      <c r="N101" s="5">
        <v>106702</v>
      </c>
      <c r="O101" s="5">
        <v>8341</v>
      </c>
      <c r="P101" s="5">
        <v>50129</v>
      </c>
      <c r="Q101" s="5">
        <v>8538</v>
      </c>
      <c r="R101" s="5">
        <v>173710</v>
      </c>
      <c r="S101" s="45">
        <f t="shared" si="1"/>
        <v>7.619528028774454</v>
      </c>
    </row>
    <row r="102" spans="1:19" ht="15">
      <c r="A102" s="8" t="s">
        <v>680</v>
      </c>
      <c r="B102" s="5">
        <v>23295</v>
      </c>
      <c r="C102" s="5">
        <v>50939</v>
      </c>
      <c r="D102" s="5">
        <v>15587</v>
      </c>
      <c r="E102" s="5">
        <v>2578</v>
      </c>
      <c r="F102" s="5">
        <v>1189</v>
      </c>
      <c r="G102" s="5">
        <v>41252</v>
      </c>
      <c r="H102" s="5">
        <v>11837</v>
      </c>
      <c r="I102" s="5">
        <v>6090</v>
      </c>
      <c r="J102" s="2" t="s">
        <v>1068</v>
      </c>
      <c r="K102" s="2" t="s">
        <v>1068</v>
      </c>
      <c r="L102" s="5">
        <v>100859</v>
      </c>
      <c r="M102" s="5">
        <v>28613</v>
      </c>
      <c r="N102" s="5">
        <v>66526</v>
      </c>
      <c r="O102" s="5">
        <v>3767</v>
      </c>
      <c r="P102" s="5">
        <v>53089</v>
      </c>
      <c r="Q102" s="5">
        <v>6090</v>
      </c>
      <c r="R102" s="5">
        <v>129472</v>
      </c>
      <c r="S102" s="45">
        <f t="shared" si="1"/>
        <v>5.5579308864563215</v>
      </c>
    </row>
    <row r="103" spans="1:19" ht="15">
      <c r="A103" s="8" t="s">
        <v>640</v>
      </c>
      <c r="B103" s="5">
        <v>23365</v>
      </c>
      <c r="C103" s="5">
        <v>133373</v>
      </c>
      <c r="D103" s="5">
        <v>61033</v>
      </c>
      <c r="E103" s="5">
        <v>10422</v>
      </c>
      <c r="F103" s="5">
        <v>4906</v>
      </c>
      <c r="G103" s="5">
        <v>74947</v>
      </c>
      <c r="H103" s="5">
        <v>31561</v>
      </c>
      <c r="I103" s="5">
        <v>10282</v>
      </c>
      <c r="J103" s="2" t="s">
        <v>1068</v>
      </c>
      <c r="K103" s="2" t="s">
        <v>1068</v>
      </c>
      <c r="L103" s="5">
        <v>229024</v>
      </c>
      <c r="M103" s="5">
        <v>97500</v>
      </c>
      <c r="N103" s="5">
        <v>194406</v>
      </c>
      <c r="O103" s="5">
        <v>15328</v>
      </c>
      <c r="P103" s="5">
        <v>106508</v>
      </c>
      <c r="Q103" s="5">
        <v>10282</v>
      </c>
      <c r="R103" s="5">
        <v>326524</v>
      </c>
      <c r="S103" s="45">
        <f t="shared" si="1"/>
        <v>13.97491975176546</v>
      </c>
    </row>
    <row r="104" spans="1:19" ht="15">
      <c r="A104" s="8" t="s">
        <v>718</v>
      </c>
      <c r="B104" s="5">
        <v>23730</v>
      </c>
      <c r="C104" s="5">
        <v>58067</v>
      </c>
      <c r="D104" s="5">
        <v>11666</v>
      </c>
      <c r="E104" s="5">
        <v>3698</v>
      </c>
      <c r="F104" s="5">
        <v>1064</v>
      </c>
      <c r="G104" s="5">
        <v>35284</v>
      </c>
      <c r="H104" s="5">
        <v>9390</v>
      </c>
      <c r="I104" s="5">
        <v>5903</v>
      </c>
      <c r="J104" s="3" t="s">
        <v>1068</v>
      </c>
      <c r="K104" s="3" t="s">
        <v>1068</v>
      </c>
      <c r="L104" s="5">
        <v>102952</v>
      </c>
      <c r="M104" s="5">
        <v>22120</v>
      </c>
      <c r="N104" s="5">
        <v>69733</v>
      </c>
      <c r="O104" s="5">
        <v>4762</v>
      </c>
      <c r="P104" s="5">
        <v>44674</v>
      </c>
      <c r="Q104" s="5">
        <v>5903</v>
      </c>
      <c r="R104" s="5">
        <v>125072</v>
      </c>
      <c r="S104" s="45">
        <f t="shared" si="1"/>
        <v>5.27062789717657</v>
      </c>
    </row>
    <row r="105" spans="1:19" ht="15">
      <c r="A105" s="8" t="s">
        <v>678</v>
      </c>
      <c r="B105" s="5">
        <v>24380</v>
      </c>
      <c r="C105" s="5">
        <v>37023</v>
      </c>
      <c r="D105" s="5">
        <v>8261</v>
      </c>
      <c r="E105" s="5">
        <v>4329</v>
      </c>
      <c r="F105" s="5">
        <v>1026</v>
      </c>
      <c r="G105" s="5">
        <v>25669</v>
      </c>
      <c r="H105" s="5">
        <v>3962</v>
      </c>
      <c r="I105" s="5">
        <v>5908</v>
      </c>
      <c r="J105" s="3" t="s">
        <v>1068</v>
      </c>
      <c r="K105" s="3" t="s">
        <v>1068</v>
      </c>
      <c r="L105" s="5">
        <v>72929</v>
      </c>
      <c r="M105" s="5">
        <v>13249</v>
      </c>
      <c r="N105" s="5">
        <v>45284</v>
      </c>
      <c r="O105" s="5">
        <v>5355</v>
      </c>
      <c r="P105" s="5">
        <v>29631</v>
      </c>
      <c r="Q105" s="5">
        <v>5908</v>
      </c>
      <c r="R105" s="5">
        <v>86178</v>
      </c>
      <c r="S105" s="45">
        <f t="shared" si="1"/>
        <v>3.534782608695652</v>
      </c>
    </row>
    <row r="106" spans="1:19" ht="15">
      <c r="A106" s="8" t="s">
        <v>759</v>
      </c>
      <c r="B106" s="5">
        <v>24602</v>
      </c>
      <c r="C106" s="5">
        <v>197403</v>
      </c>
      <c r="D106" s="5">
        <v>80918</v>
      </c>
      <c r="E106" s="5">
        <v>10508</v>
      </c>
      <c r="F106" s="5">
        <v>4169</v>
      </c>
      <c r="G106" s="5">
        <v>139457</v>
      </c>
      <c r="H106" s="5">
        <v>57708</v>
      </c>
      <c r="I106" s="5">
        <v>17175</v>
      </c>
      <c r="J106" s="3" t="s">
        <v>1068</v>
      </c>
      <c r="K106" s="3" t="s">
        <v>1068</v>
      </c>
      <c r="L106" s="5">
        <v>364543</v>
      </c>
      <c r="M106" s="5">
        <v>142795</v>
      </c>
      <c r="N106" s="5">
        <v>278321</v>
      </c>
      <c r="O106" s="5">
        <v>14677</v>
      </c>
      <c r="P106" s="5">
        <v>197165</v>
      </c>
      <c r="Q106" s="5">
        <v>17175</v>
      </c>
      <c r="R106" s="5">
        <v>507338</v>
      </c>
      <c r="S106" s="45">
        <f t="shared" si="1"/>
        <v>20.621819364279325</v>
      </c>
    </row>
    <row r="107" spans="1:19" ht="15">
      <c r="A107" s="8" t="s">
        <v>741</v>
      </c>
      <c r="B107" s="5">
        <v>25375</v>
      </c>
      <c r="C107" s="5">
        <v>237321</v>
      </c>
      <c r="D107" s="5">
        <v>30867</v>
      </c>
      <c r="E107" s="2" t="s">
        <v>1068</v>
      </c>
      <c r="F107" s="2" t="s">
        <v>1068</v>
      </c>
      <c r="G107" s="5">
        <v>60996</v>
      </c>
      <c r="H107" s="5">
        <v>11328</v>
      </c>
      <c r="I107" s="5">
        <v>7330</v>
      </c>
      <c r="J107" s="3" t="s">
        <v>1068</v>
      </c>
      <c r="K107" s="3" t="s">
        <v>1068</v>
      </c>
      <c r="L107" s="5">
        <v>305647</v>
      </c>
      <c r="M107" s="5">
        <v>42195</v>
      </c>
      <c r="N107" s="5">
        <v>268188</v>
      </c>
      <c r="O107" s="5" t="s">
        <v>1068</v>
      </c>
      <c r="P107" s="5">
        <v>72324</v>
      </c>
      <c r="Q107" s="5">
        <v>7330</v>
      </c>
      <c r="R107" s="5">
        <v>347842</v>
      </c>
      <c r="S107" s="45">
        <f t="shared" si="1"/>
        <v>13.708059113300493</v>
      </c>
    </row>
    <row r="108" spans="1:19" ht="15">
      <c r="A108" s="12" t="s">
        <v>646</v>
      </c>
      <c r="B108" s="13">
        <v>25505</v>
      </c>
      <c r="C108" s="11" t="s">
        <v>1068</v>
      </c>
      <c r="D108" s="11" t="s">
        <v>1068</v>
      </c>
      <c r="E108" s="11" t="s">
        <v>1068</v>
      </c>
      <c r="F108" s="11" t="s">
        <v>1068</v>
      </c>
      <c r="G108" s="11" t="s">
        <v>1068</v>
      </c>
      <c r="H108" s="11" t="s">
        <v>1068</v>
      </c>
      <c r="I108" s="13">
        <v>8512</v>
      </c>
      <c r="J108" s="13">
        <v>238408</v>
      </c>
      <c r="K108" s="13">
        <v>53860</v>
      </c>
      <c r="L108" s="13">
        <v>246920</v>
      </c>
      <c r="M108" s="13">
        <v>53860</v>
      </c>
      <c r="N108" s="13">
        <v>0</v>
      </c>
      <c r="O108" s="13" t="s">
        <v>1068</v>
      </c>
      <c r="P108" s="13" t="s">
        <v>1068</v>
      </c>
      <c r="Q108" s="13">
        <v>300780</v>
      </c>
      <c r="R108" s="13">
        <v>300780</v>
      </c>
      <c r="S108" s="45">
        <f t="shared" si="1"/>
        <v>11.792981768280729</v>
      </c>
    </row>
    <row r="109" spans="1:19" ht="15">
      <c r="A109" s="8" t="s">
        <v>715</v>
      </c>
      <c r="B109" s="5">
        <v>26280</v>
      </c>
      <c r="C109" s="5">
        <v>38141</v>
      </c>
      <c r="D109" s="5">
        <v>8919</v>
      </c>
      <c r="E109" s="5">
        <v>2552</v>
      </c>
      <c r="F109" s="3">
        <v>868</v>
      </c>
      <c r="G109" s="5">
        <v>33658</v>
      </c>
      <c r="H109" s="5">
        <v>7779</v>
      </c>
      <c r="I109" s="5">
        <v>3626</v>
      </c>
      <c r="J109" s="3" t="s">
        <v>1068</v>
      </c>
      <c r="K109" s="3" t="s">
        <v>1068</v>
      </c>
      <c r="L109" s="5">
        <v>77977</v>
      </c>
      <c r="M109" s="5">
        <v>17566</v>
      </c>
      <c r="N109" s="5">
        <v>47060</v>
      </c>
      <c r="O109" s="5">
        <v>3420</v>
      </c>
      <c r="P109" s="5">
        <v>41437</v>
      </c>
      <c r="Q109" s="5">
        <v>3626</v>
      </c>
      <c r="R109" s="5">
        <v>95543</v>
      </c>
      <c r="S109" s="45">
        <f t="shared" si="1"/>
        <v>3.635578386605784</v>
      </c>
    </row>
    <row r="110" spans="1:19" ht="15">
      <c r="A110" s="8" t="s">
        <v>668</v>
      </c>
      <c r="B110" s="5">
        <v>27809</v>
      </c>
      <c r="C110" s="5">
        <v>140326</v>
      </c>
      <c r="D110" s="5">
        <v>57978</v>
      </c>
      <c r="E110" s="5">
        <v>24746</v>
      </c>
      <c r="F110" s="5">
        <v>9505</v>
      </c>
      <c r="G110" s="5">
        <v>92375</v>
      </c>
      <c r="H110" s="5">
        <v>41937</v>
      </c>
      <c r="I110" s="5">
        <v>16340</v>
      </c>
      <c r="J110" s="3" t="s">
        <v>1068</v>
      </c>
      <c r="K110" s="3" t="s">
        <v>1068</v>
      </c>
      <c r="L110" s="5">
        <v>273787</v>
      </c>
      <c r="M110" s="5">
        <v>109420</v>
      </c>
      <c r="N110" s="5">
        <v>198304</v>
      </c>
      <c r="O110" s="5">
        <v>34251</v>
      </c>
      <c r="P110" s="5">
        <v>134312</v>
      </c>
      <c r="Q110" s="5">
        <v>16340</v>
      </c>
      <c r="R110" s="5">
        <v>383207</v>
      </c>
      <c r="S110" s="45">
        <f t="shared" si="1"/>
        <v>13.77996332122694</v>
      </c>
    </row>
    <row r="111" spans="1:19" ht="15">
      <c r="A111" s="8" t="s">
        <v>743</v>
      </c>
      <c r="B111" s="5">
        <v>28982</v>
      </c>
      <c r="C111" s="5">
        <v>262146</v>
      </c>
      <c r="D111" s="5">
        <v>115205</v>
      </c>
      <c r="E111" s="5">
        <v>34464</v>
      </c>
      <c r="F111" s="5">
        <v>18104</v>
      </c>
      <c r="G111" s="5">
        <v>178483</v>
      </c>
      <c r="H111" s="5">
        <v>95832</v>
      </c>
      <c r="I111" s="3" t="s">
        <v>1068</v>
      </c>
      <c r="J111" s="3" t="s">
        <v>1068</v>
      </c>
      <c r="K111" s="3" t="s">
        <v>1068</v>
      </c>
      <c r="L111" s="5">
        <v>475093</v>
      </c>
      <c r="M111" s="5">
        <v>229141</v>
      </c>
      <c r="N111" s="5">
        <v>377351</v>
      </c>
      <c r="O111" s="5">
        <v>52568</v>
      </c>
      <c r="P111" s="5">
        <v>274315</v>
      </c>
      <c r="Q111" s="5" t="s">
        <v>1068</v>
      </c>
      <c r="R111" s="5">
        <v>704234</v>
      </c>
      <c r="S111" s="45">
        <f t="shared" si="1"/>
        <v>24.29901318059485</v>
      </c>
    </row>
    <row r="112" spans="1:19" ht="15">
      <c r="A112" s="12" t="s">
        <v>756</v>
      </c>
      <c r="B112" s="13">
        <v>29374</v>
      </c>
      <c r="C112" s="13">
        <v>231387</v>
      </c>
      <c r="D112" s="13">
        <v>97391</v>
      </c>
      <c r="E112" s="13">
        <v>22668</v>
      </c>
      <c r="F112" s="13">
        <v>9095</v>
      </c>
      <c r="G112" s="13">
        <v>191950</v>
      </c>
      <c r="H112" s="13">
        <v>81130</v>
      </c>
      <c r="I112" s="13">
        <v>20304</v>
      </c>
      <c r="J112" s="10" t="s">
        <v>1068</v>
      </c>
      <c r="K112" s="3" t="s">
        <v>1068</v>
      </c>
      <c r="L112" s="13">
        <v>466309</v>
      </c>
      <c r="M112" s="13">
        <v>187616</v>
      </c>
      <c r="N112" s="13">
        <v>328778</v>
      </c>
      <c r="O112" s="13">
        <v>31763</v>
      </c>
      <c r="P112" s="13">
        <v>273080</v>
      </c>
      <c r="Q112" s="13">
        <v>20304</v>
      </c>
      <c r="R112" s="13">
        <v>653925</v>
      </c>
      <c r="S112" s="45">
        <f t="shared" si="1"/>
        <v>22.262034452236673</v>
      </c>
    </row>
    <row r="113" spans="1:19" ht="15">
      <c r="A113" s="8" t="s">
        <v>730</v>
      </c>
      <c r="B113" s="5">
        <v>30120</v>
      </c>
      <c r="C113" s="5">
        <v>95635</v>
      </c>
      <c r="D113" s="5">
        <v>26377</v>
      </c>
      <c r="E113" s="5">
        <v>8043</v>
      </c>
      <c r="F113" s="5">
        <v>2098</v>
      </c>
      <c r="G113" s="5">
        <v>55756</v>
      </c>
      <c r="H113" s="5">
        <v>10312</v>
      </c>
      <c r="I113" s="5">
        <v>8274</v>
      </c>
      <c r="J113" s="2" t="s">
        <v>1068</v>
      </c>
      <c r="K113" s="2" t="s">
        <v>1068</v>
      </c>
      <c r="L113" s="5">
        <v>167708</v>
      </c>
      <c r="M113" s="5">
        <v>38787</v>
      </c>
      <c r="N113" s="5">
        <v>122012</v>
      </c>
      <c r="O113" s="5">
        <v>10141</v>
      </c>
      <c r="P113" s="5">
        <v>66068</v>
      </c>
      <c r="Q113" s="5">
        <v>8274</v>
      </c>
      <c r="R113" s="5">
        <v>206495</v>
      </c>
      <c r="S113" s="45">
        <f t="shared" si="1"/>
        <v>6.85574369189907</v>
      </c>
    </row>
    <row r="114" spans="1:19" ht="15">
      <c r="A114" s="8" t="s">
        <v>723</v>
      </c>
      <c r="B114" s="5">
        <v>30325</v>
      </c>
      <c r="C114" s="5">
        <v>206832</v>
      </c>
      <c r="D114" s="5">
        <v>92005</v>
      </c>
      <c r="E114" s="5">
        <v>8806</v>
      </c>
      <c r="F114" s="5">
        <v>4022</v>
      </c>
      <c r="G114" s="5">
        <v>61464</v>
      </c>
      <c r="H114" s="5">
        <v>27568</v>
      </c>
      <c r="I114" s="5">
        <v>14043</v>
      </c>
      <c r="J114" s="2" t="s">
        <v>1068</v>
      </c>
      <c r="K114" s="2" t="s">
        <v>1068</v>
      </c>
      <c r="L114" s="5">
        <v>291145</v>
      </c>
      <c r="M114" s="5">
        <v>123595</v>
      </c>
      <c r="N114" s="5">
        <v>298837</v>
      </c>
      <c r="O114" s="5">
        <v>12828</v>
      </c>
      <c r="P114" s="5">
        <v>89032</v>
      </c>
      <c r="Q114" s="5">
        <v>14043</v>
      </c>
      <c r="R114" s="5">
        <v>414740</v>
      </c>
      <c r="S114" s="45">
        <f t="shared" si="1"/>
        <v>13.676504534212695</v>
      </c>
    </row>
    <row r="115" spans="1:19" ht="15">
      <c r="A115" s="8" t="s">
        <v>708</v>
      </c>
      <c r="B115" s="5">
        <v>34783</v>
      </c>
      <c r="C115" s="5">
        <v>85694</v>
      </c>
      <c r="D115" s="5">
        <v>24448</v>
      </c>
      <c r="E115" s="5">
        <v>11885</v>
      </c>
      <c r="F115" s="5">
        <v>4053</v>
      </c>
      <c r="G115" s="5">
        <v>112274</v>
      </c>
      <c r="H115" s="5">
        <v>32624</v>
      </c>
      <c r="I115" s="5">
        <v>20619</v>
      </c>
      <c r="J115" s="3">
        <v>128</v>
      </c>
      <c r="K115" s="3">
        <v>125</v>
      </c>
      <c r="L115" s="5">
        <v>230600</v>
      </c>
      <c r="M115" s="5">
        <v>61250</v>
      </c>
      <c r="N115" s="5">
        <v>110142</v>
      </c>
      <c r="O115" s="5">
        <v>15938</v>
      </c>
      <c r="P115" s="5">
        <v>144898</v>
      </c>
      <c r="Q115" s="5">
        <v>20872</v>
      </c>
      <c r="R115" s="5">
        <v>291850</v>
      </c>
      <c r="S115" s="45">
        <f t="shared" si="1"/>
        <v>8.39059310582756</v>
      </c>
    </row>
    <row r="116" spans="1:19" ht="15">
      <c r="A116" s="8" t="s">
        <v>760</v>
      </c>
      <c r="B116" s="5">
        <v>37478</v>
      </c>
      <c r="C116" s="2" t="s">
        <v>1068</v>
      </c>
      <c r="D116" s="2" t="s">
        <v>1068</v>
      </c>
      <c r="E116" s="2" t="s">
        <v>1068</v>
      </c>
      <c r="F116" s="2" t="s">
        <v>1068</v>
      </c>
      <c r="G116" s="2" t="s">
        <v>1068</v>
      </c>
      <c r="H116" s="2" t="s">
        <v>1068</v>
      </c>
      <c r="I116" s="5">
        <v>9750</v>
      </c>
      <c r="J116" s="5">
        <v>123133</v>
      </c>
      <c r="K116" s="5">
        <v>24280</v>
      </c>
      <c r="L116" s="5">
        <v>132883</v>
      </c>
      <c r="M116" s="5">
        <v>24280</v>
      </c>
      <c r="N116" s="5">
        <v>0</v>
      </c>
      <c r="O116" s="5" t="s">
        <v>1068</v>
      </c>
      <c r="P116" s="5" t="s">
        <v>1068</v>
      </c>
      <c r="Q116" s="5">
        <v>157163</v>
      </c>
      <c r="R116" s="5">
        <v>157163</v>
      </c>
      <c r="S116" s="45">
        <f t="shared" si="1"/>
        <v>4.193473504455947</v>
      </c>
    </row>
    <row r="117" spans="1:19" ht="15">
      <c r="A117" s="8" t="s">
        <v>697</v>
      </c>
      <c r="B117" s="5">
        <v>39851</v>
      </c>
      <c r="C117" s="5">
        <v>274771</v>
      </c>
      <c r="D117" s="5">
        <v>144904</v>
      </c>
      <c r="E117" s="5">
        <v>11141</v>
      </c>
      <c r="F117" s="5">
        <v>5790</v>
      </c>
      <c r="G117" s="5">
        <v>178979</v>
      </c>
      <c r="H117" s="5">
        <v>96782</v>
      </c>
      <c r="I117" s="5">
        <v>13494</v>
      </c>
      <c r="J117" s="3" t="s">
        <v>1068</v>
      </c>
      <c r="K117" s="3" t="s">
        <v>1068</v>
      </c>
      <c r="L117" s="5">
        <v>478385</v>
      </c>
      <c r="M117" s="5">
        <v>247476</v>
      </c>
      <c r="N117" s="5">
        <v>419675</v>
      </c>
      <c r="O117" s="5">
        <v>16931</v>
      </c>
      <c r="P117" s="5">
        <v>275761</v>
      </c>
      <c r="Q117" s="5">
        <v>13494</v>
      </c>
      <c r="R117" s="5">
        <v>725861</v>
      </c>
      <c r="S117" s="45">
        <f t="shared" si="1"/>
        <v>18.21437354144187</v>
      </c>
    </row>
    <row r="118" spans="1:19" ht="15">
      <c r="A118" s="8" t="s">
        <v>692</v>
      </c>
      <c r="B118" s="5">
        <v>41470</v>
      </c>
      <c r="C118" s="5">
        <v>516496</v>
      </c>
      <c r="D118" s="5">
        <v>275249</v>
      </c>
      <c r="E118" s="5">
        <v>29863</v>
      </c>
      <c r="F118" s="5">
        <v>15085</v>
      </c>
      <c r="G118" s="5">
        <v>236832</v>
      </c>
      <c r="H118" s="5">
        <v>117238</v>
      </c>
      <c r="I118" s="5">
        <v>30280</v>
      </c>
      <c r="J118" s="2" t="s">
        <v>1068</v>
      </c>
      <c r="K118" s="2" t="s">
        <v>1068</v>
      </c>
      <c r="L118" s="5">
        <v>813471</v>
      </c>
      <c r="M118" s="5">
        <v>407572</v>
      </c>
      <c r="N118" s="5">
        <v>791745</v>
      </c>
      <c r="O118" s="5">
        <v>44948</v>
      </c>
      <c r="P118" s="5">
        <v>354070</v>
      </c>
      <c r="Q118" s="5">
        <v>30280</v>
      </c>
      <c r="R118" s="5">
        <v>1221043</v>
      </c>
      <c r="S118" s="45">
        <f t="shared" si="1"/>
        <v>29.44400771642151</v>
      </c>
    </row>
    <row r="119" spans="1:19" ht="15">
      <c r="A119" s="8" t="s">
        <v>702</v>
      </c>
      <c r="B119" s="5">
        <v>50079</v>
      </c>
      <c r="C119" s="5">
        <v>154848</v>
      </c>
      <c r="D119" s="5">
        <v>32959</v>
      </c>
      <c r="E119" s="5">
        <v>17842</v>
      </c>
      <c r="F119" s="5">
        <v>3603</v>
      </c>
      <c r="G119" s="5">
        <v>103910</v>
      </c>
      <c r="H119" s="5">
        <v>19716</v>
      </c>
      <c r="I119" s="5">
        <v>18794</v>
      </c>
      <c r="J119" s="2" t="s">
        <v>1068</v>
      </c>
      <c r="K119" s="2" t="s">
        <v>1068</v>
      </c>
      <c r="L119" s="5">
        <v>295394</v>
      </c>
      <c r="M119" s="5">
        <v>56278</v>
      </c>
      <c r="N119" s="5">
        <v>187807</v>
      </c>
      <c r="O119" s="5">
        <v>21445</v>
      </c>
      <c r="P119" s="5">
        <v>123626</v>
      </c>
      <c r="Q119" s="5">
        <v>18794</v>
      </c>
      <c r="R119" s="5">
        <v>351672</v>
      </c>
      <c r="S119" s="45">
        <f t="shared" si="1"/>
        <v>7.022344695381298</v>
      </c>
    </row>
    <row r="120" spans="1:19" ht="15">
      <c r="A120" s="8" t="s">
        <v>630</v>
      </c>
      <c r="B120" s="5">
        <v>50720</v>
      </c>
      <c r="C120" s="5">
        <v>291441</v>
      </c>
      <c r="D120" s="5">
        <v>66244</v>
      </c>
      <c r="E120" s="5">
        <v>45342</v>
      </c>
      <c r="F120" s="5">
        <v>11282</v>
      </c>
      <c r="G120" s="5">
        <v>199398</v>
      </c>
      <c r="H120" s="5">
        <v>50292</v>
      </c>
      <c r="I120" s="5">
        <v>21782</v>
      </c>
      <c r="J120" s="3" t="s">
        <v>1068</v>
      </c>
      <c r="K120" s="3" t="s">
        <v>1068</v>
      </c>
      <c r="L120" s="5">
        <v>557963</v>
      </c>
      <c r="M120" s="5">
        <v>127818</v>
      </c>
      <c r="N120" s="5">
        <v>357685</v>
      </c>
      <c r="O120" s="5">
        <v>56624</v>
      </c>
      <c r="P120" s="5">
        <v>249690</v>
      </c>
      <c r="Q120" s="5">
        <v>21782</v>
      </c>
      <c r="R120" s="5">
        <v>685781</v>
      </c>
      <c r="S120" s="45">
        <f t="shared" si="1"/>
        <v>13.520918769716088</v>
      </c>
    </row>
    <row r="121" spans="1:19" ht="15">
      <c r="A121" s="8" t="s">
        <v>716</v>
      </c>
      <c r="B121" s="5">
        <v>56622</v>
      </c>
      <c r="C121" s="5">
        <v>204633</v>
      </c>
      <c r="D121" s="5">
        <v>91198</v>
      </c>
      <c r="E121" s="5">
        <v>11180</v>
      </c>
      <c r="F121" s="5">
        <v>5893</v>
      </c>
      <c r="G121" s="5">
        <v>99111</v>
      </c>
      <c r="H121" s="5">
        <v>51041</v>
      </c>
      <c r="I121" s="5">
        <v>18980</v>
      </c>
      <c r="J121" s="2" t="s">
        <v>1068</v>
      </c>
      <c r="K121" s="2" t="s">
        <v>1068</v>
      </c>
      <c r="L121" s="5">
        <v>333904</v>
      </c>
      <c r="M121" s="5">
        <v>148132</v>
      </c>
      <c r="N121" s="5">
        <v>295831</v>
      </c>
      <c r="O121" s="5">
        <v>17073</v>
      </c>
      <c r="P121" s="5">
        <v>150152</v>
      </c>
      <c r="Q121" s="5">
        <v>18980</v>
      </c>
      <c r="R121" s="5">
        <v>482036</v>
      </c>
      <c r="S121" s="45">
        <f t="shared" si="1"/>
        <v>8.51322807389354</v>
      </c>
    </row>
    <row r="122" spans="1:19" ht="15">
      <c r="A122" s="8" t="s">
        <v>734</v>
      </c>
      <c r="B122" s="5">
        <v>59990</v>
      </c>
      <c r="C122" s="5">
        <v>125991</v>
      </c>
      <c r="D122" s="5">
        <v>42492</v>
      </c>
      <c r="E122" s="5">
        <v>19149</v>
      </c>
      <c r="F122" s="5">
        <v>5875</v>
      </c>
      <c r="G122" s="5">
        <v>100238</v>
      </c>
      <c r="H122" s="5">
        <v>37849</v>
      </c>
      <c r="I122" s="5">
        <v>13909</v>
      </c>
      <c r="J122" s="2" t="s">
        <v>1068</v>
      </c>
      <c r="K122" s="2" t="s">
        <v>1068</v>
      </c>
      <c r="L122" s="5">
        <v>259287</v>
      </c>
      <c r="M122" s="5">
        <v>86216</v>
      </c>
      <c r="N122" s="5">
        <v>168483</v>
      </c>
      <c r="O122" s="5">
        <v>25024</v>
      </c>
      <c r="P122" s="5">
        <v>138087</v>
      </c>
      <c r="Q122" s="5">
        <v>13909</v>
      </c>
      <c r="R122" s="5">
        <v>345503</v>
      </c>
      <c r="S122" s="45">
        <f t="shared" si="1"/>
        <v>5.759343223870645</v>
      </c>
    </row>
    <row r="123" spans="1:19" ht="15">
      <c r="A123" s="8" t="s">
        <v>740</v>
      </c>
      <c r="B123" s="5">
        <v>61230</v>
      </c>
      <c r="C123" s="5">
        <v>495283</v>
      </c>
      <c r="D123" s="5">
        <v>201711</v>
      </c>
      <c r="E123" s="5">
        <v>51624</v>
      </c>
      <c r="F123" s="5">
        <v>28324</v>
      </c>
      <c r="G123" s="5">
        <v>347952</v>
      </c>
      <c r="H123" s="5">
        <v>202120</v>
      </c>
      <c r="I123" s="5">
        <v>33020</v>
      </c>
      <c r="J123" s="3" t="s">
        <v>1068</v>
      </c>
      <c r="K123" s="3" t="s">
        <v>1068</v>
      </c>
      <c r="L123" s="5">
        <v>927879</v>
      </c>
      <c r="M123" s="5">
        <v>432155</v>
      </c>
      <c r="N123" s="5">
        <v>696994</v>
      </c>
      <c r="O123" s="5">
        <v>79948</v>
      </c>
      <c r="P123" s="5">
        <v>550072</v>
      </c>
      <c r="Q123" s="5">
        <v>33020</v>
      </c>
      <c r="R123" s="5">
        <v>1360034</v>
      </c>
      <c r="S123" s="45">
        <f t="shared" si="1"/>
        <v>22.211889596602973</v>
      </c>
    </row>
    <row r="124" spans="1:19" ht="15">
      <c r="A124" s="8" t="s">
        <v>689</v>
      </c>
      <c r="B124" s="5">
        <v>66810</v>
      </c>
      <c r="C124" s="5">
        <v>290612</v>
      </c>
      <c r="D124" s="5">
        <v>48887</v>
      </c>
      <c r="E124" s="2" t="s">
        <v>1068</v>
      </c>
      <c r="F124" s="2" t="s">
        <v>1068</v>
      </c>
      <c r="G124" s="5">
        <v>141544</v>
      </c>
      <c r="H124" s="5">
        <v>28436</v>
      </c>
      <c r="I124" s="5">
        <v>19349</v>
      </c>
      <c r="J124" s="2" t="s">
        <v>1068</v>
      </c>
      <c r="K124" s="2" t="s">
        <v>1068</v>
      </c>
      <c r="L124" s="5">
        <v>451505</v>
      </c>
      <c r="M124" s="5">
        <v>77323</v>
      </c>
      <c r="N124" s="5">
        <v>339499</v>
      </c>
      <c r="O124" s="5" t="s">
        <v>1068</v>
      </c>
      <c r="P124" s="5">
        <v>169980</v>
      </c>
      <c r="Q124" s="5">
        <v>19349</v>
      </c>
      <c r="R124" s="5">
        <v>528828</v>
      </c>
      <c r="S124" s="45">
        <f t="shared" si="1"/>
        <v>7.915401885945218</v>
      </c>
    </row>
    <row r="125" spans="1:19" ht="15">
      <c r="A125" s="8" t="s">
        <v>641</v>
      </c>
      <c r="B125" s="5">
        <v>74472</v>
      </c>
      <c r="C125" s="5">
        <v>615932</v>
      </c>
      <c r="D125" s="5">
        <v>349162</v>
      </c>
      <c r="E125" s="5">
        <v>84770</v>
      </c>
      <c r="F125" s="5">
        <v>54559</v>
      </c>
      <c r="G125" s="5">
        <v>864753</v>
      </c>
      <c r="H125" s="5">
        <v>558128</v>
      </c>
      <c r="I125" s="3">
        <v>585</v>
      </c>
      <c r="J125" s="2" t="s">
        <v>1068</v>
      </c>
      <c r="K125" s="2" t="s">
        <v>1068</v>
      </c>
      <c r="L125" s="5">
        <v>1566040</v>
      </c>
      <c r="M125" s="5">
        <v>961849</v>
      </c>
      <c r="N125" s="5">
        <v>965094</v>
      </c>
      <c r="O125" s="5">
        <v>139329</v>
      </c>
      <c r="P125" s="5">
        <v>1422881</v>
      </c>
      <c r="Q125" s="5">
        <v>585</v>
      </c>
      <c r="R125" s="5">
        <v>2527889</v>
      </c>
      <c r="S125" s="45">
        <f t="shared" si="1"/>
        <v>33.94415350735847</v>
      </c>
    </row>
    <row r="126" spans="1:19" ht="15">
      <c r="A126" s="8" t="s">
        <v>644</v>
      </c>
      <c r="B126" s="5">
        <v>80275</v>
      </c>
      <c r="C126" s="5">
        <v>400916</v>
      </c>
      <c r="D126" s="5">
        <v>207749</v>
      </c>
      <c r="E126" s="5">
        <v>27314</v>
      </c>
      <c r="F126" s="5">
        <v>13165</v>
      </c>
      <c r="G126" s="5">
        <v>269507</v>
      </c>
      <c r="H126" s="5">
        <v>131141</v>
      </c>
      <c r="I126" s="5">
        <v>29436</v>
      </c>
      <c r="J126" s="2" t="s">
        <v>1068</v>
      </c>
      <c r="K126" s="2" t="s">
        <v>1068</v>
      </c>
      <c r="L126" s="5">
        <v>727173</v>
      </c>
      <c r="M126" s="5">
        <v>352055</v>
      </c>
      <c r="N126" s="5">
        <v>608665</v>
      </c>
      <c r="O126" s="5">
        <v>40479</v>
      </c>
      <c r="P126" s="5">
        <v>400648</v>
      </c>
      <c r="Q126" s="5">
        <v>29436</v>
      </c>
      <c r="R126" s="5">
        <v>1079228</v>
      </c>
      <c r="S126" s="45">
        <f t="shared" si="1"/>
        <v>13.444135783245095</v>
      </c>
    </row>
    <row r="127" spans="1:19" ht="15">
      <c r="A127" s="8" t="s">
        <v>687</v>
      </c>
      <c r="B127" s="5">
        <v>82815</v>
      </c>
      <c r="C127" s="5">
        <v>172880</v>
      </c>
      <c r="D127" s="2" t="s">
        <v>1068</v>
      </c>
      <c r="E127" s="2" t="s">
        <v>1068</v>
      </c>
      <c r="F127" s="2" t="s">
        <v>1068</v>
      </c>
      <c r="G127" s="5">
        <v>108765</v>
      </c>
      <c r="H127" s="2" t="s">
        <v>1068</v>
      </c>
      <c r="I127" s="5">
        <v>16416</v>
      </c>
      <c r="J127" s="2" t="s">
        <v>1068</v>
      </c>
      <c r="K127" s="2" t="s">
        <v>1068</v>
      </c>
      <c r="L127" s="5">
        <v>298061</v>
      </c>
      <c r="M127" s="5" t="s">
        <v>1068</v>
      </c>
      <c r="N127" s="5">
        <v>172880</v>
      </c>
      <c r="O127" s="5" t="s">
        <v>1068</v>
      </c>
      <c r="P127" s="5">
        <v>108765</v>
      </c>
      <c r="Q127" s="5">
        <v>16416</v>
      </c>
      <c r="R127" s="5">
        <v>298061</v>
      </c>
      <c r="S127" s="45">
        <f t="shared" si="1"/>
        <v>3.59911851717684</v>
      </c>
    </row>
    <row r="128" spans="1:19" ht="15">
      <c r="A128" s="12" t="s">
        <v>650</v>
      </c>
      <c r="B128" s="13">
        <v>87725</v>
      </c>
      <c r="C128" s="11" t="s">
        <v>1068</v>
      </c>
      <c r="D128" s="11" t="s">
        <v>1068</v>
      </c>
      <c r="E128" s="11" t="s">
        <v>1068</v>
      </c>
      <c r="F128" s="11" t="s">
        <v>1068</v>
      </c>
      <c r="G128" s="11" t="s">
        <v>1068</v>
      </c>
      <c r="H128" s="11" t="s">
        <v>1068</v>
      </c>
      <c r="I128" s="11" t="s">
        <v>1068</v>
      </c>
      <c r="J128" s="13">
        <v>1358937</v>
      </c>
      <c r="K128" s="13">
        <v>365701</v>
      </c>
      <c r="L128" s="13">
        <v>1358937</v>
      </c>
      <c r="M128" s="13">
        <v>365701</v>
      </c>
      <c r="N128" s="13">
        <v>0</v>
      </c>
      <c r="O128" s="13" t="s">
        <v>1068</v>
      </c>
      <c r="P128" s="13" t="s">
        <v>1068</v>
      </c>
      <c r="Q128" s="13">
        <v>1724638</v>
      </c>
      <c r="R128" s="13">
        <v>1724638</v>
      </c>
      <c r="S128" s="45">
        <f t="shared" si="1"/>
        <v>19.65959532630379</v>
      </c>
    </row>
    <row r="129" spans="1:19" ht="15">
      <c r="A129" s="8" t="s">
        <v>657</v>
      </c>
      <c r="B129" s="5">
        <v>108850</v>
      </c>
      <c r="C129" s="5">
        <v>341115</v>
      </c>
      <c r="D129" s="3" t="s">
        <v>1068</v>
      </c>
      <c r="E129" s="5">
        <v>34933</v>
      </c>
      <c r="F129" s="3" t="s">
        <v>1068</v>
      </c>
      <c r="G129" s="5">
        <v>123252</v>
      </c>
      <c r="H129" s="3" t="s">
        <v>1068</v>
      </c>
      <c r="I129" s="5">
        <v>42499</v>
      </c>
      <c r="J129" s="3" t="s">
        <v>1068</v>
      </c>
      <c r="K129" s="3" t="s">
        <v>1068</v>
      </c>
      <c r="L129" s="5">
        <v>541799</v>
      </c>
      <c r="M129" s="5" t="s">
        <v>1068</v>
      </c>
      <c r="N129" s="5">
        <v>341115</v>
      </c>
      <c r="O129" s="5">
        <v>34933</v>
      </c>
      <c r="P129" s="5">
        <v>123252</v>
      </c>
      <c r="Q129" s="5">
        <v>42499</v>
      </c>
      <c r="R129" s="5">
        <v>541799</v>
      </c>
      <c r="S129" s="45">
        <f t="shared" si="1"/>
        <v>4.977482774460267</v>
      </c>
    </row>
    <row r="130" spans="1:19" ht="15">
      <c r="A130" s="8" t="s">
        <v>679</v>
      </c>
      <c r="B130" s="5">
        <v>139896</v>
      </c>
      <c r="C130" s="5">
        <v>954611</v>
      </c>
      <c r="D130" s="5">
        <v>472136</v>
      </c>
      <c r="E130" s="5">
        <v>86880</v>
      </c>
      <c r="F130" s="5">
        <v>50458</v>
      </c>
      <c r="G130" s="5">
        <v>769299</v>
      </c>
      <c r="H130" s="5">
        <v>474385</v>
      </c>
      <c r="I130" s="5">
        <v>73468</v>
      </c>
      <c r="J130" s="2" t="s">
        <v>1068</v>
      </c>
      <c r="K130" s="2" t="s">
        <v>1068</v>
      </c>
      <c r="L130" s="5">
        <v>1884258</v>
      </c>
      <c r="M130" s="5">
        <v>996979</v>
      </c>
      <c r="N130" s="5">
        <v>1426747</v>
      </c>
      <c r="O130" s="5">
        <v>137338</v>
      </c>
      <c r="P130" s="5">
        <v>1243684</v>
      </c>
      <c r="Q130" s="5">
        <v>73468</v>
      </c>
      <c r="R130" s="5">
        <v>2881237</v>
      </c>
      <c r="S130" s="45">
        <f t="shared" si="1"/>
        <v>20.59556384742952</v>
      </c>
    </row>
    <row r="131" spans="1:19" ht="15">
      <c r="A131" s="8" t="s">
        <v>638</v>
      </c>
      <c r="B131" s="5">
        <v>151149</v>
      </c>
      <c r="C131" s="5">
        <v>1089197</v>
      </c>
      <c r="D131" s="5">
        <v>561671</v>
      </c>
      <c r="E131" s="5">
        <v>164009</v>
      </c>
      <c r="F131" s="5">
        <v>82648</v>
      </c>
      <c r="G131" s="5">
        <v>994071</v>
      </c>
      <c r="H131" s="5">
        <v>606848</v>
      </c>
      <c r="I131" s="2" t="s">
        <v>1068</v>
      </c>
      <c r="J131" s="2" t="s">
        <v>1068</v>
      </c>
      <c r="K131" s="2" t="s">
        <v>1068</v>
      </c>
      <c r="L131" s="5">
        <v>2247277</v>
      </c>
      <c r="M131" s="5">
        <v>1251167</v>
      </c>
      <c r="N131" s="5">
        <v>1650868</v>
      </c>
      <c r="O131" s="5">
        <v>246657</v>
      </c>
      <c r="P131" s="5">
        <v>1600919</v>
      </c>
      <c r="Q131" s="5" t="s">
        <v>1068</v>
      </c>
      <c r="R131" s="5">
        <v>3498444</v>
      </c>
      <c r="S131" s="45">
        <f t="shared" si="1"/>
        <v>23.145664212135046</v>
      </c>
    </row>
    <row r="132" spans="1:19" ht="15">
      <c r="A132" s="8" t="s">
        <v>665</v>
      </c>
      <c r="B132" s="5">
        <v>159580</v>
      </c>
      <c r="C132" s="5">
        <v>1187489</v>
      </c>
      <c r="D132" s="5">
        <v>426379</v>
      </c>
      <c r="E132" s="5">
        <v>72748</v>
      </c>
      <c r="F132" s="5">
        <v>42562</v>
      </c>
      <c r="G132" s="5">
        <v>586749</v>
      </c>
      <c r="H132" s="5">
        <v>337732</v>
      </c>
      <c r="I132" s="5">
        <v>83580</v>
      </c>
      <c r="J132" s="2" t="s">
        <v>1068</v>
      </c>
      <c r="K132" s="2" t="s">
        <v>1068</v>
      </c>
      <c r="L132" s="5">
        <v>1930566</v>
      </c>
      <c r="M132" s="5">
        <v>806673</v>
      </c>
      <c r="N132" s="5">
        <v>1613868</v>
      </c>
      <c r="O132" s="5">
        <v>115310</v>
      </c>
      <c r="P132" s="5">
        <v>924481</v>
      </c>
      <c r="Q132" s="5">
        <v>83580</v>
      </c>
      <c r="R132" s="5">
        <v>2737239</v>
      </c>
      <c r="S132" s="45">
        <f>R132/B132</f>
        <v>17.15276977064795</v>
      </c>
    </row>
    <row r="133" spans="1:19" ht="15">
      <c r="A133" s="8" t="s">
        <v>655</v>
      </c>
      <c r="B133" s="5">
        <v>162525</v>
      </c>
      <c r="C133" s="5">
        <v>910029</v>
      </c>
      <c r="D133" s="5">
        <v>247952</v>
      </c>
      <c r="E133" s="5">
        <v>63034</v>
      </c>
      <c r="F133" s="5">
        <v>24096</v>
      </c>
      <c r="G133" s="5">
        <v>698806</v>
      </c>
      <c r="H133" s="5">
        <v>215995</v>
      </c>
      <c r="I133" s="5">
        <v>224536</v>
      </c>
      <c r="J133" s="3" t="s">
        <v>1068</v>
      </c>
      <c r="K133" s="3" t="s">
        <v>1068</v>
      </c>
      <c r="L133" s="5">
        <v>1896405</v>
      </c>
      <c r="M133" s="5">
        <v>488043</v>
      </c>
      <c r="N133" s="5">
        <v>1157981</v>
      </c>
      <c r="O133" s="5">
        <v>87130</v>
      </c>
      <c r="P133" s="5">
        <v>914801</v>
      </c>
      <c r="Q133" s="5">
        <v>224536</v>
      </c>
      <c r="R133" s="5">
        <v>2384448</v>
      </c>
      <c r="S133" s="45">
        <f>R133/B133</f>
        <v>14.671269035532996</v>
      </c>
    </row>
    <row r="134" spans="1:19" ht="15">
      <c r="A134" s="8" t="s">
        <v>683</v>
      </c>
      <c r="B134" s="5">
        <v>206310</v>
      </c>
      <c r="C134" s="5">
        <v>762422</v>
      </c>
      <c r="D134" s="5">
        <v>196893</v>
      </c>
      <c r="E134" s="5">
        <v>69343</v>
      </c>
      <c r="F134" s="5">
        <v>21239</v>
      </c>
      <c r="G134" s="5">
        <v>379225</v>
      </c>
      <c r="H134" s="5">
        <v>106389</v>
      </c>
      <c r="I134" s="5">
        <v>71122</v>
      </c>
      <c r="J134" s="2" t="s">
        <v>1068</v>
      </c>
      <c r="K134" s="2" t="s">
        <v>1068</v>
      </c>
      <c r="L134" s="5">
        <v>1282112</v>
      </c>
      <c r="M134" s="5">
        <v>324521</v>
      </c>
      <c r="N134" s="5">
        <v>959315</v>
      </c>
      <c r="O134" s="5">
        <v>90582</v>
      </c>
      <c r="P134" s="5">
        <v>485614</v>
      </c>
      <c r="Q134" s="5">
        <v>71122</v>
      </c>
      <c r="R134" s="5">
        <v>1606633</v>
      </c>
      <c r="S134" s="45">
        <f>R134/B134</f>
        <v>7.787470311666909</v>
      </c>
    </row>
    <row r="135" spans="1:19" ht="15">
      <c r="A135" s="8" t="s">
        <v>722</v>
      </c>
      <c r="B135" s="5">
        <v>243032</v>
      </c>
      <c r="C135" s="5">
        <v>499502</v>
      </c>
      <c r="D135" s="5">
        <v>140716</v>
      </c>
      <c r="E135" s="5">
        <v>72022</v>
      </c>
      <c r="F135" s="5">
        <v>18243</v>
      </c>
      <c r="G135" s="5">
        <v>384067</v>
      </c>
      <c r="H135" s="5">
        <v>107179</v>
      </c>
      <c r="I135" s="5">
        <v>83754</v>
      </c>
      <c r="J135" s="2" t="s">
        <v>1068</v>
      </c>
      <c r="K135" s="2" t="s">
        <v>1068</v>
      </c>
      <c r="L135" s="5">
        <v>1039345</v>
      </c>
      <c r="M135" s="5">
        <v>266138</v>
      </c>
      <c r="N135" s="5">
        <v>640218</v>
      </c>
      <c r="O135" s="5">
        <v>90265</v>
      </c>
      <c r="P135" s="5">
        <v>491246</v>
      </c>
      <c r="Q135" s="5">
        <v>83754</v>
      </c>
      <c r="R135" s="5">
        <v>1305483</v>
      </c>
      <c r="S135" s="45">
        <f>R135/B135</f>
        <v>5.371650646828401</v>
      </c>
    </row>
    <row r="136" spans="1:19" ht="15">
      <c r="A136" s="8" t="s">
        <v>707</v>
      </c>
      <c r="B136" s="5">
        <v>756530</v>
      </c>
      <c r="C136" s="5">
        <v>5481007</v>
      </c>
      <c r="D136" s="5">
        <v>6506768</v>
      </c>
      <c r="E136" s="5">
        <v>248813</v>
      </c>
      <c r="F136" s="5">
        <v>303416</v>
      </c>
      <c r="G136" s="5">
        <v>3254227</v>
      </c>
      <c r="H136" s="5">
        <v>2706540</v>
      </c>
      <c r="I136" s="5">
        <v>701912</v>
      </c>
      <c r="J136" s="2" t="s">
        <v>1068</v>
      </c>
      <c r="K136" s="2" t="s">
        <v>1068</v>
      </c>
      <c r="L136" s="5">
        <v>9685959</v>
      </c>
      <c r="M136" s="5">
        <v>9516724</v>
      </c>
      <c r="N136" s="5">
        <v>11987775</v>
      </c>
      <c r="O136" s="5">
        <v>552229</v>
      </c>
      <c r="P136" s="5">
        <v>5960767</v>
      </c>
      <c r="Q136" s="5">
        <v>701912</v>
      </c>
      <c r="R136" s="5">
        <v>19202683</v>
      </c>
      <c r="S136" s="45">
        <f>R136/B136</f>
        <v>25.382579672980583</v>
      </c>
    </row>
    <row r="137" spans="14:17" ht="15">
      <c r="N137" s="5"/>
      <c r="O137" s="5"/>
      <c r="P137" s="5"/>
      <c r="Q137" s="5"/>
    </row>
    <row r="138" spans="1:19" ht="15">
      <c r="A138" s="41" t="s">
        <v>1096</v>
      </c>
      <c r="B138" s="54">
        <f>SUM(B2:B136)</f>
        <v>3755011</v>
      </c>
      <c r="C138" s="54">
        <f aca="true" t="shared" si="2" ref="C138:R138">SUM(C2:C136)</f>
        <v>19845713</v>
      </c>
      <c r="D138" s="54">
        <f t="shared" si="2"/>
        <v>11379361</v>
      </c>
      <c r="E138" s="54">
        <f t="shared" si="2"/>
        <v>1468455</v>
      </c>
      <c r="F138" s="54">
        <f t="shared" si="2"/>
        <v>809922</v>
      </c>
      <c r="G138" s="54">
        <f t="shared" si="2"/>
        <v>12255642</v>
      </c>
      <c r="H138" s="54">
        <f t="shared" si="2"/>
        <v>6647560</v>
      </c>
      <c r="I138" s="54">
        <f t="shared" si="2"/>
        <v>2153644</v>
      </c>
      <c r="J138" s="54">
        <f t="shared" si="2"/>
        <v>2095777</v>
      </c>
      <c r="K138" s="54">
        <f t="shared" si="2"/>
        <v>512058</v>
      </c>
      <c r="L138" s="54">
        <f t="shared" si="2"/>
        <v>37805176</v>
      </c>
      <c r="M138" s="54">
        <f t="shared" si="2"/>
        <v>19348901</v>
      </c>
      <c r="N138" s="54">
        <f t="shared" si="2"/>
        <v>31225074</v>
      </c>
      <c r="O138" s="54">
        <f t="shared" si="2"/>
        <v>2278377</v>
      </c>
      <c r="P138" s="54">
        <f t="shared" si="2"/>
        <v>18903202</v>
      </c>
      <c r="Q138" s="54">
        <f t="shared" si="2"/>
        <v>4761479</v>
      </c>
      <c r="R138" s="54">
        <f t="shared" si="2"/>
        <v>57168132</v>
      </c>
      <c r="S138" s="52"/>
    </row>
    <row r="139" spans="1:19" ht="15">
      <c r="A139" s="42" t="s">
        <v>1097</v>
      </c>
      <c r="B139" s="55">
        <f>MEDIAN(B2:B136)</f>
        <v>7940</v>
      </c>
      <c r="C139" s="55">
        <f aca="true" t="shared" si="3" ref="C139:R139">MEDIAN(C2:C136)</f>
        <v>37396</v>
      </c>
      <c r="D139" s="55">
        <f t="shared" si="3"/>
        <v>11627</v>
      </c>
      <c r="E139" s="55">
        <f t="shared" si="3"/>
        <v>3188</v>
      </c>
      <c r="F139" s="55">
        <f t="shared" si="3"/>
        <v>986</v>
      </c>
      <c r="G139" s="55">
        <f t="shared" si="3"/>
        <v>16359.5</v>
      </c>
      <c r="H139" s="55">
        <f t="shared" si="3"/>
        <v>3944</v>
      </c>
      <c r="I139" s="55">
        <f t="shared" si="3"/>
        <v>3114</v>
      </c>
      <c r="J139" s="55">
        <f t="shared" si="3"/>
        <v>10411</v>
      </c>
      <c r="K139" s="55">
        <f t="shared" si="3"/>
        <v>3967</v>
      </c>
      <c r="L139" s="55">
        <f t="shared" si="3"/>
        <v>57120</v>
      </c>
      <c r="M139" s="55">
        <f t="shared" si="3"/>
        <v>13795</v>
      </c>
      <c r="N139" s="55">
        <f t="shared" si="3"/>
        <v>34544</v>
      </c>
      <c r="O139" s="55">
        <f t="shared" si="3"/>
        <v>3287</v>
      </c>
      <c r="P139" s="55">
        <f t="shared" si="3"/>
        <v>15100</v>
      </c>
      <c r="Q139" s="55">
        <f t="shared" si="3"/>
        <v>5309.5</v>
      </c>
      <c r="R139" s="55">
        <f t="shared" si="3"/>
        <v>63082</v>
      </c>
      <c r="S139" s="57">
        <f>R138/B138</f>
        <v>15.224491219865934</v>
      </c>
    </row>
    <row r="140" spans="1:19" ht="15">
      <c r="A140" s="43" t="s">
        <v>1098</v>
      </c>
      <c r="B140" s="56">
        <f>AVERAGE(B2:B136)</f>
        <v>27814.896296296298</v>
      </c>
      <c r="C140" s="56">
        <f aca="true" t="shared" si="4" ref="C140:R140">AVERAGE(C2:C136)</f>
        <v>166770.69747899158</v>
      </c>
      <c r="D140" s="56">
        <f t="shared" si="4"/>
        <v>110479.23300970874</v>
      </c>
      <c r="E140" s="56">
        <f t="shared" si="4"/>
        <v>13596.805555555555</v>
      </c>
      <c r="F140" s="56">
        <f t="shared" si="4"/>
        <v>8099.22</v>
      </c>
      <c r="G140" s="56">
        <f t="shared" si="4"/>
        <v>105652.08620689655</v>
      </c>
      <c r="H140" s="56">
        <f t="shared" si="4"/>
        <v>63310.09523809524</v>
      </c>
      <c r="I140" s="56">
        <f t="shared" si="4"/>
        <v>18565.896551724138</v>
      </c>
      <c r="J140" s="56">
        <f t="shared" si="4"/>
        <v>95262.59090909091</v>
      </c>
      <c r="K140" s="56">
        <f t="shared" si="4"/>
        <v>28447.666666666668</v>
      </c>
      <c r="L140" s="56">
        <f t="shared" si="4"/>
        <v>288589.1297709924</v>
      </c>
      <c r="M140" s="56">
        <f t="shared" si="4"/>
        <v>171229.21238938053</v>
      </c>
      <c r="N140" s="56">
        <f t="shared" si="4"/>
        <v>234774.992481203</v>
      </c>
      <c r="O140" s="56">
        <f t="shared" si="4"/>
        <v>19146.025210084033</v>
      </c>
      <c r="P140" s="56">
        <f t="shared" si="4"/>
        <v>151225.616</v>
      </c>
      <c r="Q140" s="56">
        <f t="shared" si="4"/>
        <v>41047.23275862069</v>
      </c>
      <c r="R140" s="56">
        <f t="shared" si="4"/>
        <v>423467.64444444445</v>
      </c>
      <c r="S140" s="53"/>
    </row>
    <row r="141" ht="15">
      <c r="A141" s="8"/>
    </row>
    <row r="142" ht="60">
      <c r="A142" s="44" t="s">
        <v>1099</v>
      </c>
    </row>
    <row r="143" ht="45">
      <c r="A143" s="44" t="s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AF14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E148" sqref="AE148"/>
    </sheetView>
  </sheetViews>
  <sheetFormatPr defaultColWidth="9.140625" defaultRowHeight="12.75"/>
  <cols>
    <col min="1" max="1" width="52.140625" style="0" bestFit="1" customWidth="1"/>
    <col min="2" max="2" width="14.7109375" style="22" customWidth="1"/>
    <col min="3" max="3" width="10.7109375" style="2" customWidth="1"/>
    <col min="4" max="4" width="12.140625" style="2" customWidth="1"/>
    <col min="5" max="6" width="11.28125" style="2" customWidth="1"/>
    <col min="7" max="7" width="10.57421875" style="2" customWidth="1"/>
    <col min="8" max="8" width="10.8515625" style="2" customWidth="1"/>
    <col min="9" max="9" width="17.57421875" style="2" customWidth="1"/>
    <col min="10" max="10" width="17.421875" style="2" customWidth="1"/>
    <col min="11" max="11" width="17.28125" style="2" customWidth="1"/>
    <col min="12" max="12" width="17.421875" style="2" customWidth="1"/>
    <col min="13" max="13" width="16.8515625" style="2" customWidth="1"/>
    <col min="14" max="14" width="17.140625" style="2" customWidth="1"/>
    <col min="15" max="15" width="17.57421875" style="2" customWidth="1"/>
    <col min="16" max="17" width="17.7109375" style="2" customWidth="1"/>
    <col min="18" max="18" width="17.421875" style="2" customWidth="1"/>
    <col min="19" max="19" width="17.8515625" style="2" customWidth="1"/>
    <col min="20" max="20" width="17.421875" style="2" customWidth="1"/>
    <col min="21" max="21" width="13.421875" style="2" customWidth="1"/>
    <col min="22" max="22" width="14.7109375" style="2" customWidth="1"/>
    <col min="23" max="23" width="14.8515625" style="2" customWidth="1"/>
    <col min="24" max="24" width="15.28125" style="2" customWidth="1"/>
    <col min="25" max="25" width="13.00390625" style="2" customWidth="1"/>
    <col min="26" max="26" width="13.28125" style="2" customWidth="1"/>
    <col min="27" max="27" width="17.140625" style="2" customWidth="1"/>
    <col min="28" max="28" width="17.28125" style="2" customWidth="1"/>
    <col min="29" max="29" width="16.7109375" style="2" customWidth="1"/>
    <col min="30" max="30" width="17.421875" style="2" customWidth="1"/>
    <col min="31" max="32" width="18.7109375" style="2" customWidth="1"/>
  </cols>
  <sheetData>
    <row r="1" spans="1:32" s="23" customFormat="1" ht="78">
      <c r="A1" s="93" t="s">
        <v>1091</v>
      </c>
      <c r="B1" s="94" t="s">
        <v>0</v>
      </c>
      <c r="C1" s="34" t="s">
        <v>499</v>
      </c>
      <c r="D1" s="34" t="s">
        <v>500</v>
      </c>
      <c r="E1" s="34" t="s">
        <v>501</v>
      </c>
      <c r="F1" s="34" t="s">
        <v>502</v>
      </c>
      <c r="G1" s="34" t="s">
        <v>503</v>
      </c>
      <c r="H1" s="34" t="s">
        <v>504</v>
      </c>
      <c r="I1" s="34" t="s">
        <v>505</v>
      </c>
      <c r="J1" s="34" t="s">
        <v>506</v>
      </c>
      <c r="K1" s="34" t="s">
        <v>1104</v>
      </c>
      <c r="L1" s="34" t="s">
        <v>1103</v>
      </c>
      <c r="M1" s="34" t="s">
        <v>507</v>
      </c>
      <c r="N1" s="34" t="s">
        <v>508</v>
      </c>
      <c r="O1" s="34" t="s">
        <v>509</v>
      </c>
      <c r="P1" s="34" t="s">
        <v>510</v>
      </c>
      <c r="Q1" s="34" t="s">
        <v>511</v>
      </c>
      <c r="R1" s="34" t="s">
        <v>512</v>
      </c>
      <c r="S1" s="34" t="s">
        <v>513</v>
      </c>
      <c r="T1" s="34" t="s">
        <v>514</v>
      </c>
      <c r="U1" s="34" t="s">
        <v>515</v>
      </c>
      <c r="V1" s="34" t="s">
        <v>516</v>
      </c>
      <c r="W1" s="34" t="s">
        <v>517</v>
      </c>
      <c r="X1" s="34" t="s">
        <v>518</v>
      </c>
      <c r="Y1" s="34" t="s">
        <v>519</v>
      </c>
      <c r="Z1" s="34" t="s">
        <v>520</v>
      </c>
      <c r="AA1" s="34" t="s">
        <v>521</v>
      </c>
      <c r="AB1" s="34" t="s">
        <v>522</v>
      </c>
      <c r="AC1" s="34" t="s">
        <v>1106</v>
      </c>
      <c r="AD1" s="34" t="s">
        <v>523</v>
      </c>
      <c r="AE1" s="34" t="s">
        <v>524</v>
      </c>
      <c r="AF1" s="34" t="s">
        <v>1105</v>
      </c>
    </row>
    <row r="2" spans="1:32" s="27" customFormat="1" ht="15">
      <c r="A2" s="25" t="s">
        <v>642</v>
      </c>
      <c r="B2" s="26">
        <v>0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24</v>
      </c>
      <c r="V2" s="3">
        <v>0</v>
      </c>
      <c r="W2" s="3">
        <v>14</v>
      </c>
      <c r="X2" s="3">
        <v>1</v>
      </c>
      <c r="Y2" s="3">
        <v>38</v>
      </c>
      <c r="Z2" s="3">
        <v>1</v>
      </c>
      <c r="AA2" s="3">
        <v>38</v>
      </c>
      <c r="AB2" s="3">
        <v>1</v>
      </c>
      <c r="AC2" s="3"/>
      <c r="AD2" s="3">
        <v>38</v>
      </c>
      <c r="AE2" s="3">
        <v>1</v>
      </c>
      <c r="AF2" s="45"/>
    </row>
    <row r="3" spans="1:32" s="28" customFormat="1" ht="15">
      <c r="A3" s="25" t="s">
        <v>1115</v>
      </c>
      <c r="B3" s="26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24</v>
      </c>
      <c r="V3" s="3">
        <v>0</v>
      </c>
      <c r="W3" s="3">
        <v>0</v>
      </c>
      <c r="X3" s="3">
        <v>0</v>
      </c>
      <c r="Y3" s="3">
        <v>24</v>
      </c>
      <c r="Z3" s="3">
        <v>0</v>
      </c>
      <c r="AA3" s="3">
        <v>24</v>
      </c>
      <c r="AB3" s="3">
        <v>0</v>
      </c>
      <c r="AC3" s="3"/>
      <c r="AD3" s="3">
        <v>24</v>
      </c>
      <c r="AE3" s="3">
        <v>0</v>
      </c>
      <c r="AF3" s="45"/>
    </row>
    <row r="4" spans="1:32" ht="15">
      <c r="A4" s="8" t="s">
        <v>745</v>
      </c>
      <c r="B4" s="5">
        <v>0</v>
      </c>
      <c r="C4" s="2" t="s">
        <v>1068</v>
      </c>
      <c r="D4" s="2" t="s">
        <v>1068</v>
      </c>
      <c r="E4" s="2" t="s">
        <v>1068</v>
      </c>
      <c r="F4" s="2" t="s">
        <v>1068</v>
      </c>
      <c r="G4" s="2" t="s">
        <v>1068</v>
      </c>
      <c r="H4" s="2" t="s">
        <v>1068</v>
      </c>
      <c r="I4" s="2" t="s">
        <v>1068</v>
      </c>
      <c r="J4" s="2" t="s">
        <v>1068</v>
      </c>
      <c r="K4" s="2" t="s">
        <v>1068</v>
      </c>
      <c r="L4" s="2" t="s">
        <v>1068</v>
      </c>
      <c r="M4" s="2" t="s">
        <v>1068</v>
      </c>
      <c r="N4" s="2" t="s">
        <v>1068</v>
      </c>
      <c r="O4" s="2" t="s">
        <v>1068</v>
      </c>
      <c r="P4" s="2" t="s">
        <v>1068</v>
      </c>
      <c r="Q4" s="2" t="s">
        <v>1068</v>
      </c>
      <c r="R4" s="2" t="s">
        <v>1068</v>
      </c>
      <c r="S4" s="3">
        <v>0</v>
      </c>
      <c r="T4" s="3">
        <v>0</v>
      </c>
      <c r="U4" s="3">
        <v>24</v>
      </c>
      <c r="V4" s="3">
        <v>0</v>
      </c>
      <c r="W4" s="3">
        <v>4</v>
      </c>
      <c r="X4" s="3">
        <v>4</v>
      </c>
      <c r="Y4" s="3">
        <v>28</v>
      </c>
      <c r="Z4" s="3">
        <v>4</v>
      </c>
      <c r="AA4" s="3">
        <v>28</v>
      </c>
      <c r="AB4" s="3">
        <v>4</v>
      </c>
      <c r="AC4" s="3"/>
      <c r="AD4" s="3">
        <v>28</v>
      </c>
      <c r="AE4" s="3">
        <v>4</v>
      </c>
      <c r="AF4" s="45"/>
    </row>
    <row r="5" spans="1:32" ht="15">
      <c r="A5" s="8" t="s">
        <v>754</v>
      </c>
      <c r="B5" s="5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24</v>
      </c>
      <c r="V5" s="3">
        <v>0</v>
      </c>
      <c r="W5" s="3">
        <v>0</v>
      </c>
      <c r="X5" s="3">
        <v>0</v>
      </c>
      <c r="Y5" s="3">
        <v>24</v>
      </c>
      <c r="Z5" s="3">
        <v>0</v>
      </c>
      <c r="AA5" s="3">
        <v>24</v>
      </c>
      <c r="AB5" s="3">
        <v>0</v>
      </c>
      <c r="AC5" s="3"/>
      <c r="AD5" s="3">
        <v>24</v>
      </c>
      <c r="AE5" s="3">
        <v>0</v>
      </c>
      <c r="AF5" s="45"/>
    </row>
    <row r="6" spans="1:32" ht="15">
      <c r="A6" s="8" t="s">
        <v>629</v>
      </c>
      <c r="B6" s="5">
        <v>140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24</v>
      </c>
      <c r="V6" s="3">
        <v>0</v>
      </c>
      <c r="W6" s="3">
        <v>1</v>
      </c>
      <c r="X6" s="3">
        <v>0</v>
      </c>
      <c r="Y6" s="3">
        <v>25</v>
      </c>
      <c r="Z6" s="3">
        <v>0</v>
      </c>
      <c r="AA6" s="3">
        <v>25</v>
      </c>
      <c r="AB6" s="3">
        <v>0</v>
      </c>
      <c r="AC6" s="45">
        <f aca="true" t="shared" si="0" ref="AC6:AC66">AA6/B6</f>
        <v>0.17857142857142858</v>
      </c>
      <c r="AD6" s="5">
        <v>11544</v>
      </c>
      <c r="AE6" s="3">
        <v>19</v>
      </c>
      <c r="AF6" s="45">
        <f aca="true" t="shared" si="1" ref="AF6:AF66">AD6/B6</f>
        <v>82.45714285714286</v>
      </c>
    </row>
    <row r="7" spans="1:32" ht="15">
      <c r="A7" s="8" t="s">
        <v>647</v>
      </c>
      <c r="B7" s="5">
        <v>164</v>
      </c>
      <c r="C7" s="5">
        <v>30806</v>
      </c>
      <c r="D7" s="5">
        <v>5045</v>
      </c>
      <c r="E7" s="3">
        <v>0</v>
      </c>
      <c r="F7" s="3">
        <v>0</v>
      </c>
      <c r="G7" s="5">
        <v>30806</v>
      </c>
      <c r="H7" s="5">
        <v>5045</v>
      </c>
      <c r="I7" s="5">
        <v>21575</v>
      </c>
      <c r="J7" s="5">
        <v>1468</v>
      </c>
      <c r="K7" s="3">
        <v>0</v>
      </c>
      <c r="L7" s="3">
        <v>0</v>
      </c>
      <c r="M7" s="5">
        <v>21575</v>
      </c>
      <c r="N7" s="5">
        <v>1468</v>
      </c>
      <c r="O7" s="5">
        <v>1285</v>
      </c>
      <c r="P7" s="3">
        <v>0</v>
      </c>
      <c r="Q7" s="3">
        <v>0</v>
      </c>
      <c r="R7" s="3">
        <v>0</v>
      </c>
      <c r="S7" s="5">
        <v>1285</v>
      </c>
      <c r="T7" s="3">
        <v>0</v>
      </c>
      <c r="U7" s="3">
        <v>24</v>
      </c>
      <c r="V7" s="3">
        <v>0</v>
      </c>
      <c r="W7" s="3">
        <v>8</v>
      </c>
      <c r="X7" s="3">
        <v>0</v>
      </c>
      <c r="Y7" s="3">
        <v>32</v>
      </c>
      <c r="Z7" s="3">
        <v>0</v>
      </c>
      <c r="AA7" s="5">
        <v>53698</v>
      </c>
      <c r="AB7" s="5">
        <v>6513</v>
      </c>
      <c r="AC7" s="45">
        <f t="shared" si="0"/>
        <v>327.4268292682927</v>
      </c>
      <c r="AD7" s="5">
        <v>70784</v>
      </c>
      <c r="AE7" s="5">
        <v>6513</v>
      </c>
      <c r="AF7" s="45"/>
    </row>
    <row r="8" spans="1:32" ht="15">
      <c r="A8" s="8" t="s">
        <v>656</v>
      </c>
      <c r="B8" s="5">
        <v>231</v>
      </c>
      <c r="C8" s="5">
        <v>30806</v>
      </c>
      <c r="D8" s="5">
        <v>5045</v>
      </c>
      <c r="E8" s="3">
        <v>0</v>
      </c>
      <c r="F8" s="3">
        <v>0</v>
      </c>
      <c r="G8" s="5">
        <v>30806</v>
      </c>
      <c r="H8" s="5">
        <v>5045</v>
      </c>
      <c r="I8" s="5">
        <v>21575</v>
      </c>
      <c r="J8" s="5">
        <v>1468</v>
      </c>
      <c r="K8" s="3">
        <v>0</v>
      </c>
      <c r="L8" s="3">
        <v>0</v>
      </c>
      <c r="M8" s="5">
        <v>21575</v>
      </c>
      <c r="N8" s="5">
        <v>1468</v>
      </c>
      <c r="O8" s="5">
        <v>1285</v>
      </c>
      <c r="P8" s="3">
        <v>0</v>
      </c>
      <c r="Q8" s="3">
        <v>0</v>
      </c>
      <c r="R8" s="3">
        <v>0</v>
      </c>
      <c r="S8" s="5">
        <v>1285</v>
      </c>
      <c r="T8" s="3">
        <v>0</v>
      </c>
      <c r="U8" s="3">
        <v>24</v>
      </c>
      <c r="V8" s="3">
        <v>0</v>
      </c>
      <c r="W8" s="3">
        <v>8</v>
      </c>
      <c r="X8" s="3">
        <v>0</v>
      </c>
      <c r="Y8" s="3">
        <v>32</v>
      </c>
      <c r="Z8" s="3">
        <v>0</v>
      </c>
      <c r="AA8" s="5">
        <v>53698</v>
      </c>
      <c r="AB8" s="5">
        <v>6513</v>
      </c>
      <c r="AC8" s="45">
        <f t="shared" si="0"/>
        <v>232.45887445887445</v>
      </c>
      <c r="AD8" s="5">
        <v>69298</v>
      </c>
      <c r="AE8" s="5">
        <v>7217</v>
      </c>
      <c r="AF8" s="45">
        <f t="shared" si="1"/>
        <v>299.991341991342</v>
      </c>
    </row>
    <row r="9" spans="1:32" ht="15">
      <c r="A9" s="8" t="s">
        <v>677</v>
      </c>
      <c r="B9" s="5">
        <v>269</v>
      </c>
      <c r="C9" s="5">
        <v>30806</v>
      </c>
      <c r="D9" s="5">
        <v>5045</v>
      </c>
      <c r="E9" s="3">
        <v>0</v>
      </c>
      <c r="F9" s="3">
        <v>0</v>
      </c>
      <c r="G9" s="5">
        <v>30806</v>
      </c>
      <c r="H9" s="5">
        <v>5045</v>
      </c>
      <c r="I9" s="5">
        <v>21575</v>
      </c>
      <c r="J9" s="5">
        <v>1468</v>
      </c>
      <c r="K9" s="3">
        <v>0</v>
      </c>
      <c r="L9" s="3">
        <v>0</v>
      </c>
      <c r="M9" s="5">
        <v>21575</v>
      </c>
      <c r="N9" s="5">
        <v>1468</v>
      </c>
      <c r="O9" s="5">
        <v>1285</v>
      </c>
      <c r="P9" s="3">
        <v>0</v>
      </c>
      <c r="Q9" s="3">
        <v>0</v>
      </c>
      <c r="R9" s="3">
        <v>0</v>
      </c>
      <c r="S9" s="5">
        <v>1285</v>
      </c>
      <c r="T9" s="3">
        <v>0</v>
      </c>
      <c r="U9" s="3">
        <v>24</v>
      </c>
      <c r="V9" s="3">
        <v>0</v>
      </c>
      <c r="W9" s="3">
        <v>2</v>
      </c>
      <c r="X9" s="3">
        <v>0</v>
      </c>
      <c r="Y9" s="3">
        <v>26</v>
      </c>
      <c r="Z9" s="3">
        <v>0</v>
      </c>
      <c r="AA9" s="5">
        <v>53692</v>
      </c>
      <c r="AB9" s="5">
        <v>6513</v>
      </c>
      <c r="AC9" s="45">
        <f t="shared" si="0"/>
        <v>199.59851301115242</v>
      </c>
      <c r="AD9" s="5">
        <v>61659</v>
      </c>
      <c r="AE9" s="5">
        <v>6841</v>
      </c>
      <c r="AF9" s="45">
        <f t="shared" si="1"/>
        <v>229.21561338289962</v>
      </c>
    </row>
    <row r="10" spans="1:32" ht="15">
      <c r="A10" s="8" t="s">
        <v>733</v>
      </c>
      <c r="B10" s="5">
        <v>375</v>
      </c>
      <c r="C10" s="5">
        <v>30806</v>
      </c>
      <c r="D10" s="5">
        <v>5045</v>
      </c>
      <c r="E10" s="3">
        <v>95</v>
      </c>
      <c r="F10" s="3">
        <v>80</v>
      </c>
      <c r="G10" s="5">
        <v>30901</v>
      </c>
      <c r="H10" s="5">
        <v>5125</v>
      </c>
      <c r="I10" s="5">
        <v>21575</v>
      </c>
      <c r="J10" s="5">
        <v>1468</v>
      </c>
      <c r="K10" s="3">
        <v>0</v>
      </c>
      <c r="L10" s="3">
        <v>0</v>
      </c>
      <c r="M10" s="5">
        <v>21575</v>
      </c>
      <c r="N10" s="5">
        <v>1468</v>
      </c>
      <c r="O10" s="5">
        <v>1285</v>
      </c>
      <c r="P10" s="3">
        <v>0</v>
      </c>
      <c r="Q10" s="3">
        <v>0</v>
      </c>
      <c r="R10" s="3">
        <v>0</v>
      </c>
      <c r="S10" s="5">
        <v>1285</v>
      </c>
      <c r="T10" s="3">
        <v>0</v>
      </c>
      <c r="U10" s="3">
        <v>24</v>
      </c>
      <c r="V10" s="3">
        <v>0</v>
      </c>
      <c r="W10" s="3">
        <v>1</v>
      </c>
      <c r="X10" s="3">
        <v>0</v>
      </c>
      <c r="Y10" s="3">
        <v>25</v>
      </c>
      <c r="Z10" s="3">
        <v>0</v>
      </c>
      <c r="AA10" s="5">
        <v>53786</v>
      </c>
      <c r="AB10" s="5">
        <v>6593</v>
      </c>
      <c r="AC10" s="45">
        <f t="shared" si="0"/>
        <v>143.42933333333335</v>
      </c>
      <c r="AD10" s="5">
        <v>67587</v>
      </c>
      <c r="AE10" s="5">
        <v>7040</v>
      </c>
      <c r="AF10" s="45">
        <f t="shared" si="1"/>
        <v>180.232</v>
      </c>
    </row>
    <row r="11" spans="1:32" ht="15">
      <c r="A11" s="8" t="s">
        <v>732</v>
      </c>
      <c r="B11" s="5">
        <v>425</v>
      </c>
      <c r="C11" s="5">
        <v>30806</v>
      </c>
      <c r="D11" s="5">
        <v>5045</v>
      </c>
      <c r="E11" s="3">
        <v>0</v>
      </c>
      <c r="F11" s="3">
        <v>0</v>
      </c>
      <c r="G11" s="5">
        <v>30806</v>
      </c>
      <c r="H11" s="5">
        <v>5045</v>
      </c>
      <c r="I11" s="5">
        <v>21575</v>
      </c>
      <c r="J11" s="5">
        <v>1468</v>
      </c>
      <c r="K11" s="3">
        <v>0</v>
      </c>
      <c r="L11" s="3">
        <v>0</v>
      </c>
      <c r="M11" s="5">
        <v>21575</v>
      </c>
      <c r="N11" s="5">
        <v>1468</v>
      </c>
      <c r="O11" s="5">
        <v>1285</v>
      </c>
      <c r="P11" s="3">
        <v>0</v>
      </c>
      <c r="Q11" s="3">
        <v>0</v>
      </c>
      <c r="R11" s="3">
        <v>0</v>
      </c>
      <c r="S11" s="5">
        <v>1285</v>
      </c>
      <c r="T11" s="3">
        <v>0</v>
      </c>
      <c r="U11" s="3">
        <v>24</v>
      </c>
      <c r="V11" s="3">
        <v>0</v>
      </c>
      <c r="W11" s="3">
        <v>0</v>
      </c>
      <c r="X11" s="3">
        <v>0</v>
      </c>
      <c r="Y11" s="3">
        <v>24</v>
      </c>
      <c r="Z11" s="3">
        <v>0</v>
      </c>
      <c r="AA11" s="5">
        <v>53690</v>
      </c>
      <c r="AB11" s="5">
        <v>6513</v>
      </c>
      <c r="AC11" s="45">
        <f t="shared" si="0"/>
        <v>126.32941176470588</v>
      </c>
      <c r="AD11" s="5">
        <v>62848</v>
      </c>
      <c r="AE11" s="5">
        <v>7157</v>
      </c>
      <c r="AF11" s="45">
        <f t="shared" si="1"/>
        <v>147.87764705882353</v>
      </c>
    </row>
    <row r="12" spans="1:32" ht="15">
      <c r="A12" s="8" t="s">
        <v>744</v>
      </c>
      <c r="B12" s="5">
        <v>447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24</v>
      </c>
      <c r="V12" s="3">
        <v>0</v>
      </c>
      <c r="W12" s="3">
        <v>0</v>
      </c>
      <c r="X12" s="3">
        <v>0</v>
      </c>
      <c r="Y12" s="3">
        <v>24</v>
      </c>
      <c r="Z12" s="3">
        <v>0</v>
      </c>
      <c r="AA12" s="3">
        <v>24</v>
      </c>
      <c r="AB12" s="3">
        <v>0</v>
      </c>
      <c r="AC12" s="45">
        <f t="shared" si="0"/>
        <v>0.053691275167785234</v>
      </c>
      <c r="AD12" s="5">
        <v>10241</v>
      </c>
      <c r="AE12" s="3">
        <v>529</v>
      </c>
      <c r="AF12" s="45">
        <f t="shared" si="1"/>
        <v>22.910514541387023</v>
      </c>
    </row>
    <row r="13" spans="1:32" ht="15">
      <c r="A13" s="12" t="s">
        <v>669</v>
      </c>
      <c r="B13" s="13">
        <v>475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24</v>
      </c>
      <c r="V13" s="10">
        <v>0</v>
      </c>
      <c r="W13" s="10">
        <v>0</v>
      </c>
      <c r="X13" s="10">
        <v>0</v>
      </c>
      <c r="Y13" s="10">
        <v>24</v>
      </c>
      <c r="Z13" s="10">
        <v>0</v>
      </c>
      <c r="AA13" s="10">
        <v>24</v>
      </c>
      <c r="AB13" s="10">
        <v>0</v>
      </c>
      <c r="AC13" s="45">
        <f t="shared" si="0"/>
        <v>0.05052631578947368</v>
      </c>
      <c r="AD13" s="13">
        <v>4489</v>
      </c>
      <c r="AE13" s="10">
        <v>349</v>
      </c>
      <c r="AF13" s="45">
        <f t="shared" si="1"/>
        <v>9.450526315789475</v>
      </c>
    </row>
    <row r="14" spans="1:32" ht="15">
      <c r="A14" s="8" t="s">
        <v>628</v>
      </c>
      <c r="B14" s="5">
        <v>523</v>
      </c>
      <c r="C14" s="5">
        <v>30806</v>
      </c>
      <c r="D14" s="5">
        <v>5045</v>
      </c>
      <c r="E14" s="3">
        <v>0</v>
      </c>
      <c r="F14" s="3">
        <v>0</v>
      </c>
      <c r="G14" s="5">
        <v>30806</v>
      </c>
      <c r="H14" s="5">
        <v>5045</v>
      </c>
      <c r="I14" s="5">
        <v>21575</v>
      </c>
      <c r="J14" s="5">
        <v>1468</v>
      </c>
      <c r="K14" s="3">
        <v>0</v>
      </c>
      <c r="L14" s="3">
        <v>0</v>
      </c>
      <c r="M14" s="5">
        <v>21575</v>
      </c>
      <c r="N14" s="5">
        <v>1468</v>
      </c>
      <c r="O14" s="5">
        <v>1285</v>
      </c>
      <c r="P14" s="3">
        <v>0</v>
      </c>
      <c r="Q14" s="3">
        <v>0</v>
      </c>
      <c r="R14" s="3">
        <v>0</v>
      </c>
      <c r="S14" s="5">
        <v>1285</v>
      </c>
      <c r="T14" s="3">
        <v>0</v>
      </c>
      <c r="U14" s="3">
        <v>24</v>
      </c>
      <c r="V14" s="3">
        <v>0</v>
      </c>
      <c r="W14" s="3">
        <v>5</v>
      </c>
      <c r="X14" s="3">
        <v>2</v>
      </c>
      <c r="Y14" s="3">
        <v>29</v>
      </c>
      <c r="Z14" s="3">
        <v>2</v>
      </c>
      <c r="AA14" s="5">
        <v>53695</v>
      </c>
      <c r="AB14" s="5">
        <v>6515</v>
      </c>
      <c r="AC14" s="45">
        <f t="shared" si="0"/>
        <v>102.66730401529637</v>
      </c>
      <c r="AD14" s="5">
        <v>57385</v>
      </c>
      <c r="AE14" s="5">
        <v>6859</v>
      </c>
      <c r="AF14" s="45">
        <f t="shared" si="1"/>
        <v>109.72275334608031</v>
      </c>
    </row>
    <row r="15" spans="1:32" ht="15">
      <c r="A15" s="8" t="s">
        <v>751</v>
      </c>
      <c r="B15" s="5">
        <v>605</v>
      </c>
      <c r="C15" s="5">
        <v>30806</v>
      </c>
      <c r="D15" s="5">
        <v>5045</v>
      </c>
      <c r="E15" s="3">
        <v>0</v>
      </c>
      <c r="F15" s="3">
        <v>0</v>
      </c>
      <c r="G15" s="5">
        <v>30806</v>
      </c>
      <c r="H15" s="5">
        <v>5045</v>
      </c>
      <c r="I15" s="5">
        <v>21575</v>
      </c>
      <c r="J15" s="5">
        <v>1468</v>
      </c>
      <c r="K15" s="3">
        <v>0</v>
      </c>
      <c r="L15" s="3">
        <v>0</v>
      </c>
      <c r="M15" s="5">
        <v>21575</v>
      </c>
      <c r="N15" s="5">
        <v>1468</v>
      </c>
      <c r="O15" s="5">
        <v>1285</v>
      </c>
      <c r="P15" s="3">
        <v>0</v>
      </c>
      <c r="Q15" s="3">
        <v>0</v>
      </c>
      <c r="R15" s="3">
        <v>0</v>
      </c>
      <c r="S15" s="5">
        <v>1285</v>
      </c>
      <c r="T15" s="3">
        <v>0</v>
      </c>
      <c r="U15" s="3">
        <v>24</v>
      </c>
      <c r="V15" s="3">
        <v>0</v>
      </c>
      <c r="W15" s="3">
        <v>0</v>
      </c>
      <c r="X15" s="3">
        <v>0</v>
      </c>
      <c r="Y15" s="3">
        <v>24</v>
      </c>
      <c r="Z15" s="3">
        <v>0</v>
      </c>
      <c r="AA15" s="5">
        <v>53690</v>
      </c>
      <c r="AB15" s="5">
        <v>6513</v>
      </c>
      <c r="AC15" s="45">
        <f t="shared" si="0"/>
        <v>88.74380165289256</v>
      </c>
      <c r="AD15" s="5">
        <v>81340</v>
      </c>
      <c r="AE15" s="5">
        <v>6991</v>
      </c>
      <c r="AF15" s="45">
        <f t="shared" si="1"/>
        <v>134.44628099173553</v>
      </c>
    </row>
    <row r="16" spans="1:32" ht="15">
      <c r="A16" s="8" t="s">
        <v>712</v>
      </c>
      <c r="B16" s="5">
        <v>672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24</v>
      </c>
      <c r="V16" s="3">
        <v>0</v>
      </c>
      <c r="W16" s="3">
        <v>0</v>
      </c>
      <c r="X16" s="3">
        <v>0</v>
      </c>
      <c r="Y16" s="3">
        <v>24</v>
      </c>
      <c r="Z16" s="3">
        <v>0</v>
      </c>
      <c r="AA16" s="3">
        <v>24</v>
      </c>
      <c r="AB16" s="3">
        <v>0</v>
      </c>
      <c r="AC16" s="45">
        <f t="shared" si="0"/>
        <v>0.03571428571428571</v>
      </c>
      <c r="AD16" s="5">
        <v>11238</v>
      </c>
      <c r="AE16" s="3">
        <v>90</v>
      </c>
      <c r="AF16" s="45">
        <f t="shared" si="1"/>
        <v>16.723214285714285</v>
      </c>
    </row>
    <row r="17" spans="1:32" ht="15">
      <c r="A17" s="8" t="s">
        <v>761</v>
      </c>
      <c r="B17" s="5">
        <v>715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24</v>
      </c>
      <c r="V17" s="3">
        <v>0</v>
      </c>
      <c r="W17" s="3">
        <v>0</v>
      </c>
      <c r="X17" s="3">
        <v>0</v>
      </c>
      <c r="Y17" s="3">
        <v>24</v>
      </c>
      <c r="Z17" s="3">
        <v>0</v>
      </c>
      <c r="AA17" s="3">
        <v>24</v>
      </c>
      <c r="AB17" s="3">
        <v>0</v>
      </c>
      <c r="AC17" s="45">
        <f t="shared" si="0"/>
        <v>0.033566433566433566</v>
      </c>
      <c r="AD17" s="5">
        <v>14823</v>
      </c>
      <c r="AE17" s="5">
        <v>1025</v>
      </c>
      <c r="AF17" s="45">
        <f t="shared" si="1"/>
        <v>20.731468531468533</v>
      </c>
    </row>
    <row r="18" spans="1:32" ht="15">
      <c r="A18" s="12" t="s">
        <v>695</v>
      </c>
      <c r="B18" s="13">
        <v>771</v>
      </c>
      <c r="C18" s="10">
        <v>0</v>
      </c>
      <c r="D18" s="13">
        <v>0</v>
      </c>
      <c r="E18" s="10">
        <v>0</v>
      </c>
      <c r="F18" s="10">
        <v>0</v>
      </c>
      <c r="G18" s="10">
        <v>0</v>
      </c>
      <c r="H18" s="13">
        <v>0</v>
      </c>
      <c r="I18" s="10">
        <v>0</v>
      </c>
      <c r="J18" s="13">
        <v>0</v>
      </c>
      <c r="K18" s="10">
        <v>0</v>
      </c>
      <c r="L18" s="10">
        <v>0</v>
      </c>
      <c r="M18" s="10">
        <v>0</v>
      </c>
      <c r="N18" s="13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24</v>
      </c>
      <c r="V18" s="10">
        <v>0</v>
      </c>
      <c r="W18" s="10">
        <v>0</v>
      </c>
      <c r="X18" s="10">
        <v>0</v>
      </c>
      <c r="Y18" s="10">
        <v>24</v>
      </c>
      <c r="Z18" s="10">
        <v>0</v>
      </c>
      <c r="AA18" s="10">
        <v>24</v>
      </c>
      <c r="AB18" s="13">
        <v>6513</v>
      </c>
      <c r="AC18" s="45">
        <f t="shared" si="0"/>
        <v>0.0311284046692607</v>
      </c>
      <c r="AD18" s="13">
        <v>19972</v>
      </c>
      <c r="AE18" s="13">
        <v>7421</v>
      </c>
      <c r="AF18" s="45">
        <f t="shared" si="1"/>
        <v>25.90402075226978</v>
      </c>
    </row>
    <row r="19" spans="1:32" ht="15">
      <c r="A19" s="8" t="s">
        <v>725</v>
      </c>
      <c r="B19" s="5">
        <v>830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24</v>
      </c>
      <c r="V19" s="3">
        <v>0</v>
      </c>
      <c r="W19" s="3">
        <v>0</v>
      </c>
      <c r="X19" s="3">
        <v>0</v>
      </c>
      <c r="Y19" s="3">
        <v>24</v>
      </c>
      <c r="Z19" s="3">
        <v>0</v>
      </c>
      <c r="AA19" s="3">
        <v>24</v>
      </c>
      <c r="AB19" s="3">
        <v>0</v>
      </c>
      <c r="AC19" s="45">
        <f t="shared" si="0"/>
        <v>0.02891566265060241</v>
      </c>
      <c r="AD19" s="5">
        <v>12948</v>
      </c>
      <c r="AE19" s="5">
        <v>1091</v>
      </c>
      <c r="AF19" s="45">
        <f t="shared" si="1"/>
        <v>15.6</v>
      </c>
    </row>
    <row r="20" spans="1:32" ht="15">
      <c r="A20" s="8" t="s">
        <v>676</v>
      </c>
      <c r="B20" s="5">
        <v>873</v>
      </c>
      <c r="C20" s="5">
        <v>30806</v>
      </c>
      <c r="D20" s="5">
        <v>5045</v>
      </c>
      <c r="E20" s="3">
        <v>0</v>
      </c>
      <c r="F20" s="3">
        <v>0</v>
      </c>
      <c r="G20" s="5">
        <v>30806</v>
      </c>
      <c r="H20" s="5">
        <v>5045</v>
      </c>
      <c r="I20" s="5">
        <v>21575</v>
      </c>
      <c r="J20" s="5">
        <v>1468</v>
      </c>
      <c r="K20" s="3">
        <v>0</v>
      </c>
      <c r="L20" s="3">
        <v>0</v>
      </c>
      <c r="M20" s="5">
        <v>21575</v>
      </c>
      <c r="N20" s="5">
        <v>1468</v>
      </c>
      <c r="O20" s="5">
        <v>1258</v>
      </c>
      <c r="P20" s="3">
        <v>0</v>
      </c>
      <c r="Q20" s="3">
        <v>0</v>
      </c>
      <c r="R20" s="3">
        <v>0</v>
      </c>
      <c r="S20" s="5">
        <v>1258</v>
      </c>
      <c r="T20" s="3">
        <v>0</v>
      </c>
      <c r="U20" s="3">
        <v>24</v>
      </c>
      <c r="V20" s="3">
        <v>0</v>
      </c>
      <c r="W20" s="3">
        <v>8</v>
      </c>
      <c r="X20" s="3">
        <v>0</v>
      </c>
      <c r="Y20" s="3">
        <v>32</v>
      </c>
      <c r="Z20" s="3">
        <v>0</v>
      </c>
      <c r="AA20" s="5">
        <v>53671</v>
      </c>
      <c r="AB20" s="5">
        <v>6513</v>
      </c>
      <c r="AC20" s="45">
        <f t="shared" si="0"/>
        <v>61.47880870561283</v>
      </c>
      <c r="AD20" s="5">
        <v>80493</v>
      </c>
      <c r="AE20" s="5">
        <v>7223</v>
      </c>
      <c r="AF20" s="45">
        <f t="shared" si="1"/>
        <v>92.20274914089347</v>
      </c>
    </row>
    <row r="21" spans="1:32" ht="15">
      <c r="A21" s="8" t="s">
        <v>632</v>
      </c>
      <c r="B21" s="5">
        <v>905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24</v>
      </c>
      <c r="V21" s="3">
        <v>0</v>
      </c>
      <c r="W21" s="3">
        <v>3</v>
      </c>
      <c r="X21" s="3">
        <v>2</v>
      </c>
      <c r="Y21" s="3">
        <v>27</v>
      </c>
      <c r="Z21" s="3">
        <v>2</v>
      </c>
      <c r="AA21" s="3">
        <v>27</v>
      </c>
      <c r="AB21" s="3">
        <v>2</v>
      </c>
      <c r="AC21" s="45">
        <f t="shared" si="0"/>
        <v>0.02983425414364641</v>
      </c>
      <c r="AD21" s="5">
        <v>9869</v>
      </c>
      <c r="AE21" s="3">
        <v>519</v>
      </c>
      <c r="AF21" s="45">
        <f t="shared" si="1"/>
        <v>10.904972375690608</v>
      </c>
    </row>
    <row r="22" spans="1:32" ht="15">
      <c r="A22" s="8" t="s">
        <v>757</v>
      </c>
      <c r="B22" s="5">
        <v>955</v>
      </c>
      <c r="C22" s="5">
        <v>30806</v>
      </c>
      <c r="D22" s="5">
        <v>5045</v>
      </c>
      <c r="E22" s="3">
        <v>0</v>
      </c>
      <c r="F22" s="3">
        <v>0</v>
      </c>
      <c r="G22" s="5">
        <v>30806</v>
      </c>
      <c r="H22" s="5">
        <v>5045</v>
      </c>
      <c r="I22" s="5">
        <v>21575</v>
      </c>
      <c r="J22" s="5">
        <v>1468</v>
      </c>
      <c r="K22" s="3">
        <v>0</v>
      </c>
      <c r="L22" s="3">
        <v>0</v>
      </c>
      <c r="M22" s="5">
        <v>21575</v>
      </c>
      <c r="N22" s="5">
        <v>1468</v>
      </c>
      <c r="O22" s="5">
        <v>1285</v>
      </c>
      <c r="P22" s="3">
        <v>0</v>
      </c>
      <c r="Q22" s="3">
        <v>0</v>
      </c>
      <c r="R22" s="3">
        <v>0</v>
      </c>
      <c r="S22" s="5">
        <v>1285</v>
      </c>
      <c r="T22" s="3">
        <v>0</v>
      </c>
      <c r="U22" s="3">
        <v>24</v>
      </c>
      <c r="V22" s="3">
        <v>0</v>
      </c>
      <c r="W22" s="3">
        <v>7</v>
      </c>
      <c r="X22" s="3">
        <v>3</v>
      </c>
      <c r="Y22" s="3">
        <v>31</v>
      </c>
      <c r="Z22" s="3">
        <v>3</v>
      </c>
      <c r="AA22" s="5">
        <v>53697</v>
      </c>
      <c r="AB22" s="5">
        <v>6516</v>
      </c>
      <c r="AC22" s="45">
        <f t="shared" si="0"/>
        <v>56.227225130890055</v>
      </c>
      <c r="AD22" s="5">
        <v>64460</v>
      </c>
      <c r="AE22" s="5">
        <v>6820</v>
      </c>
      <c r="AF22" s="45">
        <f t="shared" si="1"/>
        <v>67.49738219895288</v>
      </c>
    </row>
    <row r="23" spans="1:32" ht="15">
      <c r="A23" s="8" t="s">
        <v>682</v>
      </c>
      <c r="B23" s="5">
        <v>989</v>
      </c>
      <c r="C23" s="5">
        <v>30806</v>
      </c>
      <c r="D23" s="5">
        <v>5045</v>
      </c>
      <c r="E23" s="3">
        <v>0</v>
      </c>
      <c r="F23" s="3">
        <v>0</v>
      </c>
      <c r="G23" s="5">
        <v>30806</v>
      </c>
      <c r="H23" s="5">
        <v>5045</v>
      </c>
      <c r="I23" s="5">
        <v>21575</v>
      </c>
      <c r="J23" s="5">
        <v>1468</v>
      </c>
      <c r="K23" s="3">
        <v>0</v>
      </c>
      <c r="L23" s="3">
        <v>0</v>
      </c>
      <c r="M23" s="5">
        <v>21575</v>
      </c>
      <c r="N23" s="5">
        <v>1468</v>
      </c>
      <c r="O23" s="5">
        <v>1285</v>
      </c>
      <c r="P23" s="3">
        <v>0</v>
      </c>
      <c r="Q23" s="3">
        <v>0</v>
      </c>
      <c r="R23" s="3">
        <v>0</v>
      </c>
      <c r="S23" s="5">
        <v>1285</v>
      </c>
      <c r="T23" s="3">
        <v>0</v>
      </c>
      <c r="U23" s="3">
        <v>24</v>
      </c>
      <c r="V23" s="3">
        <v>0</v>
      </c>
      <c r="W23" s="3">
        <v>0</v>
      </c>
      <c r="X23" s="3">
        <v>0</v>
      </c>
      <c r="Y23" s="3">
        <v>24</v>
      </c>
      <c r="Z23" s="3">
        <v>0</v>
      </c>
      <c r="AA23" s="5">
        <v>53690</v>
      </c>
      <c r="AB23" s="5">
        <v>6513</v>
      </c>
      <c r="AC23" s="45">
        <f t="shared" si="0"/>
        <v>54.28715874620829</v>
      </c>
      <c r="AD23" s="5">
        <v>57123</v>
      </c>
      <c r="AE23" s="5">
        <v>7080</v>
      </c>
      <c r="AF23" s="45">
        <f t="shared" si="1"/>
        <v>57.75834175935288</v>
      </c>
    </row>
    <row r="24" spans="1:32" ht="15">
      <c r="A24" s="8" t="s">
        <v>660</v>
      </c>
      <c r="B24" s="5">
        <v>990</v>
      </c>
      <c r="C24" s="5">
        <v>30806</v>
      </c>
      <c r="D24" s="5">
        <v>5045</v>
      </c>
      <c r="E24" s="3">
        <v>0</v>
      </c>
      <c r="F24" s="3">
        <v>0</v>
      </c>
      <c r="G24" s="5">
        <v>30806</v>
      </c>
      <c r="H24" s="5">
        <v>5045</v>
      </c>
      <c r="I24" s="5">
        <v>21575</v>
      </c>
      <c r="J24" s="5">
        <v>1468</v>
      </c>
      <c r="K24" s="3">
        <v>0</v>
      </c>
      <c r="L24" s="3">
        <v>0</v>
      </c>
      <c r="M24" s="5">
        <v>21575</v>
      </c>
      <c r="N24" s="5">
        <v>1468</v>
      </c>
      <c r="O24" s="5">
        <v>1285</v>
      </c>
      <c r="P24" s="3">
        <v>0</v>
      </c>
      <c r="Q24" s="3">
        <v>0</v>
      </c>
      <c r="R24" s="3">
        <v>0</v>
      </c>
      <c r="S24" s="5">
        <v>1285</v>
      </c>
      <c r="T24" s="3">
        <v>0</v>
      </c>
      <c r="U24" s="3">
        <v>24</v>
      </c>
      <c r="V24" s="3">
        <v>0</v>
      </c>
      <c r="W24" s="3">
        <v>1</v>
      </c>
      <c r="X24" s="3">
        <v>0</v>
      </c>
      <c r="Y24" s="3">
        <v>25</v>
      </c>
      <c r="Z24" s="3">
        <v>0</v>
      </c>
      <c r="AA24" s="5">
        <v>53691</v>
      </c>
      <c r="AB24" s="5">
        <v>6513</v>
      </c>
      <c r="AC24" s="45">
        <f t="shared" si="0"/>
        <v>54.233333333333334</v>
      </c>
      <c r="AD24" s="5">
        <v>74668</v>
      </c>
      <c r="AE24" s="5">
        <v>9634</v>
      </c>
      <c r="AF24" s="45">
        <f t="shared" si="1"/>
        <v>75.42222222222222</v>
      </c>
    </row>
    <row r="25" spans="1:32" ht="15">
      <c r="A25" s="8" t="s">
        <v>671</v>
      </c>
      <c r="B25" s="5">
        <v>1040</v>
      </c>
      <c r="C25" s="5">
        <v>30806</v>
      </c>
      <c r="D25" s="5">
        <v>5045</v>
      </c>
      <c r="E25" s="3">
        <v>0</v>
      </c>
      <c r="F25" s="3">
        <v>0</v>
      </c>
      <c r="G25" s="5">
        <v>30806</v>
      </c>
      <c r="H25" s="5">
        <v>5045</v>
      </c>
      <c r="I25" s="5">
        <v>21575</v>
      </c>
      <c r="J25" s="5">
        <v>1468</v>
      </c>
      <c r="K25" s="3">
        <v>0</v>
      </c>
      <c r="L25" s="3">
        <v>0</v>
      </c>
      <c r="M25" s="5">
        <v>21575</v>
      </c>
      <c r="N25" s="5">
        <v>1468</v>
      </c>
      <c r="O25" s="5">
        <v>1285</v>
      </c>
      <c r="P25" s="3">
        <v>0</v>
      </c>
      <c r="Q25" s="3">
        <v>0</v>
      </c>
      <c r="R25" s="3">
        <v>0</v>
      </c>
      <c r="S25" s="5">
        <v>1285</v>
      </c>
      <c r="T25" s="3">
        <v>0</v>
      </c>
      <c r="U25" s="3">
        <v>24</v>
      </c>
      <c r="V25" s="3">
        <v>0</v>
      </c>
      <c r="W25" s="3">
        <v>3</v>
      </c>
      <c r="X25" s="3">
        <v>3</v>
      </c>
      <c r="Y25" s="3">
        <v>27</v>
      </c>
      <c r="Z25" s="3">
        <v>3</v>
      </c>
      <c r="AA25" s="5">
        <v>53693</v>
      </c>
      <c r="AB25" s="5">
        <v>6516</v>
      </c>
      <c r="AC25" s="45">
        <f t="shared" si="0"/>
        <v>51.627884615384616</v>
      </c>
      <c r="AD25" s="5">
        <v>61640</v>
      </c>
      <c r="AE25" s="5">
        <v>7330</v>
      </c>
      <c r="AF25" s="45">
        <f t="shared" si="1"/>
        <v>59.26923076923077</v>
      </c>
    </row>
    <row r="26" spans="1:32" ht="15">
      <c r="A26" s="8" t="s">
        <v>699</v>
      </c>
      <c r="B26" s="5">
        <v>1060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24</v>
      </c>
      <c r="V26" s="3">
        <v>0</v>
      </c>
      <c r="W26" s="3">
        <v>0</v>
      </c>
      <c r="X26" s="3">
        <v>0</v>
      </c>
      <c r="Y26" s="3">
        <v>24</v>
      </c>
      <c r="Z26" s="3">
        <v>0</v>
      </c>
      <c r="AA26" s="3">
        <v>24</v>
      </c>
      <c r="AB26" s="3">
        <v>0</v>
      </c>
      <c r="AC26" s="45">
        <f t="shared" si="0"/>
        <v>0.022641509433962263</v>
      </c>
      <c r="AD26" s="5">
        <v>9554</v>
      </c>
      <c r="AE26" s="3">
        <v>0</v>
      </c>
      <c r="AF26" s="45">
        <f t="shared" si="1"/>
        <v>9.013207547169811</v>
      </c>
    </row>
    <row r="27" spans="1:32" ht="15">
      <c r="A27" s="8" t="s">
        <v>752</v>
      </c>
      <c r="B27" s="5">
        <v>1357</v>
      </c>
      <c r="C27" s="5">
        <v>30806</v>
      </c>
      <c r="D27" s="5">
        <v>5045</v>
      </c>
      <c r="E27" s="3">
        <v>0</v>
      </c>
      <c r="F27" s="3">
        <v>0</v>
      </c>
      <c r="G27" s="5">
        <v>30806</v>
      </c>
      <c r="H27" s="5">
        <v>5045</v>
      </c>
      <c r="I27" s="5">
        <v>21575</v>
      </c>
      <c r="J27" s="5">
        <v>1468</v>
      </c>
      <c r="K27" s="3">
        <v>0</v>
      </c>
      <c r="L27" s="3">
        <v>0</v>
      </c>
      <c r="M27" s="5">
        <v>21575</v>
      </c>
      <c r="N27" s="5">
        <v>1468</v>
      </c>
      <c r="O27" s="5">
        <v>1285</v>
      </c>
      <c r="P27" s="3">
        <v>0</v>
      </c>
      <c r="Q27" s="3">
        <v>0</v>
      </c>
      <c r="R27" s="3">
        <v>0</v>
      </c>
      <c r="S27" s="5">
        <v>1285</v>
      </c>
      <c r="T27" s="3">
        <v>0</v>
      </c>
      <c r="U27" s="3">
        <v>24</v>
      </c>
      <c r="V27" s="3">
        <v>0</v>
      </c>
      <c r="W27" s="3">
        <v>1</v>
      </c>
      <c r="X27" s="3">
        <v>0</v>
      </c>
      <c r="Y27" s="3">
        <v>25</v>
      </c>
      <c r="Z27" s="3">
        <v>0</v>
      </c>
      <c r="AA27" s="5">
        <v>53691</v>
      </c>
      <c r="AB27" s="5">
        <v>6513</v>
      </c>
      <c r="AC27" s="45">
        <f t="shared" si="0"/>
        <v>39.5659543109801</v>
      </c>
      <c r="AD27" s="5">
        <v>67694</v>
      </c>
      <c r="AE27" s="5">
        <v>7815</v>
      </c>
      <c r="AF27" s="45">
        <f t="shared" si="1"/>
        <v>49.88504053058217</v>
      </c>
    </row>
    <row r="28" spans="1:32" ht="15">
      <c r="A28" s="8" t="s">
        <v>634</v>
      </c>
      <c r="B28" s="5">
        <v>1591</v>
      </c>
      <c r="C28" s="5">
        <v>30806</v>
      </c>
      <c r="D28" s="5">
        <v>5045</v>
      </c>
      <c r="E28" s="3">
        <v>0</v>
      </c>
      <c r="F28" s="3">
        <v>0</v>
      </c>
      <c r="G28" s="5">
        <v>30806</v>
      </c>
      <c r="H28" s="5">
        <v>5045</v>
      </c>
      <c r="I28" s="5">
        <v>21575</v>
      </c>
      <c r="J28" s="5">
        <v>1468</v>
      </c>
      <c r="K28" s="3">
        <v>0</v>
      </c>
      <c r="L28" s="3">
        <v>0</v>
      </c>
      <c r="M28" s="5">
        <v>21575</v>
      </c>
      <c r="N28" s="5">
        <v>1468</v>
      </c>
      <c r="O28" s="5">
        <v>1285</v>
      </c>
      <c r="P28" s="3">
        <v>0</v>
      </c>
      <c r="Q28" s="3">
        <v>0</v>
      </c>
      <c r="R28" s="3">
        <v>0</v>
      </c>
      <c r="S28" s="5">
        <v>1285</v>
      </c>
      <c r="T28" s="3">
        <v>0</v>
      </c>
      <c r="U28" s="3">
        <v>24</v>
      </c>
      <c r="V28" s="3">
        <v>0</v>
      </c>
      <c r="W28" s="3">
        <v>4</v>
      </c>
      <c r="X28" s="3">
        <v>0</v>
      </c>
      <c r="Y28" s="3">
        <v>28</v>
      </c>
      <c r="Z28" s="3">
        <v>0</v>
      </c>
      <c r="AA28" s="5">
        <v>53694</v>
      </c>
      <c r="AB28" s="5">
        <v>6513</v>
      </c>
      <c r="AC28" s="45">
        <f t="shared" si="0"/>
        <v>33.748585795097426</v>
      </c>
      <c r="AD28" s="5">
        <v>68350</v>
      </c>
      <c r="AE28" s="5">
        <v>6993</v>
      </c>
      <c r="AF28" s="45">
        <f t="shared" si="1"/>
        <v>42.96040226272785</v>
      </c>
    </row>
    <row r="29" spans="1:32" ht="15">
      <c r="A29" s="8" t="s">
        <v>639</v>
      </c>
      <c r="B29" s="5">
        <v>1670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24</v>
      </c>
      <c r="V29" s="3">
        <v>0</v>
      </c>
      <c r="W29" s="3">
        <v>0</v>
      </c>
      <c r="X29" s="3">
        <v>0</v>
      </c>
      <c r="Y29" s="3">
        <v>24</v>
      </c>
      <c r="Z29" s="3">
        <v>0</v>
      </c>
      <c r="AA29" s="3">
        <v>24</v>
      </c>
      <c r="AB29" s="3">
        <v>0</v>
      </c>
      <c r="AC29" s="45">
        <f t="shared" si="0"/>
        <v>0.01437125748502994</v>
      </c>
      <c r="AD29" s="5">
        <v>19164</v>
      </c>
      <c r="AE29" s="3">
        <v>557</v>
      </c>
      <c r="AF29" s="45">
        <f t="shared" si="1"/>
        <v>11.475449101796407</v>
      </c>
    </row>
    <row r="30" spans="1:32" ht="15">
      <c r="A30" s="8" t="s">
        <v>728</v>
      </c>
      <c r="B30" s="5">
        <v>1780</v>
      </c>
      <c r="C30" s="5">
        <v>30806</v>
      </c>
      <c r="D30" s="5">
        <v>5045</v>
      </c>
      <c r="E30" s="3">
        <v>0</v>
      </c>
      <c r="F30" s="3">
        <v>0</v>
      </c>
      <c r="G30" s="5">
        <v>30806</v>
      </c>
      <c r="H30" s="5">
        <v>5045</v>
      </c>
      <c r="I30" s="5">
        <v>21575</v>
      </c>
      <c r="J30" s="5">
        <v>1468</v>
      </c>
      <c r="K30" s="3">
        <v>0</v>
      </c>
      <c r="L30" s="3">
        <v>0</v>
      </c>
      <c r="M30" s="5">
        <v>21575</v>
      </c>
      <c r="N30" s="5">
        <v>1468</v>
      </c>
      <c r="O30" s="5">
        <v>1285</v>
      </c>
      <c r="P30" s="3">
        <v>0</v>
      </c>
      <c r="Q30" s="3">
        <v>0</v>
      </c>
      <c r="R30" s="3">
        <v>0</v>
      </c>
      <c r="S30" s="5">
        <v>1285</v>
      </c>
      <c r="T30" s="3">
        <v>0</v>
      </c>
      <c r="U30" s="3">
        <v>24</v>
      </c>
      <c r="V30" s="3">
        <v>0</v>
      </c>
      <c r="W30" s="3">
        <v>0</v>
      </c>
      <c r="X30" s="3">
        <v>2</v>
      </c>
      <c r="Y30" s="3">
        <v>24</v>
      </c>
      <c r="Z30" s="3">
        <v>2</v>
      </c>
      <c r="AA30" s="5">
        <v>53690</v>
      </c>
      <c r="AB30" s="5">
        <v>6515</v>
      </c>
      <c r="AC30" s="45">
        <f t="shared" si="0"/>
        <v>30.162921348314608</v>
      </c>
      <c r="AD30" s="5">
        <v>75406</v>
      </c>
      <c r="AE30" s="5">
        <v>7731</v>
      </c>
      <c r="AF30" s="45">
        <f t="shared" si="1"/>
        <v>42.36292134831461</v>
      </c>
    </row>
    <row r="31" spans="1:32" ht="15">
      <c r="A31" s="8" t="s">
        <v>700</v>
      </c>
      <c r="B31" s="5">
        <v>1787</v>
      </c>
      <c r="C31" s="5">
        <v>30806</v>
      </c>
      <c r="D31" s="5">
        <v>5045</v>
      </c>
      <c r="E31" s="3">
        <v>0</v>
      </c>
      <c r="F31" s="3">
        <v>0</v>
      </c>
      <c r="G31" s="5">
        <v>30806</v>
      </c>
      <c r="H31" s="5">
        <v>5045</v>
      </c>
      <c r="I31" s="5">
        <v>21575</v>
      </c>
      <c r="J31" s="5">
        <v>1468</v>
      </c>
      <c r="K31" s="3">
        <v>0</v>
      </c>
      <c r="L31" s="3">
        <v>0</v>
      </c>
      <c r="M31" s="5">
        <v>21575</v>
      </c>
      <c r="N31" s="5">
        <v>1468</v>
      </c>
      <c r="O31" s="5">
        <v>1285</v>
      </c>
      <c r="P31" s="3">
        <v>0</v>
      </c>
      <c r="Q31" s="3">
        <v>0</v>
      </c>
      <c r="R31" s="3">
        <v>0</v>
      </c>
      <c r="S31" s="5">
        <v>1285</v>
      </c>
      <c r="T31" s="3">
        <v>0</v>
      </c>
      <c r="U31" s="3">
        <v>24</v>
      </c>
      <c r="V31" s="3">
        <v>0</v>
      </c>
      <c r="W31" s="3">
        <v>16</v>
      </c>
      <c r="X31" s="3">
        <v>3</v>
      </c>
      <c r="Y31" s="3">
        <v>40</v>
      </c>
      <c r="Z31" s="3">
        <v>3</v>
      </c>
      <c r="AA31" s="5">
        <v>53706</v>
      </c>
      <c r="AB31" s="5">
        <v>6516</v>
      </c>
      <c r="AC31" s="45">
        <f t="shared" si="0"/>
        <v>30.05372132064913</v>
      </c>
      <c r="AD31" s="5">
        <v>86052</v>
      </c>
      <c r="AE31" s="5">
        <v>7997</v>
      </c>
      <c r="AF31" s="45">
        <f t="shared" si="1"/>
        <v>48.154448796866255</v>
      </c>
    </row>
    <row r="32" spans="1:32" ht="15">
      <c r="A32" s="12" t="s">
        <v>686</v>
      </c>
      <c r="B32" s="13">
        <v>1834</v>
      </c>
      <c r="C32" s="13">
        <v>30806</v>
      </c>
      <c r="D32" s="13">
        <v>5045</v>
      </c>
      <c r="E32" s="10">
        <v>0</v>
      </c>
      <c r="F32" s="10">
        <v>0</v>
      </c>
      <c r="G32" s="13">
        <v>30806</v>
      </c>
      <c r="H32" s="13">
        <v>5045</v>
      </c>
      <c r="I32" s="13">
        <v>21575</v>
      </c>
      <c r="J32" s="13">
        <v>1468</v>
      </c>
      <c r="K32" s="10">
        <v>0</v>
      </c>
      <c r="L32" s="10">
        <v>0</v>
      </c>
      <c r="M32" s="13">
        <v>21575</v>
      </c>
      <c r="N32" s="13">
        <v>1468</v>
      </c>
      <c r="O32" s="13">
        <v>1285</v>
      </c>
      <c r="P32" s="10">
        <v>0</v>
      </c>
      <c r="Q32" s="10">
        <v>0</v>
      </c>
      <c r="R32" s="10">
        <v>0</v>
      </c>
      <c r="S32" s="13">
        <v>1285</v>
      </c>
      <c r="T32" s="10">
        <v>0</v>
      </c>
      <c r="U32" s="10">
        <v>24</v>
      </c>
      <c r="V32" s="10">
        <v>0</v>
      </c>
      <c r="W32" s="10">
        <v>0</v>
      </c>
      <c r="X32" s="10">
        <v>0</v>
      </c>
      <c r="Y32" s="10">
        <v>24</v>
      </c>
      <c r="Z32" s="10">
        <v>0</v>
      </c>
      <c r="AA32" s="13">
        <v>53690</v>
      </c>
      <c r="AB32" s="13">
        <v>6513</v>
      </c>
      <c r="AC32" s="45">
        <f t="shared" si="0"/>
        <v>29.27480916030534</v>
      </c>
      <c r="AD32" s="13">
        <v>66091</v>
      </c>
      <c r="AE32" s="13">
        <v>7370</v>
      </c>
      <c r="AF32" s="45">
        <f t="shared" si="1"/>
        <v>36.036532170119955</v>
      </c>
    </row>
    <row r="33" spans="1:32" ht="15">
      <c r="A33" s="8" t="s">
        <v>662</v>
      </c>
      <c r="B33" s="5">
        <v>1890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2">
        <v>0</v>
      </c>
      <c r="R33" s="3">
        <v>0</v>
      </c>
      <c r="S33" s="3">
        <v>0</v>
      </c>
      <c r="T33" s="3">
        <v>0</v>
      </c>
      <c r="U33" s="3">
        <v>24</v>
      </c>
      <c r="V33" s="3">
        <v>0</v>
      </c>
      <c r="W33" s="3">
        <v>0</v>
      </c>
      <c r="X33" s="3">
        <v>0</v>
      </c>
      <c r="Y33" s="3">
        <v>24</v>
      </c>
      <c r="Z33" s="3">
        <v>0</v>
      </c>
      <c r="AA33" s="3">
        <v>24</v>
      </c>
      <c r="AB33" s="3">
        <v>0</v>
      </c>
      <c r="AC33" s="45">
        <f t="shared" si="0"/>
        <v>0.012698412698412698</v>
      </c>
      <c r="AD33" s="5">
        <v>19597</v>
      </c>
      <c r="AE33" s="3">
        <v>779</v>
      </c>
      <c r="AF33" s="45">
        <f t="shared" si="1"/>
        <v>10.368783068783069</v>
      </c>
    </row>
    <row r="34" spans="1:32" ht="15">
      <c r="A34" s="8" t="s">
        <v>721</v>
      </c>
      <c r="B34" s="5">
        <v>1900</v>
      </c>
      <c r="C34" s="5">
        <v>30806</v>
      </c>
      <c r="D34" s="5">
        <v>5045</v>
      </c>
      <c r="E34" s="3">
        <v>0</v>
      </c>
      <c r="F34" s="3">
        <v>0</v>
      </c>
      <c r="G34" s="5">
        <v>30806</v>
      </c>
      <c r="H34" s="5">
        <v>5045</v>
      </c>
      <c r="I34" s="5">
        <v>21575</v>
      </c>
      <c r="J34" s="5">
        <v>1285</v>
      </c>
      <c r="K34" s="3">
        <v>0</v>
      </c>
      <c r="L34" s="3">
        <v>0</v>
      </c>
      <c r="M34" s="5">
        <v>21575</v>
      </c>
      <c r="N34" s="5">
        <v>1285</v>
      </c>
      <c r="O34" s="5">
        <v>1285</v>
      </c>
      <c r="P34" s="3">
        <v>0</v>
      </c>
      <c r="Q34" s="3">
        <v>0</v>
      </c>
      <c r="R34" s="3">
        <v>0</v>
      </c>
      <c r="S34" s="5">
        <v>1285</v>
      </c>
      <c r="T34" s="3">
        <v>0</v>
      </c>
      <c r="U34" s="3">
        <v>24</v>
      </c>
      <c r="V34" s="3">
        <v>0</v>
      </c>
      <c r="W34" s="3">
        <v>0</v>
      </c>
      <c r="X34" s="3">
        <v>0</v>
      </c>
      <c r="Y34" s="3">
        <v>24</v>
      </c>
      <c r="Z34" s="3">
        <v>0</v>
      </c>
      <c r="AA34" s="5">
        <v>53690</v>
      </c>
      <c r="AB34" s="5">
        <v>6330</v>
      </c>
      <c r="AC34" s="45">
        <f t="shared" si="0"/>
        <v>28.257894736842104</v>
      </c>
      <c r="AD34" s="5">
        <v>63720</v>
      </c>
      <c r="AE34" s="5">
        <v>6657</v>
      </c>
      <c r="AF34" s="45">
        <f t="shared" si="1"/>
        <v>33.536842105263155</v>
      </c>
    </row>
    <row r="35" spans="1:32" ht="15">
      <c r="A35" s="8" t="s">
        <v>693</v>
      </c>
      <c r="B35" s="5">
        <v>1959</v>
      </c>
      <c r="C35" s="5">
        <v>30806</v>
      </c>
      <c r="D35" s="5">
        <v>5045</v>
      </c>
      <c r="E35" s="3">
        <v>0</v>
      </c>
      <c r="F35" s="3">
        <v>0</v>
      </c>
      <c r="G35" s="5">
        <v>30806</v>
      </c>
      <c r="H35" s="5">
        <v>5045</v>
      </c>
      <c r="I35" s="5">
        <v>21575</v>
      </c>
      <c r="J35" s="5">
        <v>1468</v>
      </c>
      <c r="K35" s="3">
        <v>0</v>
      </c>
      <c r="L35" s="3">
        <v>0</v>
      </c>
      <c r="M35" s="5">
        <v>21575</v>
      </c>
      <c r="N35" s="5">
        <v>1468</v>
      </c>
      <c r="O35" s="5">
        <v>1285</v>
      </c>
      <c r="P35" s="3">
        <v>0</v>
      </c>
      <c r="Q35" s="3">
        <v>0</v>
      </c>
      <c r="R35" s="3">
        <v>0</v>
      </c>
      <c r="S35" s="5">
        <v>1285</v>
      </c>
      <c r="T35" s="3">
        <v>0</v>
      </c>
      <c r="U35" s="3">
        <v>24</v>
      </c>
      <c r="V35" s="3">
        <v>0</v>
      </c>
      <c r="W35" s="3">
        <v>8</v>
      </c>
      <c r="X35" s="3">
        <v>0</v>
      </c>
      <c r="Y35" s="3">
        <v>32</v>
      </c>
      <c r="Z35" s="3">
        <v>0</v>
      </c>
      <c r="AA35" s="5">
        <v>53698</v>
      </c>
      <c r="AB35" s="5">
        <v>6513</v>
      </c>
      <c r="AC35" s="45">
        <f t="shared" si="0"/>
        <v>27.410923940786116</v>
      </c>
      <c r="AD35" s="5">
        <v>72253</v>
      </c>
      <c r="AE35" s="5">
        <v>6513</v>
      </c>
      <c r="AF35" s="45">
        <f t="shared" si="1"/>
        <v>36.882593159775396</v>
      </c>
    </row>
    <row r="36" spans="1:32" ht="15">
      <c r="A36" s="8" t="s">
        <v>749</v>
      </c>
      <c r="B36" s="5">
        <v>1990</v>
      </c>
      <c r="C36" s="5">
        <v>30806</v>
      </c>
      <c r="D36" s="5">
        <v>5045</v>
      </c>
      <c r="E36" s="3">
        <v>275</v>
      </c>
      <c r="F36" s="3">
        <v>0</v>
      </c>
      <c r="G36" s="5">
        <v>31081</v>
      </c>
      <c r="H36" s="5">
        <v>5045</v>
      </c>
      <c r="I36" s="5">
        <v>21575</v>
      </c>
      <c r="J36" s="5">
        <v>1468</v>
      </c>
      <c r="K36" s="3">
        <v>33</v>
      </c>
      <c r="L36" s="3">
        <v>33</v>
      </c>
      <c r="M36" s="5">
        <v>21608</v>
      </c>
      <c r="N36" s="5">
        <v>1501</v>
      </c>
      <c r="O36" s="5">
        <v>1285</v>
      </c>
      <c r="P36" s="3">
        <v>0</v>
      </c>
      <c r="Q36" s="3">
        <v>0</v>
      </c>
      <c r="R36" s="3">
        <v>0</v>
      </c>
      <c r="S36" s="5">
        <v>1285</v>
      </c>
      <c r="T36" s="3">
        <v>0</v>
      </c>
      <c r="U36" s="3">
        <v>24</v>
      </c>
      <c r="V36" s="3">
        <v>0</v>
      </c>
      <c r="W36" s="3">
        <v>16</v>
      </c>
      <c r="X36" s="3">
        <v>3</v>
      </c>
      <c r="Y36" s="3">
        <v>40</v>
      </c>
      <c r="Z36" s="3">
        <v>3</v>
      </c>
      <c r="AA36" s="5">
        <v>54014</v>
      </c>
      <c r="AB36" s="5">
        <v>6549</v>
      </c>
      <c r="AC36" s="45">
        <f t="shared" si="0"/>
        <v>27.142713567839195</v>
      </c>
      <c r="AD36" s="5">
        <v>66028</v>
      </c>
      <c r="AE36" s="5">
        <v>6911</v>
      </c>
      <c r="AF36" s="45">
        <f t="shared" si="1"/>
        <v>33.17989949748744</v>
      </c>
    </row>
    <row r="37" spans="1:32" ht="15">
      <c r="A37" s="8" t="s">
        <v>748</v>
      </c>
      <c r="B37" s="5">
        <v>2065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24</v>
      </c>
      <c r="V37" s="3">
        <v>0</v>
      </c>
      <c r="W37" s="3">
        <v>0</v>
      </c>
      <c r="X37" s="3">
        <v>0</v>
      </c>
      <c r="Y37" s="3">
        <v>24</v>
      </c>
      <c r="Z37" s="3">
        <v>0</v>
      </c>
      <c r="AA37" s="3">
        <v>24</v>
      </c>
      <c r="AB37" s="3">
        <v>0</v>
      </c>
      <c r="AC37" s="45">
        <f t="shared" si="0"/>
        <v>0.01162227602905569</v>
      </c>
      <c r="AD37" s="5">
        <v>25743</v>
      </c>
      <c r="AE37" s="5">
        <v>1280</v>
      </c>
      <c r="AF37" s="45">
        <f t="shared" si="1"/>
        <v>12.46634382566586</v>
      </c>
    </row>
    <row r="38" spans="1:32" ht="15">
      <c r="A38" s="8" t="s">
        <v>659</v>
      </c>
      <c r="B38" s="5">
        <v>2072</v>
      </c>
      <c r="C38" s="5">
        <v>30806</v>
      </c>
      <c r="D38" s="5">
        <v>5045</v>
      </c>
      <c r="E38" s="3">
        <v>0</v>
      </c>
      <c r="F38" s="3">
        <v>0</v>
      </c>
      <c r="G38" s="5">
        <v>30806</v>
      </c>
      <c r="H38" s="5">
        <v>5045</v>
      </c>
      <c r="I38" s="5">
        <v>21575</v>
      </c>
      <c r="J38" s="5">
        <v>1468</v>
      </c>
      <c r="K38" s="2" t="s">
        <v>1068</v>
      </c>
      <c r="L38" s="2" t="s">
        <v>1068</v>
      </c>
      <c r="M38" s="5">
        <v>21575</v>
      </c>
      <c r="N38" s="5">
        <v>1468</v>
      </c>
      <c r="O38" s="5">
        <v>1285</v>
      </c>
      <c r="P38" s="3">
        <v>0</v>
      </c>
      <c r="Q38" s="2" t="s">
        <v>1068</v>
      </c>
      <c r="R38" s="2" t="s">
        <v>1068</v>
      </c>
      <c r="S38" s="5">
        <v>1285</v>
      </c>
      <c r="T38" s="3">
        <v>0</v>
      </c>
      <c r="U38" s="3">
        <v>24</v>
      </c>
      <c r="V38" s="3">
        <v>0</v>
      </c>
      <c r="W38" s="2" t="s">
        <v>1068</v>
      </c>
      <c r="X38" s="2" t="s">
        <v>1068</v>
      </c>
      <c r="Y38" s="3">
        <v>24</v>
      </c>
      <c r="Z38" s="3">
        <v>0</v>
      </c>
      <c r="AA38" s="5">
        <v>53690</v>
      </c>
      <c r="AB38" s="5">
        <v>6513</v>
      </c>
      <c r="AC38" s="45">
        <f t="shared" si="0"/>
        <v>25.91216216216216</v>
      </c>
      <c r="AD38" s="5">
        <v>69930</v>
      </c>
      <c r="AE38" s="5">
        <v>7255</v>
      </c>
      <c r="AF38" s="45">
        <f t="shared" si="1"/>
        <v>33.75</v>
      </c>
    </row>
    <row r="39" spans="1:32" ht="15">
      <c r="A39" s="8" t="s">
        <v>719</v>
      </c>
      <c r="B39" s="5">
        <v>2128</v>
      </c>
      <c r="C39" s="5">
        <v>30806</v>
      </c>
      <c r="D39" s="5">
        <v>5045</v>
      </c>
      <c r="E39" s="3">
        <v>0</v>
      </c>
      <c r="F39" s="3">
        <v>0</v>
      </c>
      <c r="G39" s="5">
        <v>30806</v>
      </c>
      <c r="H39" s="5">
        <v>5045</v>
      </c>
      <c r="I39" s="5">
        <v>21575</v>
      </c>
      <c r="J39" s="5">
        <v>1468</v>
      </c>
      <c r="K39" s="3">
        <v>0</v>
      </c>
      <c r="L39" s="3">
        <v>0</v>
      </c>
      <c r="M39" s="5">
        <v>21575</v>
      </c>
      <c r="N39" s="5">
        <v>1468</v>
      </c>
      <c r="O39" s="5">
        <v>1285</v>
      </c>
      <c r="P39" s="3">
        <v>0</v>
      </c>
      <c r="Q39" s="3">
        <v>0</v>
      </c>
      <c r="R39" s="3">
        <v>0</v>
      </c>
      <c r="S39" s="5">
        <v>1285</v>
      </c>
      <c r="T39" s="3">
        <v>0</v>
      </c>
      <c r="U39" s="3">
        <v>24</v>
      </c>
      <c r="V39" s="3">
        <v>0</v>
      </c>
      <c r="W39" s="3">
        <v>4</v>
      </c>
      <c r="X39" s="3">
        <v>4</v>
      </c>
      <c r="Y39" s="3">
        <v>28</v>
      </c>
      <c r="Z39" s="3">
        <v>4</v>
      </c>
      <c r="AA39" s="5">
        <v>53694</v>
      </c>
      <c r="AB39" s="5">
        <v>6517</v>
      </c>
      <c r="AC39" s="45">
        <f t="shared" si="0"/>
        <v>25.232142857142858</v>
      </c>
      <c r="AD39" s="5">
        <v>62152</v>
      </c>
      <c r="AE39" s="5">
        <v>7020</v>
      </c>
      <c r="AF39" s="45">
        <f t="shared" si="1"/>
        <v>29.206766917293233</v>
      </c>
    </row>
    <row r="40" spans="1:32" ht="15">
      <c r="A40" s="8" t="s">
        <v>698</v>
      </c>
      <c r="B40" s="5">
        <v>2238</v>
      </c>
      <c r="C40" s="5">
        <v>30806</v>
      </c>
      <c r="D40" s="5">
        <v>5045</v>
      </c>
      <c r="E40" s="3">
        <v>0</v>
      </c>
      <c r="F40" s="3">
        <v>0</v>
      </c>
      <c r="G40" s="5">
        <v>30806</v>
      </c>
      <c r="H40" s="5">
        <v>5045</v>
      </c>
      <c r="I40" s="5">
        <v>21575</v>
      </c>
      <c r="J40" s="5">
        <v>1468</v>
      </c>
      <c r="K40" s="3">
        <v>0</v>
      </c>
      <c r="L40" s="3">
        <v>0</v>
      </c>
      <c r="M40" s="5">
        <v>21575</v>
      </c>
      <c r="N40" s="5">
        <v>1468</v>
      </c>
      <c r="O40" s="5">
        <v>1285</v>
      </c>
      <c r="P40" s="3">
        <v>0</v>
      </c>
      <c r="Q40" s="3">
        <v>0</v>
      </c>
      <c r="R40" s="3">
        <v>0</v>
      </c>
      <c r="S40" s="5">
        <v>1285</v>
      </c>
      <c r="T40" s="3">
        <v>0</v>
      </c>
      <c r="U40" s="3">
        <v>24</v>
      </c>
      <c r="V40" s="3">
        <v>0</v>
      </c>
      <c r="W40" s="3">
        <v>10</v>
      </c>
      <c r="X40" s="3">
        <v>0</v>
      </c>
      <c r="Y40" s="3">
        <v>34</v>
      </c>
      <c r="Z40" s="3">
        <v>0</v>
      </c>
      <c r="AA40" s="5">
        <v>53700</v>
      </c>
      <c r="AB40" s="5">
        <v>6513</v>
      </c>
      <c r="AC40" s="45">
        <f t="shared" si="0"/>
        <v>23.994638069705093</v>
      </c>
      <c r="AD40" s="5">
        <v>73945</v>
      </c>
      <c r="AE40" s="5">
        <v>7748</v>
      </c>
      <c r="AF40" s="45">
        <f t="shared" si="1"/>
        <v>33.040661304736375</v>
      </c>
    </row>
    <row r="41" spans="1:32" ht="15">
      <c r="A41" s="8" t="s">
        <v>720</v>
      </c>
      <c r="B41" s="5">
        <v>2375</v>
      </c>
      <c r="C41" s="3">
        <v>0</v>
      </c>
      <c r="D41" s="3">
        <v>0</v>
      </c>
      <c r="E41" s="3">
        <v>56</v>
      </c>
      <c r="F41" s="3">
        <v>0</v>
      </c>
      <c r="G41" s="3">
        <v>56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24</v>
      </c>
      <c r="V41" s="3">
        <v>0</v>
      </c>
      <c r="W41" s="3">
        <v>12</v>
      </c>
      <c r="X41" s="3">
        <v>0</v>
      </c>
      <c r="Y41" s="3">
        <v>36</v>
      </c>
      <c r="Z41" s="3">
        <v>0</v>
      </c>
      <c r="AA41" s="3">
        <v>92</v>
      </c>
      <c r="AB41" s="3">
        <v>0</v>
      </c>
      <c r="AC41" s="45">
        <f t="shared" si="0"/>
        <v>0.03873684210526316</v>
      </c>
      <c r="AD41" s="5">
        <v>30639</v>
      </c>
      <c r="AE41" s="5">
        <v>1662</v>
      </c>
      <c r="AF41" s="45">
        <f t="shared" si="1"/>
        <v>12.900631578947369</v>
      </c>
    </row>
    <row r="42" spans="1:32" ht="15">
      <c r="A42" s="8" t="s">
        <v>631</v>
      </c>
      <c r="B42" s="5">
        <v>2480</v>
      </c>
      <c r="C42" s="5">
        <v>30806</v>
      </c>
      <c r="D42" s="5">
        <v>5045</v>
      </c>
      <c r="E42" s="3">
        <v>339</v>
      </c>
      <c r="F42" s="3">
        <v>0</v>
      </c>
      <c r="G42" s="5">
        <v>31145</v>
      </c>
      <c r="H42" s="5">
        <v>5045</v>
      </c>
      <c r="I42" s="5">
        <v>21575</v>
      </c>
      <c r="J42" s="5">
        <v>1468</v>
      </c>
      <c r="K42" s="3">
        <v>0</v>
      </c>
      <c r="L42" s="3">
        <v>0</v>
      </c>
      <c r="M42" s="5">
        <v>21575</v>
      </c>
      <c r="N42" s="5">
        <v>1468</v>
      </c>
      <c r="O42" s="5">
        <v>1285</v>
      </c>
      <c r="P42" s="3">
        <v>0</v>
      </c>
      <c r="Q42" s="3">
        <v>0</v>
      </c>
      <c r="R42" s="3">
        <v>0</v>
      </c>
      <c r="S42" s="5">
        <v>1285</v>
      </c>
      <c r="T42" s="3">
        <v>0</v>
      </c>
      <c r="U42" s="3">
        <v>24</v>
      </c>
      <c r="V42" s="3">
        <v>0</v>
      </c>
      <c r="W42" s="3">
        <v>16</v>
      </c>
      <c r="X42" s="3">
        <v>3</v>
      </c>
      <c r="Y42" s="3">
        <v>40</v>
      </c>
      <c r="Z42" s="3">
        <v>3</v>
      </c>
      <c r="AA42" s="5">
        <v>54045</v>
      </c>
      <c r="AB42" s="5">
        <v>6516</v>
      </c>
      <c r="AC42" s="45">
        <f t="shared" si="0"/>
        <v>21.79233870967742</v>
      </c>
      <c r="AD42" s="5">
        <v>67379</v>
      </c>
      <c r="AE42" s="5">
        <v>7071</v>
      </c>
      <c r="AF42" s="45">
        <f t="shared" si="1"/>
        <v>27.168951612903225</v>
      </c>
    </row>
    <row r="43" spans="1:32" ht="15">
      <c r="A43" s="8" t="s">
        <v>661</v>
      </c>
      <c r="B43" s="5">
        <v>2603</v>
      </c>
      <c r="C43" s="5">
        <v>30806</v>
      </c>
      <c r="D43" s="5">
        <v>5045</v>
      </c>
      <c r="E43" s="3">
        <v>0</v>
      </c>
      <c r="F43" s="3">
        <v>0</v>
      </c>
      <c r="G43" s="5">
        <v>30806</v>
      </c>
      <c r="H43" s="5">
        <v>5045</v>
      </c>
      <c r="I43" s="5">
        <v>21575</v>
      </c>
      <c r="J43" s="3">
        <v>1468</v>
      </c>
      <c r="K43" s="3">
        <v>0</v>
      </c>
      <c r="L43" s="3">
        <v>0</v>
      </c>
      <c r="M43" s="5">
        <v>21575</v>
      </c>
      <c r="N43" s="5">
        <v>1468</v>
      </c>
      <c r="O43" s="5">
        <v>1285</v>
      </c>
      <c r="P43" s="3">
        <v>0</v>
      </c>
      <c r="Q43" s="3">
        <v>0</v>
      </c>
      <c r="R43" s="3">
        <v>0</v>
      </c>
      <c r="S43" s="5">
        <v>1285</v>
      </c>
      <c r="T43" s="3">
        <v>0</v>
      </c>
      <c r="U43" s="3">
        <v>24</v>
      </c>
      <c r="V43" s="3">
        <v>0</v>
      </c>
      <c r="W43" s="3">
        <v>1</v>
      </c>
      <c r="X43" s="3">
        <v>0</v>
      </c>
      <c r="Y43" s="3">
        <v>25</v>
      </c>
      <c r="Z43" s="3">
        <v>0</v>
      </c>
      <c r="AA43" s="5">
        <v>53691</v>
      </c>
      <c r="AB43" s="5">
        <v>6513</v>
      </c>
      <c r="AC43" s="45">
        <f t="shared" si="0"/>
        <v>20.62658470995006</v>
      </c>
      <c r="AD43" s="5">
        <v>72317</v>
      </c>
      <c r="AE43" s="5">
        <v>7283</v>
      </c>
      <c r="AF43" s="45">
        <f t="shared" si="1"/>
        <v>27.782174414137533</v>
      </c>
    </row>
    <row r="44" spans="1:32" ht="15">
      <c r="A44" s="8" t="s">
        <v>736</v>
      </c>
      <c r="B44" s="5">
        <v>2963</v>
      </c>
      <c r="C44" s="5">
        <v>30806</v>
      </c>
      <c r="D44" s="5">
        <v>5045</v>
      </c>
      <c r="E44" s="3">
        <v>0</v>
      </c>
      <c r="F44" s="3">
        <v>0</v>
      </c>
      <c r="G44" s="5">
        <v>30806</v>
      </c>
      <c r="H44" s="5">
        <v>5045</v>
      </c>
      <c r="I44" s="5">
        <v>21573</v>
      </c>
      <c r="J44" s="5">
        <v>1468</v>
      </c>
      <c r="K44" s="3">
        <v>0</v>
      </c>
      <c r="L44" s="3">
        <v>0</v>
      </c>
      <c r="M44" s="5">
        <v>21573</v>
      </c>
      <c r="N44" s="5">
        <v>1468</v>
      </c>
      <c r="O44" s="5">
        <v>1285</v>
      </c>
      <c r="P44" s="3">
        <v>0</v>
      </c>
      <c r="Q44" s="3">
        <v>0</v>
      </c>
      <c r="R44" s="3">
        <v>0</v>
      </c>
      <c r="S44" s="5">
        <v>1285</v>
      </c>
      <c r="T44" s="3">
        <v>0</v>
      </c>
      <c r="U44" s="3">
        <v>24</v>
      </c>
      <c r="V44" s="3">
        <v>0</v>
      </c>
      <c r="W44" s="3">
        <v>4</v>
      </c>
      <c r="X44" s="3">
        <v>0</v>
      </c>
      <c r="Y44" s="3">
        <v>28</v>
      </c>
      <c r="Z44" s="3">
        <v>0</v>
      </c>
      <c r="AA44" s="5">
        <v>53692</v>
      </c>
      <c r="AB44" s="5">
        <v>6513</v>
      </c>
      <c r="AC44" s="45">
        <f t="shared" si="0"/>
        <v>18.12082348970638</v>
      </c>
      <c r="AD44" s="5">
        <v>61532</v>
      </c>
      <c r="AE44" s="5">
        <v>7644</v>
      </c>
      <c r="AF44" s="45">
        <f t="shared" si="1"/>
        <v>20.76679041511981</v>
      </c>
    </row>
    <row r="45" spans="1:32" ht="15">
      <c r="A45" s="8" t="s">
        <v>758</v>
      </c>
      <c r="B45" s="5">
        <v>3127</v>
      </c>
      <c r="C45" s="5">
        <v>30806</v>
      </c>
      <c r="D45" s="5">
        <v>5045</v>
      </c>
      <c r="E45" s="3">
        <v>339</v>
      </c>
      <c r="F45" s="3">
        <v>64</v>
      </c>
      <c r="G45" s="5">
        <v>31145</v>
      </c>
      <c r="H45" s="5">
        <v>5109</v>
      </c>
      <c r="I45" s="5">
        <v>21575</v>
      </c>
      <c r="J45" s="5">
        <v>1468</v>
      </c>
      <c r="K45" s="3">
        <v>33</v>
      </c>
      <c r="L45" s="3">
        <v>33</v>
      </c>
      <c r="M45" s="5">
        <v>21608</v>
      </c>
      <c r="N45" s="5">
        <v>1501</v>
      </c>
      <c r="O45" s="5">
        <v>1285</v>
      </c>
      <c r="P45" s="3">
        <v>0</v>
      </c>
      <c r="Q45" s="3">
        <v>0</v>
      </c>
      <c r="R45" s="3">
        <v>0</v>
      </c>
      <c r="S45" s="5">
        <v>1285</v>
      </c>
      <c r="T45" s="3">
        <v>0</v>
      </c>
      <c r="U45" s="3">
        <v>24</v>
      </c>
      <c r="V45" s="3">
        <v>0</v>
      </c>
      <c r="W45" s="3">
        <v>16</v>
      </c>
      <c r="X45" s="3">
        <v>3</v>
      </c>
      <c r="Y45" s="3">
        <v>40</v>
      </c>
      <c r="Z45" s="3">
        <v>3</v>
      </c>
      <c r="AA45" s="5">
        <v>54078</v>
      </c>
      <c r="AB45" s="5">
        <v>6613</v>
      </c>
      <c r="AC45" s="45">
        <f t="shared" si="0"/>
        <v>17.293891909178125</v>
      </c>
      <c r="AD45" s="5">
        <v>78343</v>
      </c>
      <c r="AE45" s="5">
        <v>7874</v>
      </c>
      <c r="AF45" s="45">
        <f t="shared" si="1"/>
        <v>25.053725615606012</v>
      </c>
    </row>
    <row r="46" spans="1:32" ht="15">
      <c r="A46" s="8" t="s">
        <v>714</v>
      </c>
      <c r="B46" s="5">
        <v>3215</v>
      </c>
      <c r="C46" s="5">
        <v>30806</v>
      </c>
      <c r="D46" s="5">
        <v>5045</v>
      </c>
      <c r="E46" s="3">
        <v>0</v>
      </c>
      <c r="F46" s="3">
        <v>0</v>
      </c>
      <c r="G46" s="5">
        <v>30806</v>
      </c>
      <c r="H46" s="5">
        <v>5045</v>
      </c>
      <c r="I46" s="5">
        <v>21575</v>
      </c>
      <c r="J46" s="5">
        <v>1468</v>
      </c>
      <c r="K46" s="3">
        <v>0</v>
      </c>
      <c r="L46" s="3">
        <v>0</v>
      </c>
      <c r="M46" s="5">
        <v>21575</v>
      </c>
      <c r="N46" s="5">
        <v>1468</v>
      </c>
      <c r="O46" s="5">
        <v>1285</v>
      </c>
      <c r="P46" s="3">
        <v>0</v>
      </c>
      <c r="Q46" s="3">
        <v>0</v>
      </c>
      <c r="R46" s="3">
        <v>0</v>
      </c>
      <c r="S46" s="5">
        <v>1285</v>
      </c>
      <c r="T46" s="3">
        <v>0</v>
      </c>
      <c r="U46" s="3">
        <v>24</v>
      </c>
      <c r="V46" s="3">
        <v>0</v>
      </c>
      <c r="W46" s="3">
        <v>0</v>
      </c>
      <c r="X46" s="3">
        <v>0</v>
      </c>
      <c r="Y46" s="3">
        <v>24</v>
      </c>
      <c r="Z46" s="3">
        <v>0</v>
      </c>
      <c r="AA46" s="5">
        <v>53690</v>
      </c>
      <c r="AB46" s="5">
        <v>6513</v>
      </c>
      <c r="AC46" s="45">
        <f t="shared" si="0"/>
        <v>16.699844479004664</v>
      </c>
      <c r="AD46" s="5">
        <v>69802</v>
      </c>
      <c r="AE46" s="5">
        <v>6513</v>
      </c>
      <c r="AF46" s="45">
        <f t="shared" si="1"/>
        <v>21.71135303265941</v>
      </c>
    </row>
    <row r="47" spans="1:32" ht="15">
      <c r="A47" s="8" t="s">
        <v>747</v>
      </c>
      <c r="B47" s="5">
        <v>3244</v>
      </c>
      <c r="C47" s="5">
        <v>30806</v>
      </c>
      <c r="D47" s="5">
        <v>5045</v>
      </c>
      <c r="E47" s="3">
        <v>0</v>
      </c>
      <c r="F47" s="3">
        <v>0</v>
      </c>
      <c r="G47" s="5">
        <v>30806</v>
      </c>
      <c r="H47" s="5">
        <v>5045</v>
      </c>
      <c r="I47" s="5">
        <v>21575</v>
      </c>
      <c r="J47" s="5">
        <v>1468</v>
      </c>
      <c r="K47" s="3">
        <v>0</v>
      </c>
      <c r="L47" s="3">
        <v>0</v>
      </c>
      <c r="M47" s="5">
        <v>21575</v>
      </c>
      <c r="N47" s="5">
        <v>1468</v>
      </c>
      <c r="O47" s="5">
        <v>1285</v>
      </c>
      <c r="P47" s="3">
        <v>0</v>
      </c>
      <c r="Q47" s="3">
        <v>0</v>
      </c>
      <c r="R47" s="3">
        <v>0</v>
      </c>
      <c r="S47" s="5">
        <v>1285</v>
      </c>
      <c r="T47" s="3">
        <v>0</v>
      </c>
      <c r="U47" s="3">
        <v>24</v>
      </c>
      <c r="V47" s="3">
        <v>0</v>
      </c>
      <c r="W47" s="3">
        <v>0</v>
      </c>
      <c r="X47" s="3">
        <v>0</v>
      </c>
      <c r="Y47" s="3">
        <v>24</v>
      </c>
      <c r="Z47" s="3">
        <v>0</v>
      </c>
      <c r="AA47" s="5">
        <v>53690</v>
      </c>
      <c r="AB47" s="5">
        <v>6513</v>
      </c>
      <c r="AC47" s="45">
        <f t="shared" si="0"/>
        <v>16.55055487053021</v>
      </c>
      <c r="AD47" s="5">
        <v>93420</v>
      </c>
      <c r="AE47" s="5">
        <v>7244</v>
      </c>
      <c r="AF47" s="45">
        <f t="shared" si="1"/>
        <v>28.79778051787916</v>
      </c>
    </row>
    <row r="48" spans="1:32" ht="15">
      <c r="A48" s="8" t="s">
        <v>663</v>
      </c>
      <c r="B48" s="5">
        <v>3249</v>
      </c>
      <c r="C48" s="5">
        <v>30806</v>
      </c>
      <c r="D48" s="5">
        <v>5045</v>
      </c>
      <c r="E48" s="3">
        <v>0</v>
      </c>
      <c r="F48" s="3">
        <v>0</v>
      </c>
      <c r="G48" s="5">
        <v>30806</v>
      </c>
      <c r="H48" s="5">
        <v>5045</v>
      </c>
      <c r="I48" s="5">
        <v>21575</v>
      </c>
      <c r="J48" s="5">
        <v>1468</v>
      </c>
      <c r="K48" s="3">
        <v>0</v>
      </c>
      <c r="L48" s="3">
        <v>0</v>
      </c>
      <c r="M48" s="5">
        <v>21575</v>
      </c>
      <c r="N48" s="5">
        <v>1468</v>
      </c>
      <c r="O48" s="5">
        <v>1285</v>
      </c>
      <c r="P48" s="3">
        <v>0</v>
      </c>
      <c r="Q48" s="3">
        <v>0</v>
      </c>
      <c r="R48" s="3">
        <v>0</v>
      </c>
      <c r="S48" s="5">
        <v>1285</v>
      </c>
      <c r="T48" s="3">
        <v>0</v>
      </c>
      <c r="U48" s="3">
        <v>24</v>
      </c>
      <c r="V48" s="3">
        <v>0</v>
      </c>
      <c r="W48" s="3">
        <v>3</v>
      </c>
      <c r="X48" s="3">
        <v>0</v>
      </c>
      <c r="Y48" s="3">
        <v>27</v>
      </c>
      <c r="Z48" s="3">
        <v>0</v>
      </c>
      <c r="AA48" s="5">
        <v>53693</v>
      </c>
      <c r="AB48" s="5">
        <v>6513</v>
      </c>
      <c r="AC48" s="45">
        <f t="shared" si="0"/>
        <v>16.526008002462294</v>
      </c>
      <c r="AD48" s="5">
        <v>71750</v>
      </c>
      <c r="AE48" s="5">
        <v>7030</v>
      </c>
      <c r="AF48" s="45">
        <f t="shared" si="1"/>
        <v>22.083718067097568</v>
      </c>
    </row>
    <row r="49" spans="1:32" ht="15">
      <c r="A49" s="8" t="s">
        <v>713</v>
      </c>
      <c r="B49" s="5">
        <v>3270</v>
      </c>
      <c r="C49" s="5">
        <v>30806</v>
      </c>
      <c r="D49" s="5">
        <v>5045</v>
      </c>
      <c r="E49" s="3">
        <v>0</v>
      </c>
      <c r="F49" s="3">
        <v>0</v>
      </c>
      <c r="G49" s="5">
        <v>30806</v>
      </c>
      <c r="H49" s="5">
        <v>5045</v>
      </c>
      <c r="I49" s="5">
        <v>21175</v>
      </c>
      <c r="J49" s="5">
        <v>1468</v>
      </c>
      <c r="K49" s="3">
        <v>0</v>
      </c>
      <c r="L49" s="3">
        <v>0</v>
      </c>
      <c r="M49" s="5">
        <v>21175</v>
      </c>
      <c r="N49" s="5">
        <v>1468</v>
      </c>
      <c r="O49" s="5">
        <v>1285</v>
      </c>
      <c r="P49" s="3">
        <v>0</v>
      </c>
      <c r="Q49" s="3">
        <v>0</v>
      </c>
      <c r="R49" s="3">
        <v>0</v>
      </c>
      <c r="S49" s="5">
        <v>1285</v>
      </c>
      <c r="T49" s="3">
        <v>0</v>
      </c>
      <c r="U49" s="3">
        <v>24</v>
      </c>
      <c r="V49" s="3">
        <v>0</v>
      </c>
      <c r="W49" s="3">
        <v>1</v>
      </c>
      <c r="X49" s="3">
        <v>0</v>
      </c>
      <c r="Y49" s="3">
        <v>25</v>
      </c>
      <c r="Z49" s="3">
        <v>0</v>
      </c>
      <c r="AA49" s="5">
        <v>53291</v>
      </c>
      <c r="AB49" s="5">
        <v>6513</v>
      </c>
      <c r="AC49" s="45">
        <f t="shared" si="0"/>
        <v>16.296941896024464</v>
      </c>
      <c r="AD49" s="5">
        <v>84358</v>
      </c>
      <c r="AE49" s="5">
        <v>7697</v>
      </c>
      <c r="AF49" s="45">
        <f t="shared" si="1"/>
        <v>25.797553516819573</v>
      </c>
    </row>
    <row r="50" spans="1:32" ht="15">
      <c r="A50" s="8" t="s">
        <v>675</v>
      </c>
      <c r="B50" s="5">
        <v>3630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24</v>
      </c>
      <c r="V50" s="3">
        <v>0</v>
      </c>
      <c r="W50" s="3">
        <v>0</v>
      </c>
      <c r="X50" s="3">
        <v>0</v>
      </c>
      <c r="Y50" s="3">
        <v>24</v>
      </c>
      <c r="Z50" s="3">
        <v>0</v>
      </c>
      <c r="AA50" s="3">
        <v>24</v>
      </c>
      <c r="AB50" s="3">
        <v>0</v>
      </c>
      <c r="AC50" s="45">
        <f t="shared" si="0"/>
        <v>0.006611570247933884</v>
      </c>
      <c r="AD50" s="5">
        <v>12786</v>
      </c>
      <c r="AE50" s="3">
        <v>241</v>
      </c>
      <c r="AF50" s="45">
        <f t="shared" si="1"/>
        <v>3.522314049586777</v>
      </c>
    </row>
    <row r="51" spans="1:32" ht="15">
      <c r="A51" s="8" t="s">
        <v>750</v>
      </c>
      <c r="B51" s="5">
        <v>3715</v>
      </c>
      <c r="C51" s="5">
        <v>30806</v>
      </c>
      <c r="D51" s="5">
        <v>5045</v>
      </c>
      <c r="E51" s="5">
        <v>116476</v>
      </c>
      <c r="F51" s="3">
        <v>0</v>
      </c>
      <c r="G51" s="5">
        <v>147282</v>
      </c>
      <c r="H51" s="5">
        <v>5045</v>
      </c>
      <c r="I51" s="5">
        <v>21575</v>
      </c>
      <c r="J51" s="5">
        <v>1468</v>
      </c>
      <c r="K51" s="3">
        <v>0</v>
      </c>
      <c r="L51" s="3">
        <v>0</v>
      </c>
      <c r="M51" s="5">
        <v>21575</v>
      </c>
      <c r="N51" s="5">
        <v>1468</v>
      </c>
      <c r="O51" s="5">
        <v>1285</v>
      </c>
      <c r="P51" s="3">
        <v>0</v>
      </c>
      <c r="Q51" s="3">
        <v>0</v>
      </c>
      <c r="R51" s="3">
        <v>0</v>
      </c>
      <c r="S51" s="5">
        <v>1285</v>
      </c>
      <c r="T51" s="3">
        <v>0</v>
      </c>
      <c r="U51" s="3">
        <v>24</v>
      </c>
      <c r="V51" s="3">
        <v>0</v>
      </c>
      <c r="W51" s="3">
        <v>1</v>
      </c>
      <c r="X51" s="3">
        <v>0</v>
      </c>
      <c r="Y51" s="3">
        <v>25</v>
      </c>
      <c r="Z51" s="3">
        <v>0</v>
      </c>
      <c r="AA51" s="5">
        <v>170167</v>
      </c>
      <c r="AB51" s="5">
        <v>6513</v>
      </c>
      <c r="AC51" s="45">
        <f t="shared" si="0"/>
        <v>45.80538358008075</v>
      </c>
      <c r="AD51" s="5">
        <v>196887</v>
      </c>
      <c r="AE51" s="5">
        <v>8836</v>
      </c>
      <c r="AF51" s="45">
        <f t="shared" si="1"/>
        <v>52.9978465679677</v>
      </c>
    </row>
    <row r="52" spans="1:32" ht="15">
      <c r="A52" s="8" t="s">
        <v>701</v>
      </c>
      <c r="B52" s="5">
        <v>3928</v>
      </c>
      <c r="C52" s="5">
        <v>30806</v>
      </c>
      <c r="D52" s="5">
        <v>5045</v>
      </c>
      <c r="E52" s="3">
        <v>339</v>
      </c>
      <c r="F52" s="3">
        <v>64</v>
      </c>
      <c r="G52" s="5">
        <v>31145</v>
      </c>
      <c r="H52" s="5">
        <v>5109</v>
      </c>
      <c r="I52" s="5">
        <v>21575</v>
      </c>
      <c r="J52" s="5">
        <v>1468</v>
      </c>
      <c r="K52" s="3">
        <v>0</v>
      </c>
      <c r="L52" s="3">
        <v>0</v>
      </c>
      <c r="M52" s="5">
        <v>21575</v>
      </c>
      <c r="N52" s="5">
        <v>1468</v>
      </c>
      <c r="O52" s="5">
        <v>1285</v>
      </c>
      <c r="P52" s="3">
        <v>0</v>
      </c>
      <c r="Q52" s="3">
        <v>0</v>
      </c>
      <c r="R52" s="3">
        <v>0</v>
      </c>
      <c r="S52" s="5">
        <v>1285</v>
      </c>
      <c r="T52" s="3">
        <v>0</v>
      </c>
      <c r="U52" s="3">
        <v>24</v>
      </c>
      <c r="V52" s="3">
        <v>0</v>
      </c>
      <c r="W52" s="3">
        <v>16</v>
      </c>
      <c r="X52" s="3">
        <v>3</v>
      </c>
      <c r="Y52" s="3">
        <v>40</v>
      </c>
      <c r="Z52" s="3">
        <v>3</v>
      </c>
      <c r="AA52" s="5">
        <v>54045</v>
      </c>
      <c r="AB52" s="5">
        <v>6580</v>
      </c>
      <c r="AC52" s="45">
        <f t="shared" si="0"/>
        <v>13.758910386965377</v>
      </c>
      <c r="AD52" s="5">
        <v>67224</v>
      </c>
      <c r="AE52" s="5">
        <v>7143</v>
      </c>
      <c r="AF52" s="45">
        <f t="shared" si="1"/>
        <v>17.114052953156822</v>
      </c>
    </row>
    <row r="53" spans="1:32" ht="15">
      <c r="A53" s="8" t="s">
        <v>667</v>
      </c>
      <c r="B53" s="5">
        <v>4439</v>
      </c>
      <c r="C53" s="5">
        <v>30806</v>
      </c>
      <c r="D53" s="5">
        <v>5045</v>
      </c>
      <c r="E53" s="3">
        <v>0</v>
      </c>
      <c r="F53" s="3">
        <v>0</v>
      </c>
      <c r="G53" s="5">
        <v>30806</v>
      </c>
      <c r="H53" s="5">
        <v>5045</v>
      </c>
      <c r="I53" s="5">
        <v>21575</v>
      </c>
      <c r="J53" s="5">
        <v>1468</v>
      </c>
      <c r="K53" s="3">
        <v>0</v>
      </c>
      <c r="L53" s="3">
        <v>0</v>
      </c>
      <c r="M53" s="5">
        <v>21575</v>
      </c>
      <c r="N53" s="5">
        <v>1468</v>
      </c>
      <c r="O53" s="5">
        <v>1285</v>
      </c>
      <c r="P53" s="3">
        <v>0</v>
      </c>
      <c r="Q53" s="3">
        <v>0</v>
      </c>
      <c r="R53" s="3">
        <v>0</v>
      </c>
      <c r="S53" s="5">
        <v>1285</v>
      </c>
      <c r="T53" s="3">
        <v>0</v>
      </c>
      <c r="U53" s="3">
        <v>24</v>
      </c>
      <c r="V53" s="3">
        <v>0</v>
      </c>
      <c r="W53" s="3">
        <v>8</v>
      </c>
      <c r="X53" s="3">
        <v>0</v>
      </c>
      <c r="Y53" s="3">
        <v>32</v>
      </c>
      <c r="Z53" s="3">
        <v>0</v>
      </c>
      <c r="AA53" s="5">
        <v>53698</v>
      </c>
      <c r="AB53" s="5">
        <v>6513</v>
      </c>
      <c r="AC53" s="45">
        <f t="shared" si="0"/>
        <v>12.09686866411354</v>
      </c>
      <c r="AD53" s="5">
        <v>90280</v>
      </c>
      <c r="AE53" s="5">
        <v>8240</v>
      </c>
      <c r="AF53" s="45">
        <f t="shared" si="1"/>
        <v>20.337913944582112</v>
      </c>
    </row>
    <row r="54" spans="1:32" ht="15">
      <c r="A54" s="8" t="s">
        <v>685</v>
      </c>
      <c r="B54" s="5">
        <v>4852</v>
      </c>
      <c r="C54" s="5">
        <v>30806</v>
      </c>
      <c r="D54" s="5">
        <v>5045</v>
      </c>
      <c r="E54" s="3">
        <v>339</v>
      </c>
      <c r="F54" s="3">
        <v>64</v>
      </c>
      <c r="G54" s="5">
        <v>31145</v>
      </c>
      <c r="H54" s="5">
        <v>5109</v>
      </c>
      <c r="I54" s="5">
        <v>21575</v>
      </c>
      <c r="J54" s="5">
        <v>1468</v>
      </c>
      <c r="K54" s="3">
        <v>33</v>
      </c>
      <c r="L54" s="3">
        <v>33</v>
      </c>
      <c r="M54" s="5">
        <v>21608</v>
      </c>
      <c r="N54" s="5">
        <v>1501</v>
      </c>
      <c r="O54" s="5">
        <v>1285</v>
      </c>
      <c r="P54" s="3">
        <v>0</v>
      </c>
      <c r="Q54" s="3">
        <v>0</v>
      </c>
      <c r="R54" s="3">
        <v>0</v>
      </c>
      <c r="S54" s="5">
        <v>1285</v>
      </c>
      <c r="T54" s="3">
        <v>0</v>
      </c>
      <c r="U54" s="3">
        <v>24</v>
      </c>
      <c r="V54" s="3">
        <v>0</v>
      </c>
      <c r="W54" s="3">
        <v>16</v>
      </c>
      <c r="X54" s="3">
        <v>3</v>
      </c>
      <c r="Y54" s="3">
        <v>40</v>
      </c>
      <c r="Z54" s="3">
        <v>3</v>
      </c>
      <c r="AA54" s="5">
        <v>54078</v>
      </c>
      <c r="AB54" s="5">
        <v>6613</v>
      </c>
      <c r="AC54" s="45">
        <f t="shared" si="0"/>
        <v>11.14550700741962</v>
      </c>
      <c r="AD54" s="5">
        <v>69026</v>
      </c>
      <c r="AE54" s="5">
        <v>7271</v>
      </c>
      <c r="AF54" s="45">
        <f t="shared" si="1"/>
        <v>14.226298433635614</v>
      </c>
    </row>
    <row r="55" spans="1:32" ht="15">
      <c r="A55" s="8" t="s">
        <v>653</v>
      </c>
      <c r="B55" s="5">
        <v>5034</v>
      </c>
      <c r="C55" s="5">
        <v>30806</v>
      </c>
      <c r="D55" s="5">
        <v>5045</v>
      </c>
      <c r="E55" s="3">
        <v>0</v>
      </c>
      <c r="F55" s="3">
        <v>0</v>
      </c>
      <c r="G55" s="5">
        <v>30806</v>
      </c>
      <c r="H55" s="5">
        <v>5045</v>
      </c>
      <c r="I55" s="5">
        <v>21575</v>
      </c>
      <c r="J55" s="5">
        <v>1468</v>
      </c>
      <c r="K55" s="3">
        <v>0</v>
      </c>
      <c r="L55" s="3">
        <v>0</v>
      </c>
      <c r="M55" s="5">
        <v>21575</v>
      </c>
      <c r="N55" s="5">
        <v>1468</v>
      </c>
      <c r="O55" s="5">
        <v>1285</v>
      </c>
      <c r="P55" s="3">
        <v>0</v>
      </c>
      <c r="Q55" s="3">
        <v>0</v>
      </c>
      <c r="R55" s="3">
        <v>0</v>
      </c>
      <c r="S55" s="5">
        <v>1285</v>
      </c>
      <c r="T55" s="3">
        <v>0</v>
      </c>
      <c r="U55" s="3">
        <v>24</v>
      </c>
      <c r="V55" s="3">
        <v>0</v>
      </c>
      <c r="W55" s="3">
        <v>1</v>
      </c>
      <c r="X55" s="3">
        <v>1</v>
      </c>
      <c r="Y55" s="3">
        <v>25</v>
      </c>
      <c r="Z55" s="3">
        <v>1</v>
      </c>
      <c r="AA55" s="5">
        <v>53691</v>
      </c>
      <c r="AB55" s="5">
        <v>6514</v>
      </c>
      <c r="AC55" s="45">
        <f t="shared" si="0"/>
        <v>10.665673420738974</v>
      </c>
      <c r="AD55" s="5">
        <v>97497</v>
      </c>
      <c r="AE55" s="5">
        <v>9616</v>
      </c>
      <c r="AF55" s="45">
        <f t="shared" si="1"/>
        <v>19.367699642431464</v>
      </c>
    </row>
    <row r="56" spans="1:32" ht="15">
      <c r="A56" s="8" t="s">
        <v>711</v>
      </c>
      <c r="B56" s="5">
        <v>5058</v>
      </c>
      <c r="C56" s="5">
        <v>30806</v>
      </c>
      <c r="D56" s="5">
        <v>5045</v>
      </c>
      <c r="E56" s="5">
        <v>5772</v>
      </c>
      <c r="F56" s="5">
        <v>2919</v>
      </c>
      <c r="G56" s="5">
        <v>36578</v>
      </c>
      <c r="H56" s="5">
        <v>7964</v>
      </c>
      <c r="I56" s="5">
        <v>21575</v>
      </c>
      <c r="J56" s="5">
        <v>1468</v>
      </c>
      <c r="K56" s="3">
        <v>145</v>
      </c>
      <c r="L56" s="3">
        <v>0</v>
      </c>
      <c r="M56" s="5">
        <v>21720</v>
      </c>
      <c r="N56" s="5">
        <v>1468</v>
      </c>
      <c r="O56" s="5">
        <v>1285</v>
      </c>
      <c r="P56" s="3">
        <v>0</v>
      </c>
      <c r="Q56" s="3">
        <v>0</v>
      </c>
      <c r="R56" s="3">
        <v>0</v>
      </c>
      <c r="S56" s="5">
        <v>1285</v>
      </c>
      <c r="T56" s="3">
        <v>0</v>
      </c>
      <c r="U56" s="3">
        <v>24</v>
      </c>
      <c r="V56" s="3">
        <v>0</v>
      </c>
      <c r="W56" s="3">
        <v>18</v>
      </c>
      <c r="X56" s="3">
        <v>0</v>
      </c>
      <c r="Y56" s="3">
        <v>42</v>
      </c>
      <c r="Z56" s="3">
        <v>0</v>
      </c>
      <c r="AA56" s="5">
        <v>59625</v>
      </c>
      <c r="AB56" s="5">
        <v>9432</v>
      </c>
      <c r="AC56" s="45">
        <f t="shared" si="0"/>
        <v>11.788256227758007</v>
      </c>
      <c r="AD56" s="5">
        <v>73686</v>
      </c>
      <c r="AE56" s="5">
        <v>10760</v>
      </c>
      <c r="AF56" s="45">
        <f t="shared" si="1"/>
        <v>14.56820877817319</v>
      </c>
    </row>
    <row r="57" spans="1:32" ht="15">
      <c r="A57" s="8" t="s">
        <v>706</v>
      </c>
      <c r="B57" s="5">
        <v>5099</v>
      </c>
      <c r="C57" s="5">
        <v>30806</v>
      </c>
      <c r="D57" s="5">
        <v>5045</v>
      </c>
      <c r="E57" s="3">
        <v>339</v>
      </c>
      <c r="F57" s="3">
        <v>0</v>
      </c>
      <c r="G57" s="5">
        <v>31145</v>
      </c>
      <c r="H57" s="5">
        <v>5045</v>
      </c>
      <c r="I57" s="5">
        <v>21575</v>
      </c>
      <c r="J57" s="5">
        <v>1468</v>
      </c>
      <c r="K57" s="3">
        <v>0</v>
      </c>
      <c r="L57" s="3">
        <v>0</v>
      </c>
      <c r="M57" s="5">
        <v>21575</v>
      </c>
      <c r="N57" s="5">
        <v>1468</v>
      </c>
      <c r="O57" s="5">
        <v>1285</v>
      </c>
      <c r="P57" s="3">
        <v>0</v>
      </c>
      <c r="Q57" s="3">
        <v>0</v>
      </c>
      <c r="R57" s="3">
        <v>0</v>
      </c>
      <c r="S57" s="5">
        <v>1285</v>
      </c>
      <c r="T57" s="3">
        <v>0</v>
      </c>
      <c r="U57" s="3">
        <v>24</v>
      </c>
      <c r="V57" s="3">
        <v>0</v>
      </c>
      <c r="W57" s="3">
        <v>14</v>
      </c>
      <c r="X57" s="3">
        <v>0</v>
      </c>
      <c r="Y57" s="3">
        <v>38</v>
      </c>
      <c r="Z57" s="3">
        <v>0</v>
      </c>
      <c r="AA57" s="5">
        <v>54043</v>
      </c>
      <c r="AB57" s="5">
        <v>6513</v>
      </c>
      <c r="AC57" s="45">
        <f t="shared" si="0"/>
        <v>10.598744851931752</v>
      </c>
      <c r="AD57" s="5">
        <v>93004</v>
      </c>
      <c r="AE57" s="5">
        <v>8075</v>
      </c>
      <c r="AF57" s="45">
        <f t="shared" si="1"/>
        <v>18.239654834281232</v>
      </c>
    </row>
    <row r="58" spans="1:32" ht="15">
      <c r="A58" s="8" t="s">
        <v>753</v>
      </c>
      <c r="B58" s="5">
        <v>5135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24</v>
      </c>
      <c r="V58" s="3">
        <v>0</v>
      </c>
      <c r="W58" s="3">
        <v>0</v>
      </c>
      <c r="X58" s="3">
        <v>0</v>
      </c>
      <c r="Y58" s="3">
        <v>24</v>
      </c>
      <c r="Z58" s="3">
        <v>0</v>
      </c>
      <c r="AA58" s="3">
        <v>24</v>
      </c>
      <c r="AB58" s="3">
        <v>0</v>
      </c>
      <c r="AC58" s="45">
        <f t="shared" si="0"/>
        <v>0.004673807205452775</v>
      </c>
      <c r="AD58" s="5">
        <v>19387</v>
      </c>
      <c r="AE58" s="5">
        <v>1006</v>
      </c>
      <c r="AF58" s="45">
        <f t="shared" si="1"/>
        <v>3.775462512171373</v>
      </c>
    </row>
    <row r="59" spans="1:32" ht="15">
      <c r="A59" s="8" t="s">
        <v>670</v>
      </c>
      <c r="B59" s="5">
        <v>5454</v>
      </c>
      <c r="C59" s="5">
        <v>30806</v>
      </c>
      <c r="D59" s="5">
        <v>5045</v>
      </c>
      <c r="E59" s="5">
        <v>5770</v>
      </c>
      <c r="F59" s="5">
        <v>2917</v>
      </c>
      <c r="G59" s="5">
        <v>36576</v>
      </c>
      <c r="H59" s="5">
        <v>7962</v>
      </c>
      <c r="I59" s="5">
        <v>21575</v>
      </c>
      <c r="J59" s="5">
        <v>1468</v>
      </c>
      <c r="K59" s="3">
        <v>145</v>
      </c>
      <c r="L59" s="3">
        <v>0</v>
      </c>
      <c r="M59" s="5">
        <v>21720</v>
      </c>
      <c r="N59" s="5">
        <v>1468</v>
      </c>
      <c r="O59" s="5">
        <v>1285</v>
      </c>
      <c r="P59" s="3">
        <v>0</v>
      </c>
      <c r="Q59" s="3">
        <v>0</v>
      </c>
      <c r="R59" s="3">
        <v>0</v>
      </c>
      <c r="S59" s="5">
        <v>1285</v>
      </c>
      <c r="T59" s="3">
        <v>0</v>
      </c>
      <c r="U59" s="3">
        <v>24</v>
      </c>
      <c r="V59" s="3">
        <v>0</v>
      </c>
      <c r="W59" s="3">
        <v>19</v>
      </c>
      <c r="X59" s="3">
        <v>0</v>
      </c>
      <c r="Y59" s="3">
        <v>43</v>
      </c>
      <c r="Z59" s="3">
        <v>0</v>
      </c>
      <c r="AA59" s="5">
        <v>59624</v>
      </c>
      <c r="AB59" s="5">
        <v>9430</v>
      </c>
      <c r="AC59" s="45">
        <f t="shared" si="0"/>
        <v>10.932159882654933</v>
      </c>
      <c r="AD59" s="5">
        <v>82472</v>
      </c>
      <c r="AE59" s="5">
        <v>13311</v>
      </c>
      <c r="AF59" s="45">
        <f t="shared" si="1"/>
        <v>15.121378804547122</v>
      </c>
    </row>
    <row r="60" spans="1:32" ht="15">
      <c r="A60" s="8" t="s">
        <v>688</v>
      </c>
      <c r="B60" s="5">
        <v>5550</v>
      </c>
      <c r="C60" s="5">
        <v>30806</v>
      </c>
      <c r="D60" s="5">
        <v>5045</v>
      </c>
      <c r="E60" s="3">
        <v>0</v>
      </c>
      <c r="F60" s="3">
        <v>0</v>
      </c>
      <c r="G60" s="5">
        <v>30806</v>
      </c>
      <c r="H60" s="5">
        <v>5045</v>
      </c>
      <c r="I60" s="5">
        <v>21575</v>
      </c>
      <c r="J60" s="5">
        <v>1468</v>
      </c>
      <c r="K60" s="3">
        <v>0</v>
      </c>
      <c r="L60" s="3">
        <v>0</v>
      </c>
      <c r="M60" s="5">
        <v>21575</v>
      </c>
      <c r="N60" s="5">
        <v>1468</v>
      </c>
      <c r="O60" s="5">
        <v>1285</v>
      </c>
      <c r="P60" s="3">
        <v>0</v>
      </c>
      <c r="Q60" s="3">
        <v>0</v>
      </c>
      <c r="R60" s="3">
        <v>0</v>
      </c>
      <c r="S60" s="5">
        <v>1285</v>
      </c>
      <c r="T60" s="3">
        <v>0</v>
      </c>
      <c r="U60" s="3">
        <v>24</v>
      </c>
      <c r="V60" s="3">
        <v>0</v>
      </c>
      <c r="W60" s="3">
        <v>0</v>
      </c>
      <c r="X60" s="3">
        <v>0</v>
      </c>
      <c r="Y60" s="3">
        <v>24</v>
      </c>
      <c r="Z60" s="3">
        <v>0</v>
      </c>
      <c r="AA60" s="5">
        <v>53690</v>
      </c>
      <c r="AB60" s="5">
        <v>6513</v>
      </c>
      <c r="AC60" s="45">
        <f t="shared" si="0"/>
        <v>9.673873873873873</v>
      </c>
      <c r="AD60" s="5">
        <v>93088</v>
      </c>
      <c r="AE60" s="5">
        <v>7988</v>
      </c>
      <c r="AF60" s="45">
        <f t="shared" si="1"/>
        <v>16.772612612612612</v>
      </c>
    </row>
    <row r="61" spans="1:32" ht="15">
      <c r="A61" s="8" t="s">
        <v>648</v>
      </c>
      <c r="B61" s="5">
        <v>6022</v>
      </c>
      <c r="C61" s="5">
        <v>30806</v>
      </c>
      <c r="D61" s="5">
        <v>5045</v>
      </c>
      <c r="E61" s="3">
        <v>0</v>
      </c>
      <c r="F61" s="3">
        <v>0</v>
      </c>
      <c r="G61" s="5">
        <v>30806</v>
      </c>
      <c r="H61" s="5">
        <v>5045</v>
      </c>
      <c r="I61" s="5">
        <v>21575</v>
      </c>
      <c r="J61" s="5">
        <v>1468</v>
      </c>
      <c r="K61" s="3">
        <v>0</v>
      </c>
      <c r="L61" s="3">
        <v>0</v>
      </c>
      <c r="M61" s="5">
        <v>21575</v>
      </c>
      <c r="N61" s="5">
        <v>1468</v>
      </c>
      <c r="O61" s="5">
        <v>1285</v>
      </c>
      <c r="P61" s="3">
        <v>0</v>
      </c>
      <c r="Q61" s="3">
        <v>0</v>
      </c>
      <c r="R61" s="3">
        <v>0</v>
      </c>
      <c r="S61" s="5">
        <v>1285</v>
      </c>
      <c r="T61" s="3">
        <v>0</v>
      </c>
      <c r="U61" s="3">
        <v>24</v>
      </c>
      <c r="V61" s="3">
        <v>0</v>
      </c>
      <c r="W61" s="3">
        <v>8</v>
      </c>
      <c r="X61" s="3">
        <v>0</v>
      </c>
      <c r="Y61" s="3">
        <v>32</v>
      </c>
      <c r="Z61" s="3">
        <v>0</v>
      </c>
      <c r="AA61" s="5">
        <v>53698</v>
      </c>
      <c r="AB61" s="5">
        <v>6513</v>
      </c>
      <c r="AC61" s="45">
        <f t="shared" si="0"/>
        <v>8.916971105944869</v>
      </c>
      <c r="AD61" s="5">
        <v>90432</v>
      </c>
      <c r="AE61" s="5">
        <v>7521</v>
      </c>
      <c r="AF61" s="45">
        <f t="shared" si="1"/>
        <v>15.016937894387247</v>
      </c>
    </row>
    <row r="62" spans="1:32" ht="15">
      <c r="A62" s="8" t="s">
        <v>645</v>
      </c>
      <c r="B62" s="5">
        <v>6135</v>
      </c>
      <c r="C62" s="5">
        <v>30806</v>
      </c>
      <c r="D62" s="5">
        <v>5045</v>
      </c>
      <c r="E62" s="3">
        <v>0</v>
      </c>
      <c r="F62" s="3">
        <v>0</v>
      </c>
      <c r="G62" s="5">
        <v>30806</v>
      </c>
      <c r="H62" s="5">
        <v>5045</v>
      </c>
      <c r="I62" s="5">
        <v>21575</v>
      </c>
      <c r="J62" s="5">
        <v>1468</v>
      </c>
      <c r="K62" s="3">
        <v>0</v>
      </c>
      <c r="L62" s="3">
        <v>0</v>
      </c>
      <c r="M62" s="5">
        <v>21575</v>
      </c>
      <c r="N62" s="5">
        <v>1468</v>
      </c>
      <c r="O62" s="5">
        <v>1285</v>
      </c>
      <c r="P62" s="3">
        <v>0</v>
      </c>
      <c r="Q62" s="3">
        <v>0</v>
      </c>
      <c r="R62" s="3">
        <v>0</v>
      </c>
      <c r="S62" s="5">
        <v>1285</v>
      </c>
      <c r="T62" s="3">
        <v>0</v>
      </c>
      <c r="U62" s="3">
        <v>24</v>
      </c>
      <c r="V62" s="3">
        <v>0</v>
      </c>
      <c r="W62" s="3">
        <v>0</v>
      </c>
      <c r="X62" s="3">
        <v>0</v>
      </c>
      <c r="Y62" s="3">
        <v>24</v>
      </c>
      <c r="Z62" s="3">
        <v>0</v>
      </c>
      <c r="AA62" s="5">
        <v>53690</v>
      </c>
      <c r="AB62" s="5">
        <v>6513</v>
      </c>
      <c r="AC62" s="45">
        <f t="shared" si="0"/>
        <v>8.751426242868785</v>
      </c>
      <c r="AD62" s="5">
        <v>83173</v>
      </c>
      <c r="AE62" s="5">
        <v>7845</v>
      </c>
      <c r="AF62" s="45">
        <f t="shared" si="1"/>
        <v>13.557131214343928</v>
      </c>
    </row>
    <row r="63" spans="1:32" ht="15">
      <c r="A63" s="8" t="s">
        <v>742</v>
      </c>
      <c r="B63" s="5">
        <v>6289</v>
      </c>
      <c r="C63" s="5">
        <v>30806</v>
      </c>
      <c r="D63" s="5">
        <v>5045</v>
      </c>
      <c r="E63" s="3">
        <v>0</v>
      </c>
      <c r="F63" s="3">
        <v>0</v>
      </c>
      <c r="G63" s="5">
        <v>30806</v>
      </c>
      <c r="H63" s="5">
        <v>5045</v>
      </c>
      <c r="I63" s="5">
        <v>21575</v>
      </c>
      <c r="J63" s="5">
        <v>1468</v>
      </c>
      <c r="K63" s="3">
        <v>0</v>
      </c>
      <c r="L63" s="3">
        <v>0</v>
      </c>
      <c r="M63" s="5">
        <v>21575</v>
      </c>
      <c r="N63" s="5">
        <v>1468</v>
      </c>
      <c r="O63" s="5">
        <v>1285</v>
      </c>
      <c r="P63" s="3">
        <v>0</v>
      </c>
      <c r="Q63" s="3">
        <v>0</v>
      </c>
      <c r="R63" s="3">
        <v>0</v>
      </c>
      <c r="S63" s="5">
        <v>1285</v>
      </c>
      <c r="T63" s="3">
        <v>0</v>
      </c>
      <c r="U63" s="3">
        <v>24</v>
      </c>
      <c r="V63" s="3">
        <v>0</v>
      </c>
      <c r="W63" s="3">
        <v>0</v>
      </c>
      <c r="X63" s="3">
        <v>0</v>
      </c>
      <c r="Y63" s="3">
        <v>24</v>
      </c>
      <c r="Z63" s="3">
        <v>0</v>
      </c>
      <c r="AA63" s="5">
        <v>53690</v>
      </c>
      <c r="AB63" s="5">
        <v>6513</v>
      </c>
      <c r="AC63" s="45">
        <f t="shared" si="0"/>
        <v>8.537128319287644</v>
      </c>
      <c r="AD63" s="5">
        <v>111310</v>
      </c>
      <c r="AE63" s="5">
        <v>17513</v>
      </c>
      <c r="AF63" s="45">
        <f t="shared" si="1"/>
        <v>17.699157258705675</v>
      </c>
    </row>
    <row r="64" spans="1:32" ht="15">
      <c r="A64" s="8" t="s">
        <v>637</v>
      </c>
      <c r="B64" s="5">
        <v>6367</v>
      </c>
      <c r="C64" s="5">
        <v>30806</v>
      </c>
      <c r="D64" s="5">
        <v>5045</v>
      </c>
      <c r="E64" s="5">
        <v>5770</v>
      </c>
      <c r="F64" s="5">
        <v>2917</v>
      </c>
      <c r="G64" s="5">
        <v>36576</v>
      </c>
      <c r="H64" s="5">
        <v>7962</v>
      </c>
      <c r="I64" s="5">
        <v>21575</v>
      </c>
      <c r="J64" s="5">
        <v>1468</v>
      </c>
      <c r="K64" s="3">
        <v>145</v>
      </c>
      <c r="L64" s="3">
        <v>0</v>
      </c>
      <c r="M64" s="5">
        <v>21720</v>
      </c>
      <c r="N64" s="5">
        <v>1468</v>
      </c>
      <c r="O64" s="5">
        <v>1285</v>
      </c>
      <c r="P64" s="3">
        <v>0</v>
      </c>
      <c r="Q64" s="3">
        <v>0</v>
      </c>
      <c r="R64" s="3">
        <v>0</v>
      </c>
      <c r="S64" s="5">
        <v>1285</v>
      </c>
      <c r="T64" s="3">
        <v>0</v>
      </c>
      <c r="U64" s="3">
        <v>24</v>
      </c>
      <c r="V64" s="3">
        <v>0</v>
      </c>
      <c r="W64" s="3">
        <v>18</v>
      </c>
      <c r="X64" s="3">
        <v>0</v>
      </c>
      <c r="Y64" s="3">
        <v>42</v>
      </c>
      <c r="Z64" s="3">
        <v>0</v>
      </c>
      <c r="AA64" s="5">
        <v>59623</v>
      </c>
      <c r="AB64" s="5">
        <v>9430</v>
      </c>
      <c r="AC64" s="45">
        <f t="shared" si="0"/>
        <v>9.364378828333596</v>
      </c>
      <c r="AD64" s="5">
        <v>89337</v>
      </c>
      <c r="AE64" s="5">
        <v>11340</v>
      </c>
      <c r="AF64" s="45">
        <f t="shared" si="1"/>
        <v>14.031254908119994</v>
      </c>
    </row>
    <row r="65" spans="1:32" ht="15">
      <c r="A65" s="8" t="s">
        <v>726</v>
      </c>
      <c r="B65" s="5">
        <v>6560</v>
      </c>
      <c r="C65" s="5">
        <v>30806</v>
      </c>
      <c r="D65" s="5">
        <v>5045</v>
      </c>
      <c r="E65" s="3">
        <v>22</v>
      </c>
      <c r="F65" s="3">
        <v>22</v>
      </c>
      <c r="G65" s="5">
        <v>30828</v>
      </c>
      <c r="H65" s="5">
        <v>5067</v>
      </c>
      <c r="I65" s="5">
        <v>21575</v>
      </c>
      <c r="J65" s="5">
        <v>1468</v>
      </c>
      <c r="K65" s="3">
        <v>0</v>
      </c>
      <c r="L65" s="3">
        <v>0</v>
      </c>
      <c r="M65" s="5">
        <v>21575</v>
      </c>
      <c r="N65" s="5">
        <v>1468</v>
      </c>
      <c r="O65" s="5">
        <v>1285</v>
      </c>
      <c r="P65" s="3">
        <v>0</v>
      </c>
      <c r="Q65" s="3">
        <v>0</v>
      </c>
      <c r="R65" s="3">
        <v>0</v>
      </c>
      <c r="S65" s="5">
        <v>1285</v>
      </c>
      <c r="T65" s="3">
        <v>0</v>
      </c>
      <c r="U65" s="3">
        <v>24</v>
      </c>
      <c r="V65" s="3">
        <v>0</v>
      </c>
      <c r="W65" s="3">
        <v>0</v>
      </c>
      <c r="X65" s="3">
        <v>0</v>
      </c>
      <c r="Y65" s="3">
        <v>24</v>
      </c>
      <c r="Z65" s="3">
        <v>0</v>
      </c>
      <c r="AA65" s="5">
        <v>53712</v>
      </c>
      <c r="AB65" s="5">
        <v>6535</v>
      </c>
      <c r="AC65" s="45">
        <f t="shared" si="0"/>
        <v>8.18780487804878</v>
      </c>
      <c r="AD65" s="5">
        <v>107135</v>
      </c>
      <c r="AE65" s="5">
        <v>12365</v>
      </c>
      <c r="AF65" s="45">
        <f t="shared" si="1"/>
        <v>16.33155487804878</v>
      </c>
    </row>
    <row r="66" spans="1:32" ht="15">
      <c r="A66" s="8" t="s">
        <v>636</v>
      </c>
      <c r="B66" s="5">
        <v>7239</v>
      </c>
      <c r="C66" s="5">
        <v>30806</v>
      </c>
      <c r="D66" s="5">
        <v>5045</v>
      </c>
      <c r="E66" s="3">
        <v>0</v>
      </c>
      <c r="F66" s="3">
        <v>0</v>
      </c>
      <c r="G66" s="5">
        <v>30806</v>
      </c>
      <c r="H66" s="5">
        <v>5045</v>
      </c>
      <c r="I66" s="5">
        <v>21575</v>
      </c>
      <c r="J66" s="5">
        <v>1468</v>
      </c>
      <c r="K66" s="3">
        <v>0</v>
      </c>
      <c r="L66" s="3">
        <v>0</v>
      </c>
      <c r="M66" s="5">
        <v>21575</v>
      </c>
      <c r="N66" s="5">
        <v>1468</v>
      </c>
      <c r="O66" s="5">
        <v>1285</v>
      </c>
      <c r="P66" s="3">
        <v>0</v>
      </c>
      <c r="Q66" s="3">
        <v>0</v>
      </c>
      <c r="R66" s="3">
        <v>0</v>
      </c>
      <c r="S66" s="5">
        <v>1285</v>
      </c>
      <c r="T66" s="3">
        <v>0</v>
      </c>
      <c r="U66" s="3">
        <v>24</v>
      </c>
      <c r="V66" s="3">
        <v>0</v>
      </c>
      <c r="W66" s="3">
        <v>6</v>
      </c>
      <c r="X66" s="3">
        <v>0</v>
      </c>
      <c r="Y66" s="3">
        <v>30</v>
      </c>
      <c r="Z66" s="3">
        <v>0</v>
      </c>
      <c r="AA66" s="5">
        <v>53696</v>
      </c>
      <c r="AB66" s="5">
        <v>6513</v>
      </c>
      <c r="AC66" s="45">
        <f t="shared" si="0"/>
        <v>7.4175991158999866</v>
      </c>
      <c r="AD66" s="5">
        <v>138641</v>
      </c>
      <c r="AE66" s="5">
        <v>23369</v>
      </c>
      <c r="AF66" s="45">
        <f t="shared" si="1"/>
        <v>19.15195468987429</v>
      </c>
    </row>
    <row r="67" spans="1:32" ht="15">
      <c r="A67" s="8" t="s">
        <v>674</v>
      </c>
      <c r="B67" s="5">
        <v>7260</v>
      </c>
      <c r="C67" s="5">
        <v>30806</v>
      </c>
      <c r="D67" s="5">
        <v>5045</v>
      </c>
      <c r="E67" s="3">
        <v>86</v>
      </c>
      <c r="F67" s="3">
        <v>23</v>
      </c>
      <c r="G67" s="5">
        <v>30892</v>
      </c>
      <c r="H67" s="5">
        <v>5068</v>
      </c>
      <c r="I67" s="5">
        <v>21575</v>
      </c>
      <c r="J67" s="5">
        <v>1468</v>
      </c>
      <c r="K67" s="3">
        <v>0</v>
      </c>
      <c r="L67" s="3">
        <v>0</v>
      </c>
      <c r="M67" s="5">
        <v>21575</v>
      </c>
      <c r="N67" s="5">
        <v>1468</v>
      </c>
      <c r="O67" s="5">
        <v>1285</v>
      </c>
      <c r="P67" s="3">
        <v>0</v>
      </c>
      <c r="Q67" s="3">
        <v>0</v>
      </c>
      <c r="R67" s="3">
        <v>0</v>
      </c>
      <c r="S67" s="5">
        <v>1285</v>
      </c>
      <c r="T67" s="3">
        <v>0</v>
      </c>
      <c r="U67" s="3">
        <v>24</v>
      </c>
      <c r="V67" s="3">
        <v>0</v>
      </c>
      <c r="W67" s="3">
        <v>3</v>
      </c>
      <c r="X67" s="3">
        <v>3</v>
      </c>
      <c r="Y67" s="3">
        <v>27</v>
      </c>
      <c r="Z67" s="3">
        <v>3</v>
      </c>
      <c r="AA67" s="5">
        <v>53779</v>
      </c>
      <c r="AB67" s="5">
        <v>6539</v>
      </c>
      <c r="AC67" s="45">
        <f aca="true" t="shared" si="2" ref="AC67:AC130">AA67/B67</f>
        <v>7.407575757575757</v>
      </c>
      <c r="AD67" s="5">
        <v>84218</v>
      </c>
      <c r="AE67" s="5">
        <v>7838</v>
      </c>
      <c r="AF67" s="45">
        <f aca="true" t="shared" si="3" ref="AF67:AF130">AD67/B67</f>
        <v>11.600275482093664</v>
      </c>
    </row>
    <row r="68" spans="1:32" ht="15">
      <c r="A68" s="8" t="s">
        <v>673</v>
      </c>
      <c r="B68" s="5">
        <v>7435</v>
      </c>
      <c r="C68" s="5">
        <v>30806</v>
      </c>
      <c r="D68" s="5">
        <v>5045</v>
      </c>
      <c r="E68" s="3">
        <v>0</v>
      </c>
      <c r="F68" s="3">
        <v>0</v>
      </c>
      <c r="G68" s="5">
        <v>30806</v>
      </c>
      <c r="H68" s="5">
        <v>5045</v>
      </c>
      <c r="I68" s="5">
        <v>21575</v>
      </c>
      <c r="J68" s="5">
        <v>1468</v>
      </c>
      <c r="K68" s="3">
        <v>0</v>
      </c>
      <c r="L68" s="3">
        <v>0</v>
      </c>
      <c r="M68" s="5">
        <v>21575</v>
      </c>
      <c r="N68" s="5">
        <v>1468</v>
      </c>
      <c r="O68" s="5">
        <v>1285</v>
      </c>
      <c r="P68" s="3">
        <v>0</v>
      </c>
      <c r="Q68" s="3">
        <v>0</v>
      </c>
      <c r="R68" s="3">
        <v>0</v>
      </c>
      <c r="S68" s="5">
        <v>1285</v>
      </c>
      <c r="T68" s="3">
        <v>0</v>
      </c>
      <c r="U68" s="3">
        <v>24</v>
      </c>
      <c r="V68" s="3">
        <v>0</v>
      </c>
      <c r="W68" s="3">
        <v>0</v>
      </c>
      <c r="X68" s="3">
        <v>0</v>
      </c>
      <c r="Y68" s="3">
        <v>24</v>
      </c>
      <c r="Z68" s="3">
        <v>0</v>
      </c>
      <c r="AA68" s="5">
        <v>53690</v>
      </c>
      <c r="AB68" s="5">
        <v>6513</v>
      </c>
      <c r="AC68" s="45">
        <f t="shared" si="2"/>
        <v>7.221250840618695</v>
      </c>
      <c r="AD68" s="5">
        <v>104925</v>
      </c>
      <c r="AE68" s="5">
        <v>9748</v>
      </c>
      <c r="AF68" s="45">
        <f t="shared" si="3"/>
        <v>14.112306657700067</v>
      </c>
    </row>
    <row r="69" spans="1:32" ht="15">
      <c r="A69" s="8" t="s">
        <v>691</v>
      </c>
      <c r="B69" s="5">
        <v>7940</v>
      </c>
      <c r="C69" s="5">
        <v>30806</v>
      </c>
      <c r="D69" s="5">
        <v>5045</v>
      </c>
      <c r="E69" s="3">
        <v>0</v>
      </c>
      <c r="F69" s="3">
        <v>0</v>
      </c>
      <c r="G69" s="5">
        <v>30806</v>
      </c>
      <c r="H69" s="5">
        <v>5045</v>
      </c>
      <c r="I69" s="5">
        <v>21575</v>
      </c>
      <c r="J69" s="5">
        <v>1468</v>
      </c>
      <c r="K69" s="3">
        <v>0</v>
      </c>
      <c r="L69" s="3">
        <v>0</v>
      </c>
      <c r="M69" s="5">
        <v>21575</v>
      </c>
      <c r="N69" s="5">
        <v>1468</v>
      </c>
      <c r="O69" s="5">
        <v>1285</v>
      </c>
      <c r="P69" s="3">
        <v>0</v>
      </c>
      <c r="Q69" s="3">
        <v>0</v>
      </c>
      <c r="R69" s="3">
        <v>0</v>
      </c>
      <c r="S69" s="5">
        <v>1285</v>
      </c>
      <c r="T69" s="3">
        <v>0</v>
      </c>
      <c r="U69" s="3">
        <v>24</v>
      </c>
      <c r="V69" s="3">
        <v>0</v>
      </c>
      <c r="W69" s="3">
        <v>1</v>
      </c>
      <c r="X69" s="3">
        <v>0</v>
      </c>
      <c r="Y69" s="3">
        <v>25</v>
      </c>
      <c r="Z69" s="3">
        <v>0</v>
      </c>
      <c r="AA69" s="5">
        <v>53691</v>
      </c>
      <c r="AB69" s="5">
        <v>6513</v>
      </c>
      <c r="AC69" s="45">
        <f t="shared" si="2"/>
        <v>6.762090680100756</v>
      </c>
      <c r="AD69" s="5">
        <v>105083</v>
      </c>
      <c r="AE69" s="5">
        <v>10854</v>
      </c>
      <c r="AF69" s="45">
        <f t="shared" si="3"/>
        <v>13.23463476070529</v>
      </c>
    </row>
    <row r="70" spans="1:32" ht="15">
      <c r="A70" s="8" t="s">
        <v>694</v>
      </c>
      <c r="B70" s="5">
        <v>8504</v>
      </c>
      <c r="C70" s="5">
        <v>30806</v>
      </c>
      <c r="D70" s="5">
        <v>5045</v>
      </c>
      <c r="E70" s="3">
        <v>0</v>
      </c>
      <c r="F70" s="3">
        <v>0</v>
      </c>
      <c r="G70" s="5">
        <v>30806</v>
      </c>
      <c r="H70" s="5">
        <v>5045</v>
      </c>
      <c r="I70" s="5">
        <v>21575</v>
      </c>
      <c r="J70" s="5">
        <v>1468</v>
      </c>
      <c r="K70" s="3">
        <v>0</v>
      </c>
      <c r="L70" s="3">
        <v>0</v>
      </c>
      <c r="M70" s="5">
        <v>21575</v>
      </c>
      <c r="N70" s="5">
        <v>1468</v>
      </c>
      <c r="O70" s="5">
        <v>1285</v>
      </c>
      <c r="P70" s="3">
        <v>0</v>
      </c>
      <c r="Q70" s="3">
        <v>0</v>
      </c>
      <c r="R70" s="3">
        <v>0</v>
      </c>
      <c r="S70" s="5">
        <v>1285</v>
      </c>
      <c r="T70" s="3">
        <v>0</v>
      </c>
      <c r="U70" s="3">
        <v>24</v>
      </c>
      <c r="V70" s="3">
        <v>0</v>
      </c>
      <c r="W70" s="3">
        <v>3</v>
      </c>
      <c r="X70" s="3">
        <v>0</v>
      </c>
      <c r="Y70" s="3">
        <v>27</v>
      </c>
      <c r="Z70" s="3">
        <v>0</v>
      </c>
      <c r="AA70" s="5">
        <v>53693</v>
      </c>
      <c r="AB70" s="5">
        <v>6513</v>
      </c>
      <c r="AC70" s="45">
        <f t="shared" si="2"/>
        <v>6.313852304797742</v>
      </c>
      <c r="AD70" s="5">
        <v>84506</v>
      </c>
      <c r="AE70" s="5">
        <v>8104</v>
      </c>
      <c r="AF70" s="45">
        <f t="shared" si="3"/>
        <v>9.937206020696143</v>
      </c>
    </row>
    <row r="71" spans="1:32" ht="15">
      <c r="A71" s="12" t="s">
        <v>738</v>
      </c>
      <c r="B71" s="13">
        <v>9065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24</v>
      </c>
      <c r="V71" s="10">
        <v>0</v>
      </c>
      <c r="W71" s="10">
        <v>0</v>
      </c>
      <c r="X71" s="10">
        <v>0</v>
      </c>
      <c r="Y71" s="10">
        <v>24</v>
      </c>
      <c r="Z71" s="10">
        <v>0</v>
      </c>
      <c r="AA71" s="10">
        <v>24</v>
      </c>
      <c r="AB71" s="10">
        <v>0</v>
      </c>
      <c r="AC71" s="45">
        <f t="shared" si="2"/>
        <v>0.0026475455046883617</v>
      </c>
      <c r="AD71" s="13">
        <v>41471</v>
      </c>
      <c r="AE71" s="13">
        <v>3633</v>
      </c>
      <c r="AF71" s="45">
        <f t="shared" si="3"/>
        <v>4.57484831770546</v>
      </c>
    </row>
    <row r="72" spans="1:32" ht="15">
      <c r="A72" s="8" t="s">
        <v>727</v>
      </c>
      <c r="B72" s="5">
        <v>9520</v>
      </c>
      <c r="C72" s="5">
        <v>30806</v>
      </c>
      <c r="D72" s="5">
        <v>5045</v>
      </c>
      <c r="E72" s="3">
        <v>339</v>
      </c>
      <c r="F72" s="3">
        <v>64</v>
      </c>
      <c r="G72" s="5">
        <v>31145</v>
      </c>
      <c r="H72" s="5">
        <v>5109</v>
      </c>
      <c r="I72" s="5">
        <v>21575</v>
      </c>
      <c r="J72" s="5">
        <v>1468</v>
      </c>
      <c r="K72" s="3">
        <v>33</v>
      </c>
      <c r="L72" s="3">
        <v>33</v>
      </c>
      <c r="M72" s="5">
        <v>21608</v>
      </c>
      <c r="N72" s="5">
        <v>1501</v>
      </c>
      <c r="O72" s="5">
        <v>1285</v>
      </c>
      <c r="P72" s="3">
        <v>0</v>
      </c>
      <c r="Q72" s="3">
        <v>0</v>
      </c>
      <c r="R72" s="3">
        <v>0</v>
      </c>
      <c r="S72" s="5">
        <v>1285</v>
      </c>
      <c r="T72" s="3">
        <v>0</v>
      </c>
      <c r="U72" s="3">
        <v>24</v>
      </c>
      <c r="V72" s="3">
        <v>0</v>
      </c>
      <c r="W72" s="3">
        <v>16</v>
      </c>
      <c r="X72" s="3">
        <v>3</v>
      </c>
      <c r="Y72" s="3">
        <v>40</v>
      </c>
      <c r="Z72" s="3">
        <v>3</v>
      </c>
      <c r="AA72" s="5">
        <v>54078</v>
      </c>
      <c r="AB72" s="5">
        <v>6613</v>
      </c>
      <c r="AC72" s="45">
        <f t="shared" si="2"/>
        <v>5.680462184873949</v>
      </c>
      <c r="AD72" s="5">
        <v>70265</v>
      </c>
      <c r="AE72" s="5">
        <v>7012</v>
      </c>
      <c r="AF72" s="45">
        <f t="shared" si="3"/>
        <v>7.38077731092437</v>
      </c>
    </row>
    <row r="73" spans="1:32" ht="15">
      <c r="A73" s="8" t="s">
        <v>633</v>
      </c>
      <c r="B73" s="5">
        <v>9525</v>
      </c>
      <c r="C73" s="5">
        <v>30806</v>
      </c>
      <c r="D73" s="5">
        <v>5045</v>
      </c>
      <c r="E73" s="3">
        <v>0</v>
      </c>
      <c r="F73" s="3">
        <v>0</v>
      </c>
      <c r="G73" s="5">
        <v>30806</v>
      </c>
      <c r="H73" s="5">
        <v>5045</v>
      </c>
      <c r="I73" s="5">
        <v>21575</v>
      </c>
      <c r="J73" s="5">
        <v>1468</v>
      </c>
      <c r="K73" s="3">
        <v>0</v>
      </c>
      <c r="L73" s="3">
        <v>0</v>
      </c>
      <c r="M73" s="5">
        <v>21575</v>
      </c>
      <c r="N73" s="5">
        <v>1468</v>
      </c>
      <c r="O73" s="5">
        <v>1285</v>
      </c>
      <c r="P73" s="3">
        <v>0</v>
      </c>
      <c r="Q73" s="3">
        <v>0</v>
      </c>
      <c r="R73" s="3">
        <v>0</v>
      </c>
      <c r="S73" s="5">
        <v>1285</v>
      </c>
      <c r="T73" s="3">
        <v>0</v>
      </c>
      <c r="U73" s="3">
        <v>24</v>
      </c>
      <c r="V73" s="3">
        <v>0</v>
      </c>
      <c r="W73" s="3">
        <v>3</v>
      </c>
      <c r="X73" s="3">
        <v>1</v>
      </c>
      <c r="Y73" s="3">
        <v>27</v>
      </c>
      <c r="Z73" s="3">
        <v>1</v>
      </c>
      <c r="AA73" s="5">
        <v>53693</v>
      </c>
      <c r="AB73" s="5">
        <v>6514</v>
      </c>
      <c r="AC73" s="45">
        <f t="shared" si="2"/>
        <v>5.637060367454068</v>
      </c>
      <c r="AD73" s="5">
        <v>105338</v>
      </c>
      <c r="AE73" s="5">
        <v>9371</v>
      </c>
      <c r="AF73" s="45">
        <f t="shared" si="3"/>
        <v>11.059107611548557</v>
      </c>
    </row>
    <row r="74" spans="1:32" ht="15">
      <c r="A74" s="8" t="s">
        <v>717</v>
      </c>
      <c r="B74" s="5">
        <v>9526</v>
      </c>
      <c r="C74" s="5">
        <v>30806</v>
      </c>
      <c r="D74" s="5">
        <v>5045</v>
      </c>
      <c r="E74" s="5">
        <v>3541</v>
      </c>
      <c r="F74" s="3">
        <v>0</v>
      </c>
      <c r="G74" s="5">
        <v>34347</v>
      </c>
      <c r="H74" s="5">
        <v>5045</v>
      </c>
      <c r="I74" s="5">
        <v>21575</v>
      </c>
      <c r="J74" s="5">
        <v>1468</v>
      </c>
      <c r="K74" s="3">
        <v>0</v>
      </c>
      <c r="L74" s="3">
        <v>0</v>
      </c>
      <c r="M74" s="5">
        <v>21575</v>
      </c>
      <c r="N74" s="5">
        <v>1468</v>
      </c>
      <c r="O74" s="5">
        <v>1285</v>
      </c>
      <c r="P74" s="3">
        <v>0</v>
      </c>
      <c r="Q74" s="3">
        <v>0</v>
      </c>
      <c r="R74" s="3">
        <v>0</v>
      </c>
      <c r="S74" s="5">
        <v>1285</v>
      </c>
      <c r="T74" s="3">
        <v>0</v>
      </c>
      <c r="U74" s="3">
        <v>24</v>
      </c>
      <c r="V74" s="3">
        <v>0</v>
      </c>
      <c r="W74" s="3">
        <v>5</v>
      </c>
      <c r="X74" s="3">
        <v>1</v>
      </c>
      <c r="Y74" s="3">
        <v>29</v>
      </c>
      <c r="Z74" s="3">
        <v>1</v>
      </c>
      <c r="AA74" s="5">
        <v>57236</v>
      </c>
      <c r="AB74" s="5">
        <v>6514</v>
      </c>
      <c r="AC74" s="45">
        <f t="shared" si="2"/>
        <v>6.008398068444258</v>
      </c>
      <c r="AD74" s="5">
        <v>96279</v>
      </c>
      <c r="AE74" s="5">
        <v>7488</v>
      </c>
      <c r="AF74" s="45">
        <f t="shared" si="3"/>
        <v>10.106970396808734</v>
      </c>
    </row>
    <row r="75" spans="1:32" ht="15">
      <c r="A75" s="8" t="s">
        <v>651</v>
      </c>
      <c r="B75" s="5">
        <v>9785</v>
      </c>
      <c r="C75" s="5">
        <v>30806</v>
      </c>
      <c r="D75" s="5">
        <v>5045</v>
      </c>
      <c r="E75" s="3">
        <v>0</v>
      </c>
      <c r="F75" s="3">
        <v>0</v>
      </c>
      <c r="G75" s="5">
        <v>30806</v>
      </c>
      <c r="H75" s="5">
        <v>5045</v>
      </c>
      <c r="I75" s="5">
        <v>21575</v>
      </c>
      <c r="J75" s="5">
        <v>1468</v>
      </c>
      <c r="K75" s="3">
        <v>0</v>
      </c>
      <c r="L75" s="3">
        <v>0</v>
      </c>
      <c r="M75" s="5">
        <v>21575</v>
      </c>
      <c r="N75" s="5">
        <v>1468</v>
      </c>
      <c r="O75" s="5">
        <v>1285</v>
      </c>
      <c r="P75" s="3">
        <v>0</v>
      </c>
      <c r="Q75" s="3">
        <v>0</v>
      </c>
      <c r="R75" s="3">
        <v>0</v>
      </c>
      <c r="S75" s="5">
        <v>1285</v>
      </c>
      <c r="T75" s="3">
        <v>0</v>
      </c>
      <c r="U75" s="3">
        <v>24</v>
      </c>
      <c r="V75" s="3">
        <v>0</v>
      </c>
      <c r="W75" s="3">
        <v>6</v>
      </c>
      <c r="X75" s="3">
        <v>0</v>
      </c>
      <c r="Y75" s="3">
        <v>30</v>
      </c>
      <c r="Z75" s="3">
        <v>0</v>
      </c>
      <c r="AA75" s="5">
        <v>53696</v>
      </c>
      <c r="AB75" s="5">
        <v>6513</v>
      </c>
      <c r="AC75" s="45">
        <f t="shared" si="2"/>
        <v>5.487583035258048</v>
      </c>
      <c r="AD75" s="5">
        <v>104987</v>
      </c>
      <c r="AE75" s="5">
        <v>9519</v>
      </c>
      <c r="AF75" s="45">
        <f t="shared" si="3"/>
        <v>10.72938170669392</v>
      </c>
    </row>
    <row r="76" spans="1:32" ht="15">
      <c r="A76" s="8" t="s">
        <v>746</v>
      </c>
      <c r="B76" s="5">
        <v>9935</v>
      </c>
      <c r="C76" s="5">
        <v>30806</v>
      </c>
      <c r="D76" s="5">
        <v>5045</v>
      </c>
      <c r="E76" s="3">
        <v>0</v>
      </c>
      <c r="F76" s="3">
        <v>0</v>
      </c>
      <c r="G76" s="5">
        <v>30806</v>
      </c>
      <c r="H76" s="5">
        <v>5045</v>
      </c>
      <c r="I76" s="5">
        <v>21575</v>
      </c>
      <c r="J76" s="5">
        <v>1468</v>
      </c>
      <c r="K76" s="3">
        <v>0</v>
      </c>
      <c r="L76" s="3">
        <v>0</v>
      </c>
      <c r="M76" s="5">
        <v>21575</v>
      </c>
      <c r="N76" s="5">
        <v>1468</v>
      </c>
      <c r="O76" s="5">
        <v>1285</v>
      </c>
      <c r="P76" s="3">
        <v>0</v>
      </c>
      <c r="Q76" s="3">
        <v>0</v>
      </c>
      <c r="R76" s="3">
        <v>0</v>
      </c>
      <c r="S76" s="5">
        <v>1285</v>
      </c>
      <c r="T76" s="3">
        <v>0</v>
      </c>
      <c r="U76" s="3">
        <v>24</v>
      </c>
      <c r="V76" s="3">
        <v>0</v>
      </c>
      <c r="W76" s="3">
        <v>4</v>
      </c>
      <c r="X76" s="3">
        <v>1</v>
      </c>
      <c r="Y76" s="3">
        <v>28</v>
      </c>
      <c r="Z76" s="3">
        <v>1</v>
      </c>
      <c r="AA76" s="5">
        <v>53694</v>
      </c>
      <c r="AB76" s="5">
        <v>6514</v>
      </c>
      <c r="AC76" s="45">
        <f t="shared" si="2"/>
        <v>5.404529441368898</v>
      </c>
      <c r="AD76" s="5">
        <v>78348</v>
      </c>
      <c r="AE76" s="5">
        <v>7133</v>
      </c>
      <c r="AF76" s="45">
        <f t="shared" si="3"/>
        <v>7.886059386009059</v>
      </c>
    </row>
    <row r="77" spans="1:32" ht="15">
      <c r="A77" s="8" t="s">
        <v>703</v>
      </c>
      <c r="B77" s="5">
        <v>9984</v>
      </c>
      <c r="C77" s="5">
        <v>30086</v>
      </c>
      <c r="D77" s="5">
        <v>5045</v>
      </c>
      <c r="E77" s="3">
        <v>0</v>
      </c>
      <c r="F77" s="3">
        <v>0</v>
      </c>
      <c r="G77" s="5">
        <v>30086</v>
      </c>
      <c r="H77" s="5">
        <v>5045</v>
      </c>
      <c r="I77" s="5">
        <v>21575</v>
      </c>
      <c r="J77" s="5">
        <v>1468</v>
      </c>
      <c r="K77" s="3">
        <v>0</v>
      </c>
      <c r="L77" s="3">
        <v>0</v>
      </c>
      <c r="M77" s="5">
        <v>21575</v>
      </c>
      <c r="N77" s="5">
        <v>1468</v>
      </c>
      <c r="O77" s="5">
        <v>1285</v>
      </c>
      <c r="P77" s="3">
        <v>0</v>
      </c>
      <c r="Q77" s="3">
        <v>0</v>
      </c>
      <c r="R77" s="3">
        <v>0</v>
      </c>
      <c r="S77" s="5">
        <v>1285</v>
      </c>
      <c r="T77" s="3">
        <v>0</v>
      </c>
      <c r="U77" s="3">
        <v>24</v>
      </c>
      <c r="V77" s="3">
        <v>0</v>
      </c>
      <c r="W77" s="3">
        <v>6</v>
      </c>
      <c r="X77" s="3">
        <v>0</v>
      </c>
      <c r="Y77" s="3">
        <v>30</v>
      </c>
      <c r="Z77" s="3">
        <v>0</v>
      </c>
      <c r="AA77" s="5">
        <v>52976</v>
      </c>
      <c r="AB77" s="5">
        <v>6513</v>
      </c>
      <c r="AC77" s="45">
        <f t="shared" si="2"/>
        <v>5.306089743589744</v>
      </c>
      <c r="AD77" s="5">
        <v>100443</v>
      </c>
      <c r="AE77" s="5">
        <v>7834</v>
      </c>
      <c r="AF77" s="45">
        <f t="shared" si="3"/>
        <v>10.060396634615385</v>
      </c>
    </row>
    <row r="78" spans="1:32" ht="15">
      <c r="A78" s="8" t="s">
        <v>737</v>
      </c>
      <c r="B78" s="5">
        <v>11838</v>
      </c>
      <c r="C78" s="5">
        <v>30806</v>
      </c>
      <c r="D78" s="5">
        <v>5045</v>
      </c>
      <c r="E78" s="3">
        <v>64</v>
      </c>
      <c r="F78" s="3">
        <v>64</v>
      </c>
      <c r="G78" s="5">
        <v>30870</v>
      </c>
      <c r="H78" s="5">
        <v>5109</v>
      </c>
      <c r="I78" s="5">
        <v>21575</v>
      </c>
      <c r="J78" s="5">
        <v>1468</v>
      </c>
      <c r="K78" s="3">
        <v>33</v>
      </c>
      <c r="L78" s="3">
        <v>33</v>
      </c>
      <c r="M78" s="5">
        <v>21608</v>
      </c>
      <c r="N78" s="5">
        <v>1501</v>
      </c>
      <c r="O78" s="5">
        <v>1285</v>
      </c>
      <c r="P78" s="3">
        <v>0</v>
      </c>
      <c r="Q78" s="3">
        <v>0</v>
      </c>
      <c r="R78" s="3">
        <v>0</v>
      </c>
      <c r="S78" s="5">
        <v>1285</v>
      </c>
      <c r="T78" s="3">
        <v>0</v>
      </c>
      <c r="U78" s="3">
        <v>24</v>
      </c>
      <c r="V78" s="3">
        <v>0</v>
      </c>
      <c r="W78" s="3">
        <v>16</v>
      </c>
      <c r="X78" s="3">
        <v>3</v>
      </c>
      <c r="Y78" s="3">
        <v>40</v>
      </c>
      <c r="Z78" s="3">
        <v>3</v>
      </c>
      <c r="AA78" s="5">
        <v>53803</v>
      </c>
      <c r="AB78" s="5">
        <v>6613</v>
      </c>
      <c r="AC78" s="45">
        <f t="shared" si="2"/>
        <v>4.544940023652644</v>
      </c>
      <c r="AD78" s="5">
        <v>115455</v>
      </c>
      <c r="AE78" s="5">
        <v>10590</v>
      </c>
      <c r="AF78" s="45">
        <f t="shared" si="3"/>
        <v>9.752914343639128</v>
      </c>
    </row>
    <row r="79" spans="1:32" ht="15">
      <c r="A79" s="8" t="s">
        <v>724</v>
      </c>
      <c r="B79" s="5">
        <v>12431</v>
      </c>
      <c r="C79" s="5">
        <v>30806</v>
      </c>
      <c r="D79" s="5">
        <v>5045</v>
      </c>
      <c r="E79" s="3">
        <v>0</v>
      </c>
      <c r="F79" s="3">
        <v>0</v>
      </c>
      <c r="G79" s="5">
        <v>30806</v>
      </c>
      <c r="H79" s="5">
        <v>5045</v>
      </c>
      <c r="I79" s="5">
        <v>21575</v>
      </c>
      <c r="J79" s="5">
        <v>1468</v>
      </c>
      <c r="K79" s="3">
        <v>0</v>
      </c>
      <c r="L79" s="3">
        <v>0</v>
      </c>
      <c r="M79" s="5">
        <v>21575</v>
      </c>
      <c r="N79" s="5">
        <v>1468</v>
      </c>
      <c r="O79" s="5">
        <v>1285</v>
      </c>
      <c r="P79" s="3">
        <v>0</v>
      </c>
      <c r="Q79" s="3">
        <v>0</v>
      </c>
      <c r="R79" s="3">
        <v>0</v>
      </c>
      <c r="S79" s="5">
        <v>1285</v>
      </c>
      <c r="T79" s="3">
        <v>0</v>
      </c>
      <c r="U79" s="3">
        <v>24</v>
      </c>
      <c r="V79" s="3">
        <v>0</v>
      </c>
      <c r="W79" s="3">
        <v>3</v>
      </c>
      <c r="X79" s="3">
        <v>2</v>
      </c>
      <c r="Y79" s="3">
        <v>27</v>
      </c>
      <c r="Z79" s="3">
        <v>2</v>
      </c>
      <c r="AA79" s="5">
        <v>53693</v>
      </c>
      <c r="AB79" s="5">
        <v>6515</v>
      </c>
      <c r="AC79" s="45">
        <f t="shared" si="2"/>
        <v>4.319282439063631</v>
      </c>
      <c r="AD79" s="5">
        <v>101827</v>
      </c>
      <c r="AE79" s="5">
        <v>10541</v>
      </c>
      <c r="AF79" s="45">
        <f t="shared" si="3"/>
        <v>8.19137639771539</v>
      </c>
    </row>
    <row r="80" spans="1:32" ht="15">
      <c r="A80" s="8" t="s">
        <v>666</v>
      </c>
      <c r="B80" s="5">
        <v>12443</v>
      </c>
      <c r="C80" s="5">
        <v>30806</v>
      </c>
      <c r="D80" s="5">
        <v>5045</v>
      </c>
      <c r="E80" s="3">
        <v>0</v>
      </c>
      <c r="F80" s="3">
        <v>0</v>
      </c>
      <c r="G80" s="5">
        <v>30806</v>
      </c>
      <c r="H80" s="5">
        <v>5045</v>
      </c>
      <c r="I80" s="5">
        <v>21575</v>
      </c>
      <c r="J80" s="5">
        <v>1468</v>
      </c>
      <c r="K80" s="3">
        <v>0</v>
      </c>
      <c r="L80" s="3">
        <v>0</v>
      </c>
      <c r="M80" s="5">
        <v>21575</v>
      </c>
      <c r="N80" s="5">
        <v>1468</v>
      </c>
      <c r="O80" s="5">
        <v>1285</v>
      </c>
      <c r="P80" s="3">
        <v>0</v>
      </c>
      <c r="Q80" s="3">
        <v>0</v>
      </c>
      <c r="R80" s="3">
        <v>0</v>
      </c>
      <c r="S80" s="5">
        <v>1285</v>
      </c>
      <c r="T80" s="3">
        <v>0</v>
      </c>
      <c r="U80" s="3">
        <v>24</v>
      </c>
      <c r="V80" s="3">
        <v>0</v>
      </c>
      <c r="W80" s="3">
        <v>3</v>
      </c>
      <c r="X80" s="3">
        <v>0</v>
      </c>
      <c r="Y80" s="3">
        <v>27</v>
      </c>
      <c r="Z80" s="3">
        <v>0</v>
      </c>
      <c r="AA80" s="5">
        <v>53693</v>
      </c>
      <c r="AB80" s="5">
        <v>6513</v>
      </c>
      <c r="AC80" s="45">
        <f t="shared" si="2"/>
        <v>4.315116933215463</v>
      </c>
      <c r="AD80" s="5">
        <v>105038</v>
      </c>
      <c r="AE80" s="5">
        <v>14054</v>
      </c>
      <c r="AF80" s="45">
        <f t="shared" si="3"/>
        <v>8.441533392268745</v>
      </c>
    </row>
    <row r="81" spans="1:32" ht="15">
      <c r="A81" s="8" t="s">
        <v>735</v>
      </c>
      <c r="B81" s="5">
        <v>12895</v>
      </c>
      <c r="C81" s="5">
        <v>30806</v>
      </c>
      <c r="D81" s="5">
        <v>5045</v>
      </c>
      <c r="E81" s="3">
        <v>0</v>
      </c>
      <c r="F81" s="3">
        <v>0</v>
      </c>
      <c r="G81" s="5">
        <v>30806</v>
      </c>
      <c r="H81" s="5">
        <v>5045</v>
      </c>
      <c r="I81" s="5">
        <v>21575</v>
      </c>
      <c r="J81" s="5">
        <v>1468</v>
      </c>
      <c r="K81" s="3">
        <v>0</v>
      </c>
      <c r="L81" s="3">
        <v>0</v>
      </c>
      <c r="M81" s="5">
        <v>21575</v>
      </c>
      <c r="N81" s="5">
        <v>1468</v>
      </c>
      <c r="O81" s="5">
        <v>1285</v>
      </c>
      <c r="P81" s="3">
        <v>0</v>
      </c>
      <c r="Q81" s="3">
        <v>0</v>
      </c>
      <c r="R81" s="3">
        <v>0</v>
      </c>
      <c r="S81" s="5">
        <v>1285</v>
      </c>
      <c r="T81" s="3">
        <v>0</v>
      </c>
      <c r="U81" s="3">
        <v>24</v>
      </c>
      <c r="V81" s="3">
        <v>0</v>
      </c>
      <c r="W81" s="3">
        <v>1</v>
      </c>
      <c r="X81" s="3">
        <v>1</v>
      </c>
      <c r="Y81" s="3">
        <v>25</v>
      </c>
      <c r="Z81" s="3">
        <v>1</v>
      </c>
      <c r="AA81" s="5">
        <v>53691</v>
      </c>
      <c r="AB81" s="5">
        <v>6514</v>
      </c>
      <c r="AC81" s="45">
        <f t="shared" si="2"/>
        <v>4.163706863125243</v>
      </c>
      <c r="AD81" s="5">
        <v>99665</v>
      </c>
      <c r="AE81" s="5">
        <v>10565</v>
      </c>
      <c r="AF81" s="45">
        <f t="shared" si="3"/>
        <v>7.728964715005816</v>
      </c>
    </row>
    <row r="82" spans="1:32" ht="15">
      <c r="A82" s="8" t="s">
        <v>681</v>
      </c>
      <c r="B82" s="5">
        <v>13225</v>
      </c>
      <c r="C82" s="5">
        <v>30806</v>
      </c>
      <c r="D82" s="5">
        <v>5045</v>
      </c>
      <c r="E82" s="3">
        <v>421</v>
      </c>
      <c r="F82" s="3">
        <v>99</v>
      </c>
      <c r="G82" s="5">
        <v>31227</v>
      </c>
      <c r="H82" s="5">
        <v>5144</v>
      </c>
      <c r="I82" s="5">
        <v>21575</v>
      </c>
      <c r="J82" s="5">
        <v>1468</v>
      </c>
      <c r="K82" s="3">
        <v>33</v>
      </c>
      <c r="L82" s="3">
        <v>33</v>
      </c>
      <c r="M82" s="5">
        <v>21608</v>
      </c>
      <c r="N82" s="5">
        <v>1501</v>
      </c>
      <c r="O82" s="5">
        <v>1285</v>
      </c>
      <c r="P82" s="3">
        <v>0</v>
      </c>
      <c r="Q82" s="3">
        <v>0</v>
      </c>
      <c r="R82" s="3">
        <v>0</v>
      </c>
      <c r="S82" s="5">
        <v>1285</v>
      </c>
      <c r="T82" s="3">
        <v>0</v>
      </c>
      <c r="U82" s="3">
        <v>24</v>
      </c>
      <c r="V82" s="3">
        <v>0</v>
      </c>
      <c r="W82" s="3">
        <v>16</v>
      </c>
      <c r="X82" s="3">
        <v>3</v>
      </c>
      <c r="Y82" s="3">
        <v>40</v>
      </c>
      <c r="Z82" s="3">
        <v>3</v>
      </c>
      <c r="AA82" s="5">
        <v>54160</v>
      </c>
      <c r="AB82" s="5">
        <v>6648</v>
      </c>
      <c r="AC82" s="45">
        <f t="shared" si="2"/>
        <v>4.0952741020793955</v>
      </c>
      <c r="AD82" s="5">
        <v>104892</v>
      </c>
      <c r="AE82" s="5">
        <v>10311</v>
      </c>
      <c r="AF82" s="45">
        <f t="shared" si="3"/>
        <v>7.931342155009451</v>
      </c>
    </row>
    <row r="83" spans="1:32" ht="15">
      <c r="A83" s="8" t="s">
        <v>643</v>
      </c>
      <c r="B83" s="5">
        <v>13647</v>
      </c>
      <c r="C83" s="5">
        <v>30806</v>
      </c>
      <c r="D83" s="5">
        <v>5045</v>
      </c>
      <c r="E83" s="3">
        <v>0</v>
      </c>
      <c r="F83" s="3">
        <v>0</v>
      </c>
      <c r="G83" s="5">
        <v>30806</v>
      </c>
      <c r="H83" s="5">
        <v>5045</v>
      </c>
      <c r="I83" s="5">
        <v>21575</v>
      </c>
      <c r="J83" s="5">
        <v>1468</v>
      </c>
      <c r="K83" s="3">
        <v>0</v>
      </c>
      <c r="L83" s="3">
        <v>0</v>
      </c>
      <c r="M83" s="5">
        <v>21575</v>
      </c>
      <c r="N83" s="5">
        <v>1468</v>
      </c>
      <c r="O83" s="5">
        <v>1285</v>
      </c>
      <c r="P83" s="3">
        <v>0</v>
      </c>
      <c r="Q83" s="3">
        <v>0</v>
      </c>
      <c r="R83" s="3">
        <v>0</v>
      </c>
      <c r="S83" s="5">
        <v>1285</v>
      </c>
      <c r="T83" s="3">
        <v>0</v>
      </c>
      <c r="U83" s="3">
        <v>24</v>
      </c>
      <c r="V83" s="3">
        <v>0</v>
      </c>
      <c r="W83" s="3">
        <v>0</v>
      </c>
      <c r="X83" s="3">
        <v>0</v>
      </c>
      <c r="Y83" s="3">
        <v>24</v>
      </c>
      <c r="Z83" s="3">
        <v>0</v>
      </c>
      <c r="AA83" s="5">
        <v>53690</v>
      </c>
      <c r="AB83" s="5">
        <v>6513</v>
      </c>
      <c r="AC83" s="45">
        <f t="shared" si="2"/>
        <v>3.934197992232725</v>
      </c>
      <c r="AD83" s="5">
        <v>121013</v>
      </c>
      <c r="AE83" s="5">
        <v>9198</v>
      </c>
      <c r="AF83" s="45">
        <f t="shared" si="3"/>
        <v>8.867370117974646</v>
      </c>
    </row>
    <row r="84" spans="1:32" ht="15">
      <c r="A84" s="8" t="s">
        <v>649</v>
      </c>
      <c r="B84" s="5">
        <v>13658</v>
      </c>
      <c r="C84" s="5">
        <v>30806</v>
      </c>
      <c r="D84" s="5">
        <v>5045</v>
      </c>
      <c r="E84" s="5">
        <v>5776</v>
      </c>
      <c r="F84" s="5">
        <v>2923</v>
      </c>
      <c r="G84" s="5">
        <v>36582</v>
      </c>
      <c r="H84" s="5">
        <v>7968</v>
      </c>
      <c r="I84" s="5">
        <v>21575</v>
      </c>
      <c r="J84" s="5">
        <v>1468</v>
      </c>
      <c r="K84" s="3">
        <v>145</v>
      </c>
      <c r="L84" s="3">
        <v>0</v>
      </c>
      <c r="M84" s="5">
        <v>21720</v>
      </c>
      <c r="N84" s="5">
        <v>1468</v>
      </c>
      <c r="O84" s="5">
        <v>1285</v>
      </c>
      <c r="P84" s="3">
        <v>0</v>
      </c>
      <c r="Q84" s="3">
        <v>0</v>
      </c>
      <c r="R84" s="3">
        <v>0</v>
      </c>
      <c r="S84" s="5">
        <v>1285</v>
      </c>
      <c r="T84" s="3">
        <v>0</v>
      </c>
      <c r="U84" s="3">
        <v>24</v>
      </c>
      <c r="V84" s="3">
        <v>0</v>
      </c>
      <c r="W84" s="3">
        <v>18</v>
      </c>
      <c r="X84" s="3">
        <v>0</v>
      </c>
      <c r="Y84" s="3">
        <v>42</v>
      </c>
      <c r="Z84" s="3">
        <v>0</v>
      </c>
      <c r="AA84" s="5">
        <v>59629</v>
      </c>
      <c r="AB84" s="5">
        <v>9436</v>
      </c>
      <c r="AC84" s="45">
        <f t="shared" si="2"/>
        <v>4.365866159027676</v>
      </c>
      <c r="AD84" s="5">
        <v>81328</v>
      </c>
      <c r="AE84" s="5">
        <v>12312</v>
      </c>
      <c r="AF84" s="45">
        <f t="shared" si="3"/>
        <v>5.954605359496266</v>
      </c>
    </row>
    <row r="85" spans="1:32" ht="15">
      <c r="A85" s="8" t="s">
        <v>755</v>
      </c>
      <c r="B85" s="5">
        <v>14327</v>
      </c>
      <c r="C85" s="5">
        <v>30806</v>
      </c>
      <c r="D85" s="5">
        <v>5045</v>
      </c>
      <c r="E85" s="5">
        <v>5770</v>
      </c>
      <c r="F85" s="5">
        <v>2917</v>
      </c>
      <c r="G85" s="5">
        <v>36576</v>
      </c>
      <c r="H85" s="5">
        <v>7962</v>
      </c>
      <c r="I85" s="5">
        <v>21575</v>
      </c>
      <c r="J85" s="5">
        <v>1468</v>
      </c>
      <c r="K85" s="3">
        <v>145</v>
      </c>
      <c r="L85" s="3">
        <v>0</v>
      </c>
      <c r="M85" s="5">
        <v>21720</v>
      </c>
      <c r="N85" s="5">
        <v>1468</v>
      </c>
      <c r="O85" s="5">
        <v>1285</v>
      </c>
      <c r="P85" s="3">
        <v>0</v>
      </c>
      <c r="Q85" s="3">
        <v>0</v>
      </c>
      <c r="R85" s="3">
        <v>0</v>
      </c>
      <c r="S85" s="5">
        <v>1285</v>
      </c>
      <c r="T85" s="3">
        <v>0</v>
      </c>
      <c r="U85" s="3">
        <v>24</v>
      </c>
      <c r="V85" s="3">
        <v>0</v>
      </c>
      <c r="W85" s="3">
        <v>18</v>
      </c>
      <c r="X85" s="3">
        <v>0</v>
      </c>
      <c r="Y85" s="3">
        <v>42</v>
      </c>
      <c r="Z85" s="3">
        <v>0</v>
      </c>
      <c r="AA85" s="5">
        <v>59623</v>
      </c>
      <c r="AB85" s="5">
        <v>9430</v>
      </c>
      <c r="AC85" s="45">
        <f t="shared" si="2"/>
        <v>4.161583025057584</v>
      </c>
      <c r="AD85" s="5">
        <v>130821</v>
      </c>
      <c r="AE85" s="5">
        <v>16691</v>
      </c>
      <c r="AF85" s="45">
        <f t="shared" si="3"/>
        <v>9.131081175403086</v>
      </c>
    </row>
    <row r="86" spans="1:32" ht="15">
      <c r="A86" s="8" t="s">
        <v>705</v>
      </c>
      <c r="B86" s="5">
        <v>14973</v>
      </c>
      <c r="C86" s="5">
        <v>30806</v>
      </c>
      <c r="D86" s="5">
        <v>5045</v>
      </c>
      <c r="E86" s="3">
        <v>24</v>
      </c>
      <c r="F86" s="3">
        <v>24</v>
      </c>
      <c r="G86" s="5">
        <v>30830</v>
      </c>
      <c r="H86" s="5">
        <v>5069</v>
      </c>
      <c r="I86" s="5">
        <v>21575</v>
      </c>
      <c r="J86" s="5">
        <v>1468</v>
      </c>
      <c r="K86" s="3">
        <v>0</v>
      </c>
      <c r="L86" s="3">
        <v>0</v>
      </c>
      <c r="M86" s="5">
        <v>21575</v>
      </c>
      <c r="N86" s="5">
        <v>1468</v>
      </c>
      <c r="O86" s="5">
        <v>1285</v>
      </c>
      <c r="P86" s="3">
        <v>0</v>
      </c>
      <c r="Q86" s="3">
        <v>0</v>
      </c>
      <c r="R86" s="3">
        <v>0</v>
      </c>
      <c r="S86" s="5">
        <v>1285</v>
      </c>
      <c r="T86" s="3">
        <v>0</v>
      </c>
      <c r="U86" s="3">
        <v>24</v>
      </c>
      <c r="V86" s="3">
        <v>0</v>
      </c>
      <c r="W86" s="3">
        <v>16</v>
      </c>
      <c r="X86" s="3">
        <v>3</v>
      </c>
      <c r="Y86" s="3">
        <v>40</v>
      </c>
      <c r="Z86" s="3">
        <v>3</v>
      </c>
      <c r="AA86" s="5">
        <v>53730</v>
      </c>
      <c r="AB86" s="5">
        <v>6540</v>
      </c>
      <c r="AC86" s="45">
        <f t="shared" si="2"/>
        <v>3.588459226607894</v>
      </c>
      <c r="AD86" s="5">
        <v>128017</v>
      </c>
      <c r="AE86" s="5">
        <v>11292</v>
      </c>
      <c r="AF86" s="45">
        <f t="shared" si="3"/>
        <v>8.54985640820143</v>
      </c>
    </row>
    <row r="87" spans="1:32" ht="15">
      <c r="A87" s="8" t="s">
        <v>658</v>
      </c>
      <c r="B87" s="5">
        <v>15188</v>
      </c>
      <c r="C87" s="5">
        <v>30806</v>
      </c>
      <c r="D87" s="5">
        <v>5045</v>
      </c>
      <c r="E87" s="3">
        <v>160</v>
      </c>
      <c r="F87" s="3">
        <v>0</v>
      </c>
      <c r="G87" s="5">
        <v>30966</v>
      </c>
      <c r="H87" s="5">
        <v>5045</v>
      </c>
      <c r="I87" s="5">
        <v>21575</v>
      </c>
      <c r="J87" s="5">
        <v>1468</v>
      </c>
      <c r="K87" s="3">
        <v>0</v>
      </c>
      <c r="L87" s="3">
        <v>0</v>
      </c>
      <c r="M87" s="5">
        <v>21575</v>
      </c>
      <c r="N87" s="5">
        <v>1468</v>
      </c>
      <c r="O87" s="5">
        <v>1285</v>
      </c>
      <c r="P87" s="3">
        <v>0</v>
      </c>
      <c r="Q87" s="3">
        <v>0</v>
      </c>
      <c r="R87" s="3">
        <v>0</v>
      </c>
      <c r="S87" s="5">
        <v>1285</v>
      </c>
      <c r="T87" s="3">
        <v>0</v>
      </c>
      <c r="U87" s="3">
        <v>24</v>
      </c>
      <c r="V87" s="3">
        <v>0</v>
      </c>
      <c r="W87" s="3">
        <v>6</v>
      </c>
      <c r="X87" s="3">
        <v>1</v>
      </c>
      <c r="Y87" s="3">
        <v>30</v>
      </c>
      <c r="Z87" s="3">
        <v>1</v>
      </c>
      <c r="AA87" s="5">
        <v>53856</v>
      </c>
      <c r="AB87" s="5">
        <v>6514</v>
      </c>
      <c r="AC87" s="45">
        <f t="shared" si="2"/>
        <v>3.545957334737951</v>
      </c>
      <c r="AD87" s="5">
        <v>134184</v>
      </c>
      <c r="AE87" s="5">
        <v>14735</v>
      </c>
      <c r="AF87" s="45">
        <f t="shared" si="3"/>
        <v>8.834869633921517</v>
      </c>
    </row>
    <row r="88" spans="1:32" ht="15">
      <c r="A88" s="8" t="s">
        <v>696</v>
      </c>
      <c r="B88" s="5">
        <v>15690</v>
      </c>
      <c r="C88" s="5">
        <v>30806</v>
      </c>
      <c r="D88" s="5">
        <v>5045</v>
      </c>
      <c r="E88" s="3">
        <v>0</v>
      </c>
      <c r="F88" s="3">
        <v>0</v>
      </c>
      <c r="G88" s="5">
        <v>30806</v>
      </c>
      <c r="H88" s="5">
        <v>5045</v>
      </c>
      <c r="I88" s="5">
        <v>21575</v>
      </c>
      <c r="J88" s="5">
        <v>1468</v>
      </c>
      <c r="K88" s="3">
        <v>0</v>
      </c>
      <c r="L88" s="3">
        <v>0</v>
      </c>
      <c r="M88" s="5">
        <v>21575</v>
      </c>
      <c r="N88" s="5">
        <v>1468</v>
      </c>
      <c r="O88" s="5">
        <v>1285</v>
      </c>
      <c r="P88" s="3">
        <v>0</v>
      </c>
      <c r="Q88" s="3">
        <v>0</v>
      </c>
      <c r="R88" s="3">
        <v>0</v>
      </c>
      <c r="S88" s="5">
        <v>1285</v>
      </c>
      <c r="T88" s="3">
        <v>0</v>
      </c>
      <c r="U88" s="3">
        <v>24</v>
      </c>
      <c r="V88" s="3">
        <v>0</v>
      </c>
      <c r="W88" s="3">
        <v>5</v>
      </c>
      <c r="X88" s="3">
        <v>2</v>
      </c>
      <c r="Y88" s="3">
        <v>29</v>
      </c>
      <c r="Z88" s="3">
        <v>2</v>
      </c>
      <c r="AA88" s="5">
        <v>53695</v>
      </c>
      <c r="AB88" s="5">
        <v>6515</v>
      </c>
      <c r="AC88" s="45">
        <f t="shared" si="2"/>
        <v>3.4222434671765454</v>
      </c>
      <c r="AD88" s="5">
        <v>110895</v>
      </c>
      <c r="AE88" s="5">
        <v>10741</v>
      </c>
      <c r="AF88" s="45">
        <f t="shared" si="3"/>
        <v>7.067877629063098</v>
      </c>
    </row>
    <row r="89" spans="1:32" ht="15">
      <c r="A89" s="8" t="s">
        <v>635</v>
      </c>
      <c r="B89" s="5">
        <v>16280</v>
      </c>
      <c r="C89" s="5">
        <v>30806</v>
      </c>
      <c r="D89" s="5">
        <v>5045</v>
      </c>
      <c r="E89" s="3">
        <v>0</v>
      </c>
      <c r="F89" s="3">
        <v>0</v>
      </c>
      <c r="G89" s="5">
        <v>30806</v>
      </c>
      <c r="H89" s="5">
        <v>5045</v>
      </c>
      <c r="I89" s="5">
        <v>21575</v>
      </c>
      <c r="J89" s="5">
        <v>1468</v>
      </c>
      <c r="K89" s="3">
        <v>0</v>
      </c>
      <c r="L89" s="3">
        <v>0</v>
      </c>
      <c r="M89" s="5">
        <v>21575</v>
      </c>
      <c r="N89" s="5">
        <v>1468</v>
      </c>
      <c r="O89" s="5">
        <v>1285</v>
      </c>
      <c r="P89" s="3">
        <v>0</v>
      </c>
      <c r="Q89" s="3">
        <v>0</v>
      </c>
      <c r="R89" s="3">
        <v>0</v>
      </c>
      <c r="S89" s="5">
        <v>1285</v>
      </c>
      <c r="T89" s="3">
        <v>0</v>
      </c>
      <c r="U89" s="3">
        <v>24</v>
      </c>
      <c r="V89" s="3">
        <v>0</v>
      </c>
      <c r="W89" s="3">
        <v>9</v>
      </c>
      <c r="X89" s="3">
        <v>0</v>
      </c>
      <c r="Y89" s="3">
        <v>33</v>
      </c>
      <c r="Z89" s="3">
        <v>0</v>
      </c>
      <c r="AA89" s="5">
        <v>53699</v>
      </c>
      <c r="AB89" s="5">
        <v>6513</v>
      </c>
      <c r="AC89" s="45">
        <f t="shared" si="2"/>
        <v>3.2984643734643733</v>
      </c>
      <c r="AD89" s="5">
        <v>212043</v>
      </c>
      <c r="AE89" s="5">
        <v>16504</v>
      </c>
      <c r="AF89" s="45">
        <f t="shared" si="3"/>
        <v>13.0247542997543</v>
      </c>
    </row>
    <row r="90" spans="1:32" ht="15">
      <c r="A90" s="8" t="s">
        <v>710</v>
      </c>
      <c r="B90" s="5">
        <v>16428</v>
      </c>
      <c r="C90" s="5">
        <v>30806</v>
      </c>
      <c r="D90" s="5">
        <v>5045</v>
      </c>
      <c r="E90" s="3">
        <v>0</v>
      </c>
      <c r="F90" s="3">
        <v>0</v>
      </c>
      <c r="G90" s="5">
        <v>30806</v>
      </c>
      <c r="H90" s="5">
        <v>5045</v>
      </c>
      <c r="I90" s="5">
        <v>21575</v>
      </c>
      <c r="J90" s="5">
        <v>1468</v>
      </c>
      <c r="K90" s="3">
        <v>0</v>
      </c>
      <c r="L90" s="3">
        <v>0</v>
      </c>
      <c r="M90" s="5">
        <v>21575</v>
      </c>
      <c r="N90" s="5">
        <v>1468</v>
      </c>
      <c r="O90" s="5">
        <v>1285</v>
      </c>
      <c r="P90" s="3">
        <v>0</v>
      </c>
      <c r="Q90" s="3">
        <v>0</v>
      </c>
      <c r="R90" s="3">
        <v>9</v>
      </c>
      <c r="S90" s="5">
        <v>1285</v>
      </c>
      <c r="T90" s="3">
        <v>9</v>
      </c>
      <c r="U90" s="3">
        <v>24</v>
      </c>
      <c r="V90" s="3">
        <v>0</v>
      </c>
      <c r="W90" s="3">
        <v>8</v>
      </c>
      <c r="X90" s="3">
        <v>0</v>
      </c>
      <c r="Y90" s="3">
        <v>32</v>
      </c>
      <c r="Z90" s="3">
        <v>0</v>
      </c>
      <c r="AA90" s="5">
        <v>53698</v>
      </c>
      <c r="AB90" s="5">
        <v>6522</v>
      </c>
      <c r="AC90" s="45">
        <f t="shared" si="2"/>
        <v>3.2686876065254444</v>
      </c>
      <c r="AD90" s="5">
        <v>164701</v>
      </c>
      <c r="AE90" s="5">
        <v>10752</v>
      </c>
      <c r="AF90" s="45">
        <f t="shared" si="3"/>
        <v>10.025626978329681</v>
      </c>
    </row>
    <row r="91" spans="1:32" ht="15">
      <c r="A91" s="8" t="s">
        <v>664</v>
      </c>
      <c r="B91" s="5">
        <v>17079</v>
      </c>
      <c r="C91" s="5">
        <v>30806</v>
      </c>
      <c r="D91" s="5">
        <v>5045</v>
      </c>
      <c r="E91" s="3">
        <v>786</v>
      </c>
      <c r="F91" s="3">
        <v>598</v>
      </c>
      <c r="G91" s="5">
        <v>31592</v>
      </c>
      <c r="H91" s="5">
        <v>5643</v>
      </c>
      <c r="I91" s="5">
        <v>21575</v>
      </c>
      <c r="J91" s="5">
        <v>1468</v>
      </c>
      <c r="K91" s="3">
        <v>212</v>
      </c>
      <c r="L91" s="3">
        <v>196</v>
      </c>
      <c r="M91" s="5">
        <v>21787</v>
      </c>
      <c r="N91" s="5">
        <v>1664</v>
      </c>
      <c r="O91" s="5">
        <v>1285</v>
      </c>
      <c r="P91" s="3">
        <v>0</v>
      </c>
      <c r="Q91" s="3">
        <v>0</v>
      </c>
      <c r="R91" s="3">
        <v>0</v>
      </c>
      <c r="S91" s="5">
        <v>1285</v>
      </c>
      <c r="T91" s="3">
        <v>0</v>
      </c>
      <c r="U91" s="3">
        <v>24</v>
      </c>
      <c r="V91" s="3">
        <v>0</v>
      </c>
      <c r="W91" s="3">
        <v>11</v>
      </c>
      <c r="X91" s="3">
        <v>0</v>
      </c>
      <c r="Y91" s="3">
        <v>35</v>
      </c>
      <c r="Z91" s="3">
        <v>0</v>
      </c>
      <c r="AA91" s="5">
        <v>54699</v>
      </c>
      <c r="AB91" s="5">
        <v>7307</v>
      </c>
      <c r="AC91" s="45">
        <f t="shared" si="2"/>
        <v>3.2027050764096257</v>
      </c>
      <c r="AD91" s="5">
        <v>108736</v>
      </c>
      <c r="AE91" s="5">
        <v>12670</v>
      </c>
      <c r="AF91" s="45">
        <f t="shared" si="3"/>
        <v>6.366649101235435</v>
      </c>
    </row>
    <row r="92" spans="1:32" ht="15">
      <c r="A92" s="8" t="s">
        <v>731</v>
      </c>
      <c r="B92" s="5">
        <v>17145</v>
      </c>
      <c r="C92" s="5">
        <v>30806</v>
      </c>
      <c r="D92" s="5">
        <v>5045</v>
      </c>
      <c r="E92" s="5">
        <v>7313</v>
      </c>
      <c r="F92" s="3">
        <v>0</v>
      </c>
      <c r="G92" s="5">
        <v>38119</v>
      </c>
      <c r="H92" s="5">
        <v>5045</v>
      </c>
      <c r="I92" s="5">
        <v>21575</v>
      </c>
      <c r="J92" s="5">
        <v>1468</v>
      </c>
      <c r="K92" s="3">
        <v>0</v>
      </c>
      <c r="L92" s="3">
        <v>0</v>
      </c>
      <c r="M92" s="5">
        <v>21575</v>
      </c>
      <c r="N92" s="5">
        <v>1468</v>
      </c>
      <c r="O92" s="5">
        <v>1285</v>
      </c>
      <c r="P92" s="3">
        <v>0</v>
      </c>
      <c r="Q92" s="3">
        <v>0</v>
      </c>
      <c r="R92" s="3">
        <v>0</v>
      </c>
      <c r="S92" s="5">
        <v>1285</v>
      </c>
      <c r="T92" s="3">
        <v>0</v>
      </c>
      <c r="U92" s="3">
        <v>24</v>
      </c>
      <c r="V92" s="3">
        <v>0</v>
      </c>
      <c r="W92" s="3">
        <v>8</v>
      </c>
      <c r="X92" s="3">
        <v>1</v>
      </c>
      <c r="Y92" s="3">
        <v>32</v>
      </c>
      <c r="Z92" s="3">
        <v>1</v>
      </c>
      <c r="AA92" s="5">
        <v>61011</v>
      </c>
      <c r="AB92" s="5">
        <v>6514</v>
      </c>
      <c r="AC92" s="45">
        <f t="shared" si="2"/>
        <v>3.5585301837270342</v>
      </c>
      <c r="AD92" s="5">
        <v>165567</v>
      </c>
      <c r="AE92" s="5">
        <v>13072</v>
      </c>
      <c r="AF92" s="45">
        <f t="shared" si="3"/>
        <v>9.65686789151356</v>
      </c>
    </row>
    <row r="93" spans="1:32" ht="15">
      <c r="A93" s="8" t="s">
        <v>684</v>
      </c>
      <c r="B93" s="5">
        <v>18141</v>
      </c>
      <c r="C93" s="3">
        <v>0</v>
      </c>
      <c r="D93" s="3">
        <v>0</v>
      </c>
      <c r="E93" s="5">
        <v>21788</v>
      </c>
      <c r="F93" s="5">
        <v>7901</v>
      </c>
      <c r="G93" s="5">
        <v>21788</v>
      </c>
      <c r="H93" s="5">
        <v>7901</v>
      </c>
      <c r="I93" s="3">
        <v>0</v>
      </c>
      <c r="J93" s="3">
        <v>0</v>
      </c>
      <c r="K93" s="5">
        <v>6388</v>
      </c>
      <c r="L93" s="5">
        <v>1464</v>
      </c>
      <c r="M93" s="5">
        <v>6388</v>
      </c>
      <c r="N93" s="5">
        <v>1464</v>
      </c>
      <c r="O93" s="3">
        <v>0</v>
      </c>
      <c r="P93" s="3">
        <v>0</v>
      </c>
      <c r="Q93" s="3">
        <v>267</v>
      </c>
      <c r="R93" s="3">
        <v>0</v>
      </c>
      <c r="S93" s="3">
        <v>267</v>
      </c>
      <c r="T93" s="3">
        <v>0</v>
      </c>
      <c r="U93" s="3">
        <v>24</v>
      </c>
      <c r="V93" s="3">
        <v>0</v>
      </c>
      <c r="W93" s="3">
        <v>5</v>
      </c>
      <c r="X93" s="3">
        <v>0</v>
      </c>
      <c r="Y93" s="3">
        <v>29</v>
      </c>
      <c r="Z93" s="3">
        <v>0</v>
      </c>
      <c r="AA93" s="5">
        <v>28472</v>
      </c>
      <c r="AB93" s="5">
        <v>9365</v>
      </c>
      <c r="AC93" s="45">
        <f t="shared" si="2"/>
        <v>1.5694834904360289</v>
      </c>
      <c r="AD93" s="5">
        <v>75909</v>
      </c>
      <c r="AE93" s="5">
        <v>15554</v>
      </c>
      <c r="AF93" s="45">
        <f t="shared" si="3"/>
        <v>4.184388953199933</v>
      </c>
    </row>
    <row r="94" spans="1:32" ht="15">
      <c r="A94" s="8" t="s">
        <v>709</v>
      </c>
      <c r="B94" s="5">
        <v>18415</v>
      </c>
      <c r="C94" s="5">
        <v>30806</v>
      </c>
      <c r="D94" s="5">
        <v>5045</v>
      </c>
      <c r="E94" s="3">
        <v>0</v>
      </c>
      <c r="F94" s="3">
        <v>0</v>
      </c>
      <c r="G94" s="5">
        <v>30806</v>
      </c>
      <c r="H94" s="5">
        <v>5045</v>
      </c>
      <c r="I94" s="5">
        <v>21575</v>
      </c>
      <c r="J94" s="5">
        <v>1468</v>
      </c>
      <c r="K94" s="3">
        <v>0</v>
      </c>
      <c r="L94" s="3">
        <v>0</v>
      </c>
      <c r="M94" s="5">
        <v>21575</v>
      </c>
      <c r="N94" s="5">
        <v>1468</v>
      </c>
      <c r="O94" s="5">
        <v>1285</v>
      </c>
      <c r="P94" s="3">
        <v>0</v>
      </c>
      <c r="Q94" s="3">
        <v>0</v>
      </c>
      <c r="R94" s="3">
        <v>0</v>
      </c>
      <c r="S94" s="5">
        <v>1285</v>
      </c>
      <c r="T94" s="3">
        <v>0</v>
      </c>
      <c r="U94" s="3">
        <v>24</v>
      </c>
      <c r="V94" s="3">
        <v>0</v>
      </c>
      <c r="W94" s="3">
        <v>9</v>
      </c>
      <c r="X94" s="3">
        <v>2</v>
      </c>
      <c r="Y94" s="3">
        <v>33</v>
      </c>
      <c r="Z94" s="3">
        <v>2</v>
      </c>
      <c r="AA94" s="5">
        <v>53699</v>
      </c>
      <c r="AB94" s="5">
        <v>6515</v>
      </c>
      <c r="AC94" s="45">
        <f t="shared" si="2"/>
        <v>2.9160467010589195</v>
      </c>
      <c r="AD94" s="5">
        <v>137613</v>
      </c>
      <c r="AE94" s="5">
        <v>14702</v>
      </c>
      <c r="AF94" s="45">
        <f t="shared" si="3"/>
        <v>7.4728753733369535</v>
      </c>
    </row>
    <row r="95" spans="1:32" ht="15">
      <c r="A95" s="8" t="s">
        <v>690</v>
      </c>
      <c r="B95" s="5">
        <v>19806</v>
      </c>
      <c r="C95" s="5">
        <v>30806</v>
      </c>
      <c r="D95" s="5">
        <v>5045</v>
      </c>
      <c r="E95" s="3">
        <v>0</v>
      </c>
      <c r="F95" s="3">
        <v>0</v>
      </c>
      <c r="G95" s="5">
        <v>30806</v>
      </c>
      <c r="H95" s="5">
        <v>5045</v>
      </c>
      <c r="I95" s="5">
        <v>21575</v>
      </c>
      <c r="J95" s="5">
        <v>1468</v>
      </c>
      <c r="K95" s="3">
        <v>0</v>
      </c>
      <c r="L95" s="3">
        <v>0</v>
      </c>
      <c r="M95" s="5">
        <v>21575</v>
      </c>
      <c r="N95" s="5">
        <v>1468</v>
      </c>
      <c r="O95" s="5">
        <v>1285</v>
      </c>
      <c r="P95" s="3">
        <v>0</v>
      </c>
      <c r="Q95" s="3">
        <v>0</v>
      </c>
      <c r="R95" s="3">
        <v>0</v>
      </c>
      <c r="S95" s="5">
        <v>1285</v>
      </c>
      <c r="T95" s="3">
        <v>0</v>
      </c>
      <c r="U95" s="3">
        <v>24</v>
      </c>
      <c r="V95" s="3">
        <v>0</v>
      </c>
      <c r="W95" s="3">
        <v>3</v>
      </c>
      <c r="X95" s="3">
        <v>0</v>
      </c>
      <c r="Y95" s="3">
        <v>27</v>
      </c>
      <c r="Z95" s="3">
        <v>0</v>
      </c>
      <c r="AA95" s="5">
        <v>53693</v>
      </c>
      <c r="AB95" s="5">
        <v>6513</v>
      </c>
      <c r="AC95" s="45">
        <f t="shared" si="2"/>
        <v>2.710946177925881</v>
      </c>
      <c r="AD95" s="5">
        <v>113858</v>
      </c>
      <c r="AE95" s="5">
        <v>12166</v>
      </c>
      <c r="AF95" s="45">
        <f t="shared" si="3"/>
        <v>5.748662021609613</v>
      </c>
    </row>
    <row r="96" spans="1:32" ht="15">
      <c r="A96" s="8" t="s">
        <v>672</v>
      </c>
      <c r="B96" s="5">
        <v>20223</v>
      </c>
      <c r="C96" s="5">
        <v>30806</v>
      </c>
      <c r="D96" s="5">
        <v>5045</v>
      </c>
      <c r="E96" s="3">
        <v>786</v>
      </c>
      <c r="F96" s="3">
        <v>598</v>
      </c>
      <c r="G96" s="5">
        <v>31592</v>
      </c>
      <c r="H96" s="5">
        <v>5643</v>
      </c>
      <c r="I96" s="5">
        <v>21575</v>
      </c>
      <c r="J96" s="5">
        <v>1468</v>
      </c>
      <c r="K96" s="3">
        <v>212</v>
      </c>
      <c r="L96" s="3">
        <v>196</v>
      </c>
      <c r="M96" s="5">
        <v>21787</v>
      </c>
      <c r="N96" s="5">
        <v>1664</v>
      </c>
      <c r="O96" s="5">
        <v>1285</v>
      </c>
      <c r="P96" s="3">
        <v>0</v>
      </c>
      <c r="Q96" s="3">
        <v>0</v>
      </c>
      <c r="R96" s="3">
        <v>0</v>
      </c>
      <c r="S96" s="5">
        <v>1285</v>
      </c>
      <c r="T96" s="3">
        <v>0</v>
      </c>
      <c r="U96" s="3">
        <v>24</v>
      </c>
      <c r="V96" s="3">
        <v>0</v>
      </c>
      <c r="W96" s="3">
        <v>11</v>
      </c>
      <c r="X96" s="3">
        <v>0</v>
      </c>
      <c r="Y96" s="3">
        <v>35</v>
      </c>
      <c r="Z96" s="3">
        <v>0</v>
      </c>
      <c r="AA96" s="5">
        <v>54699</v>
      </c>
      <c r="AB96" s="5">
        <v>7307</v>
      </c>
      <c r="AC96" s="45">
        <f t="shared" si="2"/>
        <v>2.7047915739504527</v>
      </c>
      <c r="AD96" s="5">
        <v>100161</v>
      </c>
      <c r="AE96" s="5">
        <v>13055</v>
      </c>
      <c r="AF96" s="45">
        <f t="shared" si="3"/>
        <v>4.952825990209168</v>
      </c>
    </row>
    <row r="97" spans="1:32" ht="15">
      <c r="A97" s="8" t="s">
        <v>652</v>
      </c>
      <c r="B97" s="5">
        <v>20690</v>
      </c>
      <c r="C97" s="3">
        <v>0</v>
      </c>
      <c r="D97" s="3">
        <v>0</v>
      </c>
      <c r="E97" s="5">
        <v>21788</v>
      </c>
      <c r="F97" s="5">
        <v>7901</v>
      </c>
      <c r="G97" s="5">
        <v>21788</v>
      </c>
      <c r="H97" s="5">
        <v>7901</v>
      </c>
      <c r="I97" s="3">
        <v>0</v>
      </c>
      <c r="J97" s="3">
        <v>0</v>
      </c>
      <c r="K97" s="5">
        <v>6388</v>
      </c>
      <c r="L97" s="5">
        <v>1464</v>
      </c>
      <c r="M97" s="5">
        <v>6388</v>
      </c>
      <c r="N97" s="5">
        <v>1464</v>
      </c>
      <c r="O97" s="3">
        <v>0</v>
      </c>
      <c r="P97" s="3">
        <v>0</v>
      </c>
      <c r="Q97" s="3">
        <v>267</v>
      </c>
      <c r="R97" s="3">
        <v>0</v>
      </c>
      <c r="S97" s="3">
        <v>267</v>
      </c>
      <c r="T97" s="3">
        <v>0</v>
      </c>
      <c r="U97" s="3">
        <v>24</v>
      </c>
      <c r="V97" s="3">
        <v>0</v>
      </c>
      <c r="W97" s="3">
        <v>3</v>
      </c>
      <c r="X97" s="3">
        <v>2</v>
      </c>
      <c r="Y97" s="3">
        <v>27</v>
      </c>
      <c r="Z97" s="3">
        <v>2</v>
      </c>
      <c r="AA97" s="5">
        <v>28470</v>
      </c>
      <c r="AB97" s="5">
        <v>9367</v>
      </c>
      <c r="AC97" s="45">
        <f t="shared" si="2"/>
        <v>1.3760270662155631</v>
      </c>
      <c r="AD97" s="5">
        <v>86614</v>
      </c>
      <c r="AE97" s="5">
        <v>9379</v>
      </c>
      <c r="AF97" s="45">
        <f t="shared" si="3"/>
        <v>4.186273562107298</v>
      </c>
    </row>
    <row r="98" spans="1:32" ht="15">
      <c r="A98" s="8" t="s">
        <v>739</v>
      </c>
      <c r="B98" s="5">
        <v>22214</v>
      </c>
      <c r="C98" s="5">
        <v>30806</v>
      </c>
      <c r="D98" s="5">
        <v>5045</v>
      </c>
      <c r="E98" s="3">
        <v>0</v>
      </c>
      <c r="F98" s="3">
        <v>0</v>
      </c>
      <c r="G98" s="5">
        <v>30806</v>
      </c>
      <c r="H98" s="5">
        <v>5045</v>
      </c>
      <c r="I98" s="5">
        <v>21575</v>
      </c>
      <c r="J98" s="5">
        <v>1468</v>
      </c>
      <c r="K98" s="3">
        <v>0</v>
      </c>
      <c r="L98" s="3">
        <v>0</v>
      </c>
      <c r="M98" s="5">
        <v>21575</v>
      </c>
      <c r="N98" s="5">
        <v>1468</v>
      </c>
      <c r="O98" s="5">
        <v>1285</v>
      </c>
      <c r="P98" s="3">
        <v>0</v>
      </c>
      <c r="Q98" s="3">
        <v>0</v>
      </c>
      <c r="R98" s="3">
        <v>0</v>
      </c>
      <c r="S98" s="5">
        <v>1285</v>
      </c>
      <c r="T98" s="3">
        <v>0</v>
      </c>
      <c r="U98" s="3">
        <v>24</v>
      </c>
      <c r="V98" s="3">
        <v>0</v>
      </c>
      <c r="W98" s="3">
        <v>5</v>
      </c>
      <c r="X98" s="3">
        <v>4</v>
      </c>
      <c r="Y98" s="3">
        <v>29</v>
      </c>
      <c r="Z98" s="3">
        <v>4</v>
      </c>
      <c r="AA98" s="5">
        <v>53695</v>
      </c>
      <c r="AB98" s="5">
        <v>6517</v>
      </c>
      <c r="AC98" s="45">
        <f t="shared" si="2"/>
        <v>2.4171693526604843</v>
      </c>
      <c r="AD98" s="5">
        <v>129038</v>
      </c>
      <c r="AE98" s="5">
        <v>11205</v>
      </c>
      <c r="AF98" s="45">
        <f t="shared" si="3"/>
        <v>5.808859277932835</v>
      </c>
    </row>
    <row r="99" spans="1:32" ht="15">
      <c r="A99" s="12" t="s">
        <v>704</v>
      </c>
      <c r="B99" s="13">
        <v>22329</v>
      </c>
      <c r="C99" s="13">
        <v>30806</v>
      </c>
      <c r="D99" s="13">
        <v>5045</v>
      </c>
      <c r="E99" s="10">
        <v>786</v>
      </c>
      <c r="F99" s="10">
        <v>598</v>
      </c>
      <c r="G99" s="13">
        <v>31592</v>
      </c>
      <c r="H99" s="13">
        <v>5643</v>
      </c>
      <c r="I99" s="13">
        <v>21575</v>
      </c>
      <c r="J99" s="13">
        <v>1468</v>
      </c>
      <c r="K99" s="10">
        <v>212</v>
      </c>
      <c r="L99" s="10">
        <v>196</v>
      </c>
      <c r="M99" s="13">
        <v>21787</v>
      </c>
      <c r="N99" s="13">
        <v>1664</v>
      </c>
      <c r="O99" s="13">
        <v>1285</v>
      </c>
      <c r="P99" s="10">
        <v>0</v>
      </c>
      <c r="Q99" s="10">
        <v>0</v>
      </c>
      <c r="R99" s="10">
        <v>0</v>
      </c>
      <c r="S99" s="13">
        <v>1285</v>
      </c>
      <c r="T99" s="10">
        <v>0</v>
      </c>
      <c r="U99" s="10">
        <v>24</v>
      </c>
      <c r="V99" s="10">
        <v>0</v>
      </c>
      <c r="W99" s="10">
        <v>11</v>
      </c>
      <c r="X99" s="10">
        <v>0</v>
      </c>
      <c r="Y99" s="10">
        <v>35</v>
      </c>
      <c r="Z99" s="10">
        <v>0</v>
      </c>
      <c r="AA99" s="13">
        <v>54699</v>
      </c>
      <c r="AB99" s="13">
        <v>7307</v>
      </c>
      <c r="AC99" s="45">
        <f t="shared" si="2"/>
        <v>2.449684267096601</v>
      </c>
      <c r="AD99" s="13">
        <v>120305</v>
      </c>
      <c r="AE99" s="13">
        <v>13523</v>
      </c>
      <c r="AF99" s="45">
        <f t="shared" si="3"/>
        <v>5.387836445877558</v>
      </c>
    </row>
    <row r="100" spans="1:32" ht="15">
      <c r="A100" s="8" t="s">
        <v>729</v>
      </c>
      <c r="B100" s="5">
        <v>22588</v>
      </c>
      <c r="C100" s="5">
        <v>30806</v>
      </c>
      <c r="D100" s="5">
        <v>5045</v>
      </c>
      <c r="E100" s="5">
        <v>5770</v>
      </c>
      <c r="F100" s="5">
        <v>2917</v>
      </c>
      <c r="G100" s="5">
        <v>36576</v>
      </c>
      <c r="H100" s="5">
        <v>7962</v>
      </c>
      <c r="I100" s="5">
        <v>21575</v>
      </c>
      <c r="J100" s="5">
        <v>1468</v>
      </c>
      <c r="K100" s="3">
        <v>145</v>
      </c>
      <c r="L100" s="3">
        <v>0</v>
      </c>
      <c r="M100" s="5">
        <v>21720</v>
      </c>
      <c r="N100" s="5">
        <v>1468</v>
      </c>
      <c r="O100" s="5">
        <v>1285</v>
      </c>
      <c r="P100" s="3">
        <v>0</v>
      </c>
      <c r="Q100" s="3">
        <v>0</v>
      </c>
      <c r="R100" s="3">
        <v>0</v>
      </c>
      <c r="S100" s="5">
        <v>1285</v>
      </c>
      <c r="T100" s="3">
        <v>0</v>
      </c>
      <c r="U100" s="3">
        <v>24</v>
      </c>
      <c r="V100" s="3">
        <v>0</v>
      </c>
      <c r="W100" s="3">
        <v>18</v>
      </c>
      <c r="X100" s="3">
        <v>0</v>
      </c>
      <c r="Y100" s="3">
        <v>42</v>
      </c>
      <c r="Z100" s="3">
        <v>0</v>
      </c>
      <c r="AA100" s="5">
        <v>59623</v>
      </c>
      <c r="AB100" s="5">
        <v>9430</v>
      </c>
      <c r="AC100" s="45">
        <f t="shared" si="2"/>
        <v>2.6395873915353283</v>
      </c>
      <c r="AD100" s="5">
        <v>106331</v>
      </c>
      <c r="AE100" s="5">
        <v>14837</v>
      </c>
      <c r="AF100" s="45">
        <f t="shared" si="3"/>
        <v>4.70741101469807</v>
      </c>
    </row>
    <row r="101" spans="1:32" ht="15">
      <c r="A101" s="8" t="s">
        <v>654</v>
      </c>
      <c r="B101" s="5">
        <v>22798</v>
      </c>
      <c r="C101" s="5">
        <v>30806</v>
      </c>
      <c r="D101" s="5">
        <v>5045</v>
      </c>
      <c r="E101" s="3">
        <v>64</v>
      </c>
      <c r="F101" s="3">
        <v>64</v>
      </c>
      <c r="G101" s="5">
        <v>30870</v>
      </c>
      <c r="H101" s="5">
        <v>5109</v>
      </c>
      <c r="I101" s="5">
        <v>21575</v>
      </c>
      <c r="J101" s="5">
        <v>1468</v>
      </c>
      <c r="K101" s="3">
        <v>33</v>
      </c>
      <c r="L101" s="3">
        <v>33</v>
      </c>
      <c r="M101" s="5">
        <v>21608</v>
      </c>
      <c r="N101" s="5">
        <v>1501</v>
      </c>
      <c r="O101" s="5">
        <v>1285</v>
      </c>
      <c r="P101" s="3">
        <v>0</v>
      </c>
      <c r="Q101" s="3">
        <v>0</v>
      </c>
      <c r="R101" s="3">
        <v>0</v>
      </c>
      <c r="S101" s="5">
        <v>1285</v>
      </c>
      <c r="T101" s="3">
        <v>0</v>
      </c>
      <c r="U101" s="3">
        <v>24</v>
      </c>
      <c r="V101" s="3">
        <v>0</v>
      </c>
      <c r="W101" s="3">
        <v>16</v>
      </c>
      <c r="X101" s="3">
        <v>3</v>
      </c>
      <c r="Y101" s="3">
        <v>40</v>
      </c>
      <c r="Z101" s="3">
        <v>3</v>
      </c>
      <c r="AA101" s="5">
        <v>53803</v>
      </c>
      <c r="AB101" s="5">
        <v>6613</v>
      </c>
      <c r="AC101" s="45">
        <f t="shared" si="2"/>
        <v>2.3599877182208964</v>
      </c>
      <c r="AD101" s="5">
        <v>129368</v>
      </c>
      <c r="AE101" s="5">
        <v>11178</v>
      </c>
      <c r="AF101" s="45">
        <f t="shared" si="3"/>
        <v>5.674532853759102</v>
      </c>
    </row>
    <row r="102" spans="1:32" ht="15">
      <c r="A102" s="8" t="s">
        <v>680</v>
      </c>
      <c r="B102" s="5">
        <v>23295</v>
      </c>
      <c r="C102" s="5">
        <v>30806</v>
      </c>
      <c r="D102" s="5">
        <v>5045</v>
      </c>
      <c r="E102" s="3">
        <v>0</v>
      </c>
      <c r="F102" s="3">
        <v>0</v>
      </c>
      <c r="G102" s="5">
        <v>30806</v>
      </c>
      <c r="H102" s="5">
        <v>5045</v>
      </c>
      <c r="I102" s="5">
        <v>21575</v>
      </c>
      <c r="J102" s="5">
        <v>1468</v>
      </c>
      <c r="K102" s="3">
        <v>0</v>
      </c>
      <c r="L102" s="3">
        <v>0</v>
      </c>
      <c r="M102" s="5">
        <v>21575</v>
      </c>
      <c r="N102" s="5">
        <v>1468</v>
      </c>
      <c r="O102" s="5">
        <v>1285</v>
      </c>
      <c r="P102" s="3">
        <v>0</v>
      </c>
      <c r="Q102" s="3">
        <v>0</v>
      </c>
      <c r="R102" s="3">
        <v>0</v>
      </c>
      <c r="S102" s="5">
        <v>1285</v>
      </c>
      <c r="T102" s="3">
        <v>0</v>
      </c>
      <c r="U102" s="3">
        <v>24</v>
      </c>
      <c r="V102" s="3">
        <v>0</v>
      </c>
      <c r="W102" s="3">
        <v>5</v>
      </c>
      <c r="X102" s="3">
        <v>3</v>
      </c>
      <c r="Y102" s="3">
        <v>29</v>
      </c>
      <c r="Z102" s="3">
        <v>3</v>
      </c>
      <c r="AA102" s="5">
        <v>53695</v>
      </c>
      <c r="AB102" s="5">
        <v>6516</v>
      </c>
      <c r="AC102" s="45">
        <f t="shared" si="2"/>
        <v>2.305001073191672</v>
      </c>
      <c r="AD102" s="5">
        <v>133116</v>
      </c>
      <c r="AE102" s="5">
        <v>13999</v>
      </c>
      <c r="AF102" s="45">
        <f t="shared" si="3"/>
        <v>5.714359304571796</v>
      </c>
    </row>
    <row r="103" spans="1:32" ht="15">
      <c r="A103" s="8" t="s">
        <v>640</v>
      </c>
      <c r="B103" s="5">
        <v>23365</v>
      </c>
      <c r="C103" s="5">
        <v>30806</v>
      </c>
      <c r="D103" s="5">
        <v>5045</v>
      </c>
      <c r="E103" s="3">
        <v>786</v>
      </c>
      <c r="F103" s="3">
        <v>598</v>
      </c>
      <c r="G103" s="5">
        <v>31592</v>
      </c>
      <c r="H103" s="5">
        <v>5643</v>
      </c>
      <c r="I103" s="5">
        <v>21575</v>
      </c>
      <c r="J103" s="5">
        <v>1468</v>
      </c>
      <c r="K103" s="3">
        <v>212</v>
      </c>
      <c r="L103" s="3">
        <v>196</v>
      </c>
      <c r="M103" s="5">
        <v>21787</v>
      </c>
      <c r="N103" s="5">
        <v>1664</v>
      </c>
      <c r="O103" s="5">
        <v>1285</v>
      </c>
      <c r="P103" s="3">
        <v>0</v>
      </c>
      <c r="Q103" s="3">
        <v>0</v>
      </c>
      <c r="R103" s="3">
        <v>0</v>
      </c>
      <c r="S103" s="5">
        <v>1285</v>
      </c>
      <c r="T103" s="3">
        <v>0</v>
      </c>
      <c r="U103" s="3">
        <v>24</v>
      </c>
      <c r="V103" s="3">
        <v>0</v>
      </c>
      <c r="W103" s="3">
        <v>11</v>
      </c>
      <c r="X103" s="3">
        <v>0</v>
      </c>
      <c r="Y103" s="3">
        <v>35</v>
      </c>
      <c r="Z103" s="3">
        <v>0</v>
      </c>
      <c r="AA103" s="5">
        <v>54699</v>
      </c>
      <c r="AB103" s="5">
        <v>7307</v>
      </c>
      <c r="AC103" s="45">
        <f t="shared" si="2"/>
        <v>2.3410656965546757</v>
      </c>
      <c r="AD103" s="5">
        <v>119736</v>
      </c>
      <c r="AE103" s="5">
        <v>14328</v>
      </c>
      <c r="AF103" s="45">
        <f t="shared" si="3"/>
        <v>5.124588059062701</v>
      </c>
    </row>
    <row r="104" spans="1:32" ht="15">
      <c r="A104" s="8" t="s">
        <v>718</v>
      </c>
      <c r="B104" s="5">
        <v>23730</v>
      </c>
      <c r="C104" s="5">
        <v>30806</v>
      </c>
      <c r="D104" s="5">
        <v>5045</v>
      </c>
      <c r="E104" s="3">
        <v>0</v>
      </c>
      <c r="F104" s="3">
        <v>0</v>
      </c>
      <c r="G104" s="5">
        <v>30806</v>
      </c>
      <c r="H104" s="5">
        <v>5045</v>
      </c>
      <c r="I104" s="5">
        <v>21575</v>
      </c>
      <c r="J104" s="5">
        <v>1468</v>
      </c>
      <c r="K104" s="3">
        <v>0</v>
      </c>
      <c r="L104" s="3">
        <v>0</v>
      </c>
      <c r="M104" s="5">
        <v>21575</v>
      </c>
      <c r="N104" s="5">
        <v>1468</v>
      </c>
      <c r="O104" s="5">
        <v>1285</v>
      </c>
      <c r="P104" s="3">
        <v>0</v>
      </c>
      <c r="Q104" s="3">
        <v>0</v>
      </c>
      <c r="R104" s="3">
        <v>0</v>
      </c>
      <c r="S104" s="5">
        <v>1285</v>
      </c>
      <c r="T104" s="3">
        <v>0</v>
      </c>
      <c r="U104" s="3">
        <v>24</v>
      </c>
      <c r="V104" s="3">
        <v>0</v>
      </c>
      <c r="W104" s="3">
        <v>4</v>
      </c>
      <c r="X104" s="3">
        <v>0</v>
      </c>
      <c r="Y104" s="3">
        <v>28</v>
      </c>
      <c r="Z104" s="3">
        <v>0</v>
      </c>
      <c r="AA104" s="5">
        <v>53694</v>
      </c>
      <c r="AB104" s="5">
        <v>6513</v>
      </c>
      <c r="AC104" s="45">
        <f t="shared" si="2"/>
        <v>2.2627054361567636</v>
      </c>
      <c r="AD104" s="5">
        <v>108745</v>
      </c>
      <c r="AE104" s="5">
        <v>8806</v>
      </c>
      <c r="AF104" s="45">
        <f t="shared" si="3"/>
        <v>4.5825958702064895</v>
      </c>
    </row>
    <row r="105" spans="1:32" ht="15">
      <c r="A105" s="8" t="s">
        <v>678</v>
      </c>
      <c r="B105" s="5">
        <v>24380</v>
      </c>
      <c r="C105" s="5">
        <v>30806</v>
      </c>
      <c r="D105" s="5">
        <v>5045</v>
      </c>
      <c r="E105" s="5">
        <v>3452</v>
      </c>
      <c r="F105" s="3">
        <v>0</v>
      </c>
      <c r="G105" s="5">
        <v>34258</v>
      </c>
      <c r="H105" s="5">
        <v>5045</v>
      </c>
      <c r="I105" s="5">
        <v>21575</v>
      </c>
      <c r="J105" s="5">
        <v>1468</v>
      </c>
      <c r="K105" s="3">
        <v>0</v>
      </c>
      <c r="L105" s="3">
        <v>0</v>
      </c>
      <c r="M105" s="5">
        <v>21575</v>
      </c>
      <c r="N105" s="5">
        <v>1468</v>
      </c>
      <c r="O105" s="5">
        <v>1285</v>
      </c>
      <c r="P105" s="3">
        <v>0</v>
      </c>
      <c r="Q105" s="3">
        <v>0</v>
      </c>
      <c r="R105" s="3">
        <v>0</v>
      </c>
      <c r="S105" s="5">
        <v>1285</v>
      </c>
      <c r="T105" s="3">
        <v>0</v>
      </c>
      <c r="U105" s="3">
        <v>24</v>
      </c>
      <c r="V105" s="3">
        <v>0</v>
      </c>
      <c r="W105" s="3">
        <v>4</v>
      </c>
      <c r="X105" s="3">
        <v>1</v>
      </c>
      <c r="Y105" s="3">
        <v>28</v>
      </c>
      <c r="Z105" s="3">
        <v>1</v>
      </c>
      <c r="AA105" s="5">
        <v>57146</v>
      </c>
      <c r="AB105" s="5">
        <v>6514</v>
      </c>
      <c r="AC105" s="45">
        <f t="shared" si="2"/>
        <v>2.3439704675963906</v>
      </c>
      <c r="AD105" s="5">
        <v>93926</v>
      </c>
      <c r="AE105" s="5">
        <v>8613</v>
      </c>
      <c r="AF105" s="45">
        <f t="shared" si="3"/>
        <v>3.852584085315833</v>
      </c>
    </row>
    <row r="106" spans="1:32" ht="15">
      <c r="A106" s="8" t="s">
        <v>759</v>
      </c>
      <c r="B106" s="5">
        <v>24602</v>
      </c>
      <c r="C106" s="5">
        <v>30806</v>
      </c>
      <c r="D106" s="5">
        <v>5045</v>
      </c>
      <c r="E106" s="3">
        <v>786</v>
      </c>
      <c r="F106" s="3">
        <v>598</v>
      </c>
      <c r="G106" s="5">
        <v>31592</v>
      </c>
      <c r="H106" s="5">
        <v>5643</v>
      </c>
      <c r="I106" s="5">
        <v>21575</v>
      </c>
      <c r="J106" s="5">
        <v>1468</v>
      </c>
      <c r="K106" s="3">
        <v>212</v>
      </c>
      <c r="L106" s="3">
        <v>196</v>
      </c>
      <c r="M106" s="5">
        <v>21787</v>
      </c>
      <c r="N106" s="5">
        <v>1664</v>
      </c>
      <c r="O106" s="5">
        <v>1285</v>
      </c>
      <c r="P106" s="3">
        <v>0</v>
      </c>
      <c r="Q106" s="3">
        <v>0</v>
      </c>
      <c r="R106" s="3">
        <v>0</v>
      </c>
      <c r="S106" s="5">
        <v>1285</v>
      </c>
      <c r="T106" s="3">
        <v>0</v>
      </c>
      <c r="U106" s="3">
        <v>24</v>
      </c>
      <c r="V106" s="3">
        <v>0</v>
      </c>
      <c r="W106" s="3">
        <v>17</v>
      </c>
      <c r="X106" s="3">
        <v>1</v>
      </c>
      <c r="Y106" s="3">
        <v>41</v>
      </c>
      <c r="Z106" s="3">
        <v>1</v>
      </c>
      <c r="AA106" s="5">
        <v>54705</v>
      </c>
      <c r="AB106" s="5">
        <v>7308</v>
      </c>
      <c r="AC106" s="45">
        <f t="shared" si="2"/>
        <v>2.2235997073408664</v>
      </c>
      <c r="AD106" s="5">
        <v>185020</v>
      </c>
      <c r="AE106" s="5">
        <v>20128</v>
      </c>
      <c r="AF106" s="45">
        <f t="shared" si="3"/>
        <v>7.520526786440127</v>
      </c>
    </row>
    <row r="107" spans="1:32" ht="15">
      <c r="A107" s="8" t="s">
        <v>741</v>
      </c>
      <c r="B107" s="5">
        <v>25375</v>
      </c>
      <c r="C107" s="5">
        <v>30806</v>
      </c>
      <c r="D107" s="5">
        <v>5045</v>
      </c>
      <c r="E107" s="3">
        <v>0</v>
      </c>
      <c r="F107" s="3">
        <v>0</v>
      </c>
      <c r="G107" s="5">
        <v>30806</v>
      </c>
      <c r="H107" s="5">
        <v>5045</v>
      </c>
      <c r="I107" s="5">
        <v>21575</v>
      </c>
      <c r="J107" s="5">
        <v>1468</v>
      </c>
      <c r="K107" s="3">
        <v>0</v>
      </c>
      <c r="L107" s="3">
        <v>0</v>
      </c>
      <c r="M107" s="5">
        <v>21575</v>
      </c>
      <c r="N107" s="5">
        <v>1468</v>
      </c>
      <c r="O107" s="5">
        <v>1285</v>
      </c>
      <c r="P107" s="3">
        <v>0</v>
      </c>
      <c r="Q107" s="3">
        <v>0</v>
      </c>
      <c r="R107" s="3">
        <v>0</v>
      </c>
      <c r="S107" s="5">
        <v>1285</v>
      </c>
      <c r="T107" s="3">
        <v>0</v>
      </c>
      <c r="U107" s="3">
        <v>24</v>
      </c>
      <c r="V107" s="3">
        <v>0</v>
      </c>
      <c r="W107" s="3">
        <v>1</v>
      </c>
      <c r="X107" s="3">
        <v>0</v>
      </c>
      <c r="Y107" s="3">
        <v>25</v>
      </c>
      <c r="Z107" s="3">
        <v>0</v>
      </c>
      <c r="AA107" s="5">
        <v>53691</v>
      </c>
      <c r="AB107" s="5">
        <v>6513</v>
      </c>
      <c r="AC107" s="45">
        <f t="shared" si="2"/>
        <v>2.1159014778325123</v>
      </c>
      <c r="AD107" s="5">
        <v>228875</v>
      </c>
      <c r="AE107" s="5">
        <v>24032</v>
      </c>
      <c r="AF107" s="45">
        <f t="shared" si="3"/>
        <v>9.019704433497537</v>
      </c>
    </row>
    <row r="108" spans="1:32" ht="15">
      <c r="A108" s="12" t="s">
        <v>646</v>
      </c>
      <c r="B108" s="13">
        <v>25505</v>
      </c>
      <c r="C108" s="13">
        <v>30806</v>
      </c>
      <c r="D108" s="13">
        <v>5045</v>
      </c>
      <c r="E108" s="10">
        <v>0</v>
      </c>
      <c r="F108" s="10">
        <v>0</v>
      </c>
      <c r="G108" s="13">
        <v>30806</v>
      </c>
      <c r="H108" s="13">
        <v>5045</v>
      </c>
      <c r="I108" s="13">
        <v>21575</v>
      </c>
      <c r="J108" s="13">
        <v>1468</v>
      </c>
      <c r="K108" s="10">
        <v>0</v>
      </c>
      <c r="L108" s="10">
        <v>0</v>
      </c>
      <c r="M108" s="13">
        <v>21575</v>
      </c>
      <c r="N108" s="13">
        <v>1468</v>
      </c>
      <c r="O108" s="13">
        <v>1285</v>
      </c>
      <c r="P108" s="10">
        <v>0</v>
      </c>
      <c r="Q108" s="10">
        <v>0</v>
      </c>
      <c r="R108" s="10">
        <v>0</v>
      </c>
      <c r="S108" s="13">
        <v>1285</v>
      </c>
      <c r="T108" s="10">
        <v>0</v>
      </c>
      <c r="U108" s="10">
        <v>24</v>
      </c>
      <c r="V108" s="10">
        <v>0</v>
      </c>
      <c r="W108" s="10">
        <v>10</v>
      </c>
      <c r="X108" s="10">
        <v>0</v>
      </c>
      <c r="Y108" s="10">
        <v>34</v>
      </c>
      <c r="Z108" s="10">
        <v>0</v>
      </c>
      <c r="AA108" s="13">
        <v>53700</v>
      </c>
      <c r="AB108" s="13">
        <v>6513</v>
      </c>
      <c r="AC108" s="45">
        <f t="shared" si="2"/>
        <v>2.1054695157812193</v>
      </c>
      <c r="AD108" s="13">
        <v>193640</v>
      </c>
      <c r="AE108" s="13">
        <v>12405</v>
      </c>
      <c r="AF108" s="45">
        <f t="shared" si="3"/>
        <v>7.592236816310527</v>
      </c>
    </row>
    <row r="109" spans="1:32" ht="15">
      <c r="A109" s="8" t="s">
        <v>715</v>
      </c>
      <c r="B109" s="5">
        <v>26280</v>
      </c>
      <c r="C109" s="5">
        <v>30806</v>
      </c>
      <c r="D109" s="5">
        <v>5045</v>
      </c>
      <c r="E109" s="3">
        <v>0</v>
      </c>
      <c r="F109" s="3">
        <v>0</v>
      </c>
      <c r="G109" s="5">
        <v>30806</v>
      </c>
      <c r="H109" s="5">
        <v>5045</v>
      </c>
      <c r="I109" s="5">
        <v>21575</v>
      </c>
      <c r="J109" s="5">
        <v>1468</v>
      </c>
      <c r="K109" s="3">
        <v>0</v>
      </c>
      <c r="L109" s="3">
        <v>0</v>
      </c>
      <c r="M109" s="5">
        <v>21575</v>
      </c>
      <c r="N109" s="5">
        <v>1468</v>
      </c>
      <c r="O109" s="5">
        <v>1285</v>
      </c>
      <c r="P109" s="3">
        <v>0</v>
      </c>
      <c r="Q109" s="3">
        <v>0</v>
      </c>
      <c r="R109" s="3">
        <v>0</v>
      </c>
      <c r="S109" s="5">
        <v>1285</v>
      </c>
      <c r="T109" s="3">
        <v>0</v>
      </c>
      <c r="U109" s="3">
        <v>24</v>
      </c>
      <c r="V109" s="3">
        <v>0</v>
      </c>
      <c r="W109" s="3">
        <v>0</v>
      </c>
      <c r="X109" s="3">
        <v>0</v>
      </c>
      <c r="Y109" s="3">
        <v>24</v>
      </c>
      <c r="Z109" s="3">
        <v>0</v>
      </c>
      <c r="AA109" s="5">
        <v>53690</v>
      </c>
      <c r="AB109" s="5">
        <v>6513</v>
      </c>
      <c r="AC109" s="45">
        <f t="shared" si="2"/>
        <v>2.042998477929985</v>
      </c>
      <c r="AD109" s="5">
        <v>183188</v>
      </c>
      <c r="AE109" s="5">
        <v>11942</v>
      </c>
      <c r="AF109" s="45">
        <f t="shared" si="3"/>
        <v>6.970624048706241</v>
      </c>
    </row>
    <row r="110" spans="1:32" ht="15">
      <c r="A110" s="8" t="s">
        <v>668</v>
      </c>
      <c r="B110" s="5">
        <v>27809</v>
      </c>
      <c r="C110" s="5">
        <v>30806</v>
      </c>
      <c r="D110" s="5">
        <v>5045</v>
      </c>
      <c r="E110" s="5">
        <v>5770</v>
      </c>
      <c r="F110" s="5">
        <v>2917</v>
      </c>
      <c r="G110" s="5">
        <v>36576</v>
      </c>
      <c r="H110" s="5">
        <v>7962</v>
      </c>
      <c r="I110" s="5">
        <v>21575</v>
      </c>
      <c r="J110" s="5">
        <v>1468</v>
      </c>
      <c r="K110" s="3">
        <v>145</v>
      </c>
      <c r="L110" s="3">
        <v>0</v>
      </c>
      <c r="M110" s="5">
        <v>21720</v>
      </c>
      <c r="N110" s="5">
        <v>1468</v>
      </c>
      <c r="O110" s="5">
        <v>1285</v>
      </c>
      <c r="P110" s="3">
        <v>0</v>
      </c>
      <c r="Q110" s="3">
        <v>0</v>
      </c>
      <c r="R110" s="3">
        <v>0</v>
      </c>
      <c r="S110" s="5">
        <v>1285</v>
      </c>
      <c r="T110" s="3">
        <v>0</v>
      </c>
      <c r="U110" s="3">
        <v>24</v>
      </c>
      <c r="V110" s="3">
        <v>0</v>
      </c>
      <c r="W110" s="3">
        <v>18</v>
      </c>
      <c r="X110" s="3">
        <v>0</v>
      </c>
      <c r="Y110" s="3">
        <v>42</v>
      </c>
      <c r="Z110" s="3">
        <v>0</v>
      </c>
      <c r="AA110" s="5">
        <v>59623</v>
      </c>
      <c r="AB110" s="5">
        <v>9430</v>
      </c>
      <c r="AC110" s="45">
        <f t="shared" si="2"/>
        <v>2.1440181236290408</v>
      </c>
      <c r="AD110" s="5">
        <v>153848</v>
      </c>
      <c r="AE110" s="5">
        <v>16827</v>
      </c>
      <c r="AF110" s="45">
        <f t="shared" si="3"/>
        <v>5.53230968391528</v>
      </c>
    </row>
    <row r="111" spans="1:32" ht="15">
      <c r="A111" s="8" t="s">
        <v>743</v>
      </c>
      <c r="B111" s="5">
        <v>28982</v>
      </c>
      <c r="C111" s="5">
        <v>30806</v>
      </c>
      <c r="D111" s="5">
        <v>5045</v>
      </c>
      <c r="E111" s="5">
        <v>5770</v>
      </c>
      <c r="F111" s="5">
        <v>2917</v>
      </c>
      <c r="G111" s="5">
        <v>36576</v>
      </c>
      <c r="H111" s="5">
        <v>7962</v>
      </c>
      <c r="I111" s="5">
        <v>21575</v>
      </c>
      <c r="J111" s="5">
        <v>1468</v>
      </c>
      <c r="K111" s="3">
        <v>145</v>
      </c>
      <c r="L111" s="3">
        <v>0</v>
      </c>
      <c r="M111" s="5">
        <v>21720</v>
      </c>
      <c r="N111" s="5">
        <v>1468</v>
      </c>
      <c r="O111" s="5">
        <v>1285</v>
      </c>
      <c r="P111" s="3">
        <v>0</v>
      </c>
      <c r="Q111" s="3">
        <v>0</v>
      </c>
      <c r="R111" s="3">
        <v>0</v>
      </c>
      <c r="S111" s="5">
        <v>1285</v>
      </c>
      <c r="T111" s="3">
        <v>0</v>
      </c>
      <c r="U111" s="3">
        <v>24</v>
      </c>
      <c r="V111" s="3">
        <v>0</v>
      </c>
      <c r="W111" s="3">
        <v>18</v>
      </c>
      <c r="X111" s="3">
        <v>0</v>
      </c>
      <c r="Y111" s="3">
        <v>42</v>
      </c>
      <c r="Z111" s="3">
        <v>0</v>
      </c>
      <c r="AA111" s="5">
        <v>59623</v>
      </c>
      <c r="AB111" s="5">
        <v>9430</v>
      </c>
      <c r="AC111" s="45">
        <f t="shared" si="2"/>
        <v>2.0572424263335862</v>
      </c>
      <c r="AD111" s="5">
        <v>171880</v>
      </c>
      <c r="AE111" s="5">
        <v>24543</v>
      </c>
      <c r="AF111" s="45">
        <f t="shared" si="3"/>
        <v>5.930577599889586</v>
      </c>
    </row>
    <row r="112" spans="1:32" ht="15">
      <c r="A112" s="12" t="s">
        <v>756</v>
      </c>
      <c r="B112" s="13">
        <v>29374</v>
      </c>
      <c r="C112" s="13">
        <v>30806</v>
      </c>
      <c r="D112" s="13">
        <v>5045</v>
      </c>
      <c r="E112" s="10">
        <v>959</v>
      </c>
      <c r="F112" s="10">
        <v>598</v>
      </c>
      <c r="G112" s="13">
        <v>31765</v>
      </c>
      <c r="H112" s="13">
        <v>5643</v>
      </c>
      <c r="I112" s="13">
        <v>21575</v>
      </c>
      <c r="J112" s="13">
        <v>1468</v>
      </c>
      <c r="K112" s="10">
        <v>212</v>
      </c>
      <c r="L112" s="10">
        <v>196</v>
      </c>
      <c r="M112" s="13">
        <v>21787</v>
      </c>
      <c r="N112" s="13">
        <v>1664</v>
      </c>
      <c r="O112" s="13">
        <v>1285</v>
      </c>
      <c r="P112" s="10">
        <v>0</v>
      </c>
      <c r="Q112" s="10">
        <v>0</v>
      </c>
      <c r="R112" s="10">
        <v>0</v>
      </c>
      <c r="S112" s="13">
        <v>1285</v>
      </c>
      <c r="T112" s="10">
        <v>0</v>
      </c>
      <c r="U112" s="10">
        <v>24</v>
      </c>
      <c r="V112" s="10">
        <v>0</v>
      </c>
      <c r="W112" s="10">
        <v>11</v>
      </c>
      <c r="X112" s="10">
        <v>0</v>
      </c>
      <c r="Y112" s="10">
        <v>35</v>
      </c>
      <c r="Z112" s="10">
        <v>0</v>
      </c>
      <c r="AA112" s="13">
        <v>54872</v>
      </c>
      <c r="AB112" s="13">
        <v>7307</v>
      </c>
      <c r="AC112" s="45">
        <f t="shared" si="2"/>
        <v>1.868046571798189</v>
      </c>
      <c r="AD112" s="13">
        <v>169902</v>
      </c>
      <c r="AE112" s="13">
        <v>16163</v>
      </c>
      <c r="AF112" s="45">
        <f t="shared" si="3"/>
        <v>5.78409477769456</v>
      </c>
    </row>
    <row r="113" spans="1:32" ht="15">
      <c r="A113" s="8" t="s">
        <v>730</v>
      </c>
      <c r="B113" s="5">
        <v>30120</v>
      </c>
      <c r="C113" s="5">
        <v>30806</v>
      </c>
      <c r="D113" s="5">
        <v>5045</v>
      </c>
      <c r="E113" s="3">
        <v>339</v>
      </c>
      <c r="F113" s="3">
        <v>64</v>
      </c>
      <c r="G113" s="5">
        <v>31145</v>
      </c>
      <c r="H113" s="5">
        <v>5109</v>
      </c>
      <c r="I113" s="5">
        <v>21575</v>
      </c>
      <c r="J113" s="5">
        <v>1468</v>
      </c>
      <c r="K113" s="3">
        <v>97</v>
      </c>
      <c r="L113" s="3">
        <v>33</v>
      </c>
      <c r="M113" s="5">
        <v>21672</v>
      </c>
      <c r="N113" s="5">
        <v>1501</v>
      </c>
      <c r="O113" s="5">
        <v>1285</v>
      </c>
      <c r="P113" s="3">
        <v>0</v>
      </c>
      <c r="Q113" s="3">
        <v>0</v>
      </c>
      <c r="R113" s="3">
        <v>0</v>
      </c>
      <c r="S113" s="5">
        <v>1285</v>
      </c>
      <c r="T113" s="3">
        <v>0</v>
      </c>
      <c r="U113" s="3">
        <v>24</v>
      </c>
      <c r="V113" s="3">
        <v>0</v>
      </c>
      <c r="W113" s="3">
        <v>16</v>
      </c>
      <c r="X113" s="3">
        <v>3</v>
      </c>
      <c r="Y113" s="3">
        <v>40</v>
      </c>
      <c r="Z113" s="3">
        <v>3</v>
      </c>
      <c r="AA113" s="5">
        <v>54142</v>
      </c>
      <c r="AB113" s="5">
        <v>6613</v>
      </c>
      <c r="AC113" s="45">
        <f t="shared" si="2"/>
        <v>1.797543160690571</v>
      </c>
      <c r="AD113" s="5">
        <v>137709</v>
      </c>
      <c r="AE113" s="5">
        <v>11792</v>
      </c>
      <c r="AF113" s="45">
        <f t="shared" si="3"/>
        <v>4.572011952191235</v>
      </c>
    </row>
    <row r="114" spans="1:32" ht="15">
      <c r="A114" s="8" t="s">
        <v>723</v>
      </c>
      <c r="B114" s="5">
        <v>30325</v>
      </c>
      <c r="C114" s="5">
        <v>30806</v>
      </c>
      <c r="D114" s="5">
        <v>5045</v>
      </c>
      <c r="E114" s="3">
        <v>786</v>
      </c>
      <c r="F114" s="3">
        <v>598</v>
      </c>
      <c r="G114" s="5">
        <v>31592</v>
      </c>
      <c r="H114" s="5">
        <v>5643</v>
      </c>
      <c r="I114" s="5">
        <v>21575</v>
      </c>
      <c r="J114" s="5">
        <v>1468</v>
      </c>
      <c r="K114" s="3">
        <v>212</v>
      </c>
      <c r="L114" s="3">
        <v>196</v>
      </c>
      <c r="M114" s="5">
        <v>21787</v>
      </c>
      <c r="N114" s="5">
        <v>1664</v>
      </c>
      <c r="O114" s="5">
        <v>1285</v>
      </c>
      <c r="P114" s="3">
        <v>0</v>
      </c>
      <c r="Q114" s="3">
        <v>0</v>
      </c>
      <c r="R114" s="3">
        <v>0</v>
      </c>
      <c r="S114" s="5">
        <v>1285</v>
      </c>
      <c r="T114" s="3">
        <v>0</v>
      </c>
      <c r="U114" s="3">
        <v>24</v>
      </c>
      <c r="V114" s="3">
        <v>0</v>
      </c>
      <c r="W114" s="3">
        <v>11</v>
      </c>
      <c r="X114" s="3">
        <v>0</v>
      </c>
      <c r="Y114" s="3">
        <v>35</v>
      </c>
      <c r="Z114" s="3">
        <v>0</v>
      </c>
      <c r="AA114" s="5">
        <v>54699</v>
      </c>
      <c r="AB114" s="5">
        <v>7307</v>
      </c>
      <c r="AC114" s="45">
        <f t="shared" si="2"/>
        <v>1.8037592745259687</v>
      </c>
      <c r="AD114" s="5">
        <v>131121</v>
      </c>
      <c r="AE114" s="5">
        <v>14046</v>
      </c>
      <c r="AF114" s="45">
        <f t="shared" si="3"/>
        <v>4.323858202802968</v>
      </c>
    </row>
    <row r="115" spans="1:32" ht="15">
      <c r="A115" s="8" t="s">
        <v>708</v>
      </c>
      <c r="B115" s="5">
        <v>34783</v>
      </c>
      <c r="C115" s="5">
        <v>30806</v>
      </c>
      <c r="D115" s="5">
        <v>5045</v>
      </c>
      <c r="E115" s="3">
        <v>339</v>
      </c>
      <c r="F115" s="3">
        <v>64</v>
      </c>
      <c r="G115" s="5">
        <v>31145</v>
      </c>
      <c r="H115" s="5">
        <v>5109</v>
      </c>
      <c r="I115" s="5">
        <v>21575</v>
      </c>
      <c r="J115" s="5">
        <v>1468</v>
      </c>
      <c r="K115" s="3">
        <v>0</v>
      </c>
      <c r="L115" s="3">
        <v>0</v>
      </c>
      <c r="M115" s="5">
        <v>21575</v>
      </c>
      <c r="N115" s="5">
        <v>1468</v>
      </c>
      <c r="O115" s="5">
        <v>1285</v>
      </c>
      <c r="P115" s="3">
        <v>0</v>
      </c>
      <c r="Q115" s="3">
        <v>0</v>
      </c>
      <c r="R115" s="3">
        <v>0</v>
      </c>
      <c r="S115" s="5">
        <v>1285</v>
      </c>
      <c r="T115" s="3">
        <v>0</v>
      </c>
      <c r="U115" s="3">
        <v>24</v>
      </c>
      <c r="V115" s="3">
        <v>0</v>
      </c>
      <c r="W115" s="3">
        <v>16</v>
      </c>
      <c r="X115" s="3">
        <v>1</v>
      </c>
      <c r="Y115" s="3">
        <v>40</v>
      </c>
      <c r="Z115" s="3">
        <v>1</v>
      </c>
      <c r="AA115" s="5">
        <v>54045</v>
      </c>
      <c r="AB115" s="5">
        <v>6578</v>
      </c>
      <c r="AC115" s="45">
        <f t="shared" si="2"/>
        <v>1.5537762700169624</v>
      </c>
      <c r="AD115" s="5">
        <v>143889</v>
      </c>
      <c r="AE115" s="5">
        <v>10593</v>
      </c>
      <c r="AF115" s="45">
        <f t="shared" si="3"/>
        <v>4.136762211425122</v>
      </c>
    </row>
    <row r="116" spans="1:32" ht="15">
      <c r="A116" s="8" t="s">
        <v>760</v>
      </c>
      <c r="B116" s="5">
        <v>37478</v>
      </c>
      <c r="C116" s="5">
        <v>30806</v>
      </c>
      <c r="D116" s="5">
        <v>5045</v>
      </c>
      <c r="E116" s="3">
        <v>339</v>
      </c>
      <c r="F116" s="3">
        <v>64</v>
      </c>
      <c r="G116" s="5">
        <v>31145</v>
      </c>
      <c r="H116" s="5">
        <v>5109</v>
      </c>
      <c r="I116" s="5">
        <v>21575</v>
      </c>
      <c r="J116" s="5">
        <v>1468</v>
      </c>
      <c r="K116" s="3">
        <v>33</v>
      </c>
      <c r="L116" s="3">
        <v>33</v>
      </c>
      <c r="M116" s="5">
        <v>21608</v>
      </c>
      <c r="N116" s="5">
        <v>1501</v>
      </c>
      <c r="O116" s="5">
        <v>1285</v>
      </c>
      <c r="P116" s="3">
        <v>0</v>
      </c>
      <c r="Q116" s="3">
        <v>0</v>
      </c>
      <c r="R116" s="3">
        <v>0</v>
      </c>
      <c r="S116" s="5">
        <v>1285</v>
      </c>
      <c r="T116" s="3">
        <v>0</v>
      </c>
      <c r="U116" s="3">
        <v>24</v>
      </c>
      <c r="V116" s="3">
        <v>0</v>
      </c>
      <c r="W116" s="3">
        <v>16</v>
      </c>
      <c r="X116" s="3">
        <v>3</v>
      </c>
      <c r="Y116" s="3">
        <v>40</v>
      </c>
      <c r="Z116" s="3">
        <v>3</v>
      </c>
      <c r="AA116" s="5">
        <v>54078</v>
      </c>
      <c r="AB116" s="5">
        <v>6613</v>
      </c>
      <c r="AC116" s="45">
        <f t="shared" si="2"/>
        <v>1.4429265168899088</v>
      </c>
      <c r="AD116" s="5">
        <v>115096</v>
      </c>
      <c r="AE116" s="5">
        <v>11093</v>
      </c>
      <c r="AF116" s="45">
        <f t="shared" si="3"/>
        <v>3.0710283366241526</v>
      </c>
    </row>
    <row r="117" spans="1:32" ht="15">
      <c r="A117" s="8" t="s">
        <v>697</v>
      </c>
      <c r="B117" s="5">
        <v>39851</v>
      </c>
      <c r="C117" s="5">
        <v>30806</v>
      </c>
      <c r="D117" s="5">
        <v>5045</v>
      </c>
      <c r="E117" s="3">
        <v>786</v>
      </c>
      <c r="F117" s="3">
        <v>598</v>
      </c>
      <c r="G117" s="5">
        <v>31592</v>
      </c>
      <c r="H117" s="5">
        <v>5643</v>
      </c>
      <c r="I117" s="5">
        <v>21575</v>
      </c>
      <c r="J117" s="5">
        <v>1468</v>
      </c>
      <c r="K117" s="3">
        <v>212</v>
      </c>
      <c r="L117" s="3">
        <v>196</v>
      </c>
      <c r="M117" s="5">
        <v>21787</v>
      </c>
      <c r="N117" s="5">
        <v>1664</v>
      </c>
      <c r="O117" s="5">
        <v>1285</v>
      </c>
      <c r="P117" s="3">
        <v>0</v>
      </c>
      <c r="Q117" s="3">
        <v>0</v>
      </c>
      <c r="R117" s="3">
        <v>0</v>
      </c>
      <c r="S117" s="5">
        <v>1285</v>
      </c>
      <c r="T117" s="3">
        <v>0</v>
      </c>
      <c r="U117" s="3">
        <v>24</v>
      </c>
      <c r="V117" s="3">
        <v>0</v>
      </c>
      <c r="W117" s="3">
        <v>12</v>
      </c>
      <c r="X117" s="3">
        <v>0</v>
      </c>
      <c r="Y117" s="3">
        <v>36</v>
      </c>
      <c r="Z117" s="3">
        <v>0</v>
      </c>
      <c r="AA117" s="5">
        <v>54700</v>
      </c>
      <c r="AB117" s="5">
        <v>7307</v>
      </c>
      <c r="AC117" s="45">
        <f t="shared" si="2"/>
        <v>1.3726129833630272</v>
      </c>
      <c r="AD117" s="5">
        <v>167055</v>
      </c>
      <c r="AE117" s="5">
        <v>18284</v>
      </c>
      <c r="AF117" s="45">
        <f t="shared" si="3"/>
        <v>4.19199016335851</v>
      </c>
    </row>
    <row r="118" spans="1:32" ht="15">
      <c r="A118" s="8" t="s">
        <v>692</v>
      </c>
      <c r="B118" s="5">
        <v>41470</v>
      </c>
      <c r="C118" s="5">
        <v>30806</v>
      </c>
      <c r="D118" s="5">
        <v>5045</v>
      </c>
      <c r="E118" s="3">
        <v>786</v>
      </c>
      <c r="F118" s="3">
        <v>598</v>
      </c>
      <c r="G118" s="5">
        <v>31592</v>
      </c>
      <c r="H118" s="5">
        <v>5643</v>
      </c>
      <c r="I118" s="5">
        <v>21575</v>
      </c>
      <c r="J118" s="5">
        <v>1468</v>
      </c>
      <c r="K118" s="3">
        <v>212</v>
      </c>
      <c r="L118" s="3">
        <v>196</v>
      </c>
      <c r="M118" s="5">
        <v>21787</v>
      </c>
      <c r="N118" s="5">
        <v>1664</v>
      </c>
      <c r="O118" s="5">
        <v>1285</v>
      </c>
      <c r="P118" s="3">
        <v>0</v>
      </c>
      <c r="Q118" s="3">
        <v>0</v>
      </c>
      <c r="R118" s="3">
        <v>0</v>
      </c>
      <c r="S118" s="5">
        <v>1285</v>
      </c>
      <c r="T118" s="3">
        <v>0</v>
      </c>
      <c r="U118" s="3">
        <v>24</v>
      </c>
      <c r="V118" s="3">
        <v>0</v>
      </c>
      <c r="W118" s="3">
        <v>22</v>
      </c>
      <c r="X118" s="3">
        <v>1</v>
      </c>
      <c r="Y118" s="3">
        <v>46</v>
      </c>
      <c r="Z118" s="3">
        <v>1</v>
      </c>
      <c r="AA118" s="5">
        <v>54710</v>
      </c>
      <c r="AB118" s="5">
        <v>7308</v>
      </c>
      <c r="AC118" s="45">
        <f t="shared" si="2"/>
        <v>1.319266939956595</v>
      </c>
      <c r="AD118" s="5">
        <v>258475</v>
      </c>
      <c r="AE118" s="5">
        <v>23600</v>
      </c>
      <c r="AF118" s="45">
        <f t="shared" si="3"/>
        <v>6.2328189052326985</v>
      </c>
    </row>
    <row r="119" spans="1:32" ht="15">
      <c r="A119" s="8" t="s">
        <v>702</v>
      </c>
      <c r="B119" s="5">
        <v>50079</v>
      </c>
      <c r="C119" s="5">
        <v>30806</v>
      </c>
      <c r="D119" s="5">
        <v>5045</v>
      </c>
      <c r="E119" s="3">
        <v>367</v>
      </c>
      <c r="F119" s="3">
        <v>64</v>
      </c>
      <c r="G119" s="5">
        <v>31173</v>
      </c>
      <c r="H119" s="5">
        <v>5109</v>
      </c>
      <c r="I119" s="5">
        <v>21575</v>
      </c>
      <c r="J119" s="5">
        <v>1468</v>
      </c>
      <c r="K119" s="3">
        <v>33</v>
      </c>
      <c r="L119" s="3">
        <v>33</v>
      </c>
      <c r="M119" s="5">
        <v>21608</v>
      </c>
      <c r="N119" s="5">
        <v>1501</v>
      </c>
      <c r="O119" s="5">
        <v>1285</v>
      </c>
      <c r="P119" s="3">
        <v>0</v>
      </c>
      <c r="Q119" s="3">
        <v>0</v>
      </c>
      <c r="R119" s="3">
        <v>0</v>
      </c>
      <c r="S119" s="5">
        <v>1285</v>
      </c>
      <c r="T119" s="3">
        <v>0</v>
      </c>
      <c r="U119" s="3">
        <v>24</v>
      </c>
      <c r="V119" s="3">
        <v>0</v>
      </c>
      <c r="W119" s="3">
        <v>20</v>
      </c>
      <c r="X119" s="3">
        <v>3</v>
      </c>
      <c r="Y119" s="3">
        <v>44</v>
      </c>
      <c r="Z119" s="3">
        <v>3</v>
      </c>
      <c r="AA119" s="5">
        <v>54110</v>
      </c>
      <c r="AB119" s="5">
        <v>6613</v>
      </c>
      <c r="AC119" s="45">
        <f t="shared" si="2"/>
        <v>1.0804928213422793</v>
      </c>
      <c r="AD119" s="5">
        <v>142105</v>
      </c>
      <c r="AE119" s="5">
        <v>13541</v>
      </c>
      <c r="AF119" s="45">
        <f t="shared" si="3"/>
        <v>2.837616565825995</v>
      </c>
    </row>
    <row r="120" spans="1:32" ht="15">
      <c r="A120" s="8" t="s">
        <v>630</v>
      </c>
      <c r="B120" s="5">
        <v>50720</v>
      </c>
      <c r="C120" s="5">
        <v>30806</v>
      </c>
      <c r="D120" s="5">
        <v>5045</v>
      </c>
      <c r="E120" s="5">
        <v>10635</v>
      </c>
      <c r="F120" s="3">
        <v>0</v>
      </c>
      <c r="G120" s="5">
        <v>41441</v>
      </c>
      <c r="H120" s="5">
        <v>5045</v>
      </c>
      <c r="I120" s="5">
        <v>21575</v>
      </c>
      <c r="J120" s="5">
        <v>1468</v>
      </c>
      <c r="K120" s="3">
        <v>517</v>
      </c>
      <c r="L120" s="3">
        <v>162</v>
      </c>
      <c r="M120" s="5">
        <v>22092</v>
      </c>
      <c r="N120" s="5">
        <v>1630</v>
      </c>
      <c r="O120" s="5">
        <v>1285</v>
      </c>
      <c r="P120" s="3">
        <v>0</v>
      </c>
      <c r="Q120" s="3">
        <v>0</v>
      </c>
      <c r="R120" s="3">
        <v>0</v>
      </c>
      <c r="S120" s="5">
        <v>1285</v>
      </c>
      <c r="T120" s="3">
        <v>0</v>
      </c>
      <c r="U120" s="3">
        <v>24</v>
      </c>
      <c r="V120" s="3">
        <v>0</v>
      </c>
      <c r="W120" s="3">
        <v>28</v>
      </c>
      <c r="X120" s="3">
        <v>0</v>
      </c>
      <c r="Y120" s="3">
        <v>52</v>
      </c>
      <c r="Z120" s="3">
        <v>0</v>
      </c>
      <c r="AA120" s="5">
        <v>64870</v>
      </c>
      <c r="AB120" s="5">
        <v>6675</v>
      </c>
      <c r="AC120" s="45">
        <f t="shared" si="2"/>
        <v>1.2789826498422714</v>
      </c>
      <c r="AD120" s="5">
        <v>250946</v>
      </c>
      <c r="AE120" s="5">
        <v>20799</v>
      </c>
      <c r="AF120" s="45">
        <f t="shared" si="3"/>
        <v>4.947673501577287</v>
      </c>
    </row>
    <row r="121" spans="1:32" ht="15">
      <c r="A121" s="8" t="s">
        <v>716</v>
      </c>
      <c r="B121" s="5">
        <v>56622</v>
      </c>
      <c r="C121" s="5">
        <v>30806</v>
      </c>
      <c r="D121" s="5">
        <v>5045</v>
      </c>
      <c r="E121" s="3">
        <v>786</v>
      </c>
      <c r="F121" s="3">
        <v>598</v>
      </c>
      <c r="G121" s="5">
        <v>31592</v>
      </c>
      <c r="H121" s="5">
        <v>5643</v>
      </c>
      <c r="I121" s="5">
        <v>21575</v>
      </c>
      <c r="J121" s="5">
        <v>1468</v>
      </c>
      <c r="K121" s="3">
        <v>212</v>
      </c>
      <c r="L121" s="3">
        <v>196</v>
      </c>
      <c r="M121" s="5">
        <v>21787</v>
      </c>
      <c r="N121" s="5">
        <v>1664</v>
      </c>
      <c r="O121" s="5">
        <v>1285</v>
      </c>
      <c r="P121" s="3">
        <v>0</v>
      </c>
      <c r="Q121" s="3">
        <v>0</v>
      </c>
      <c r="R121" s="3">
        <v>0</v>
      </c>
      <c r="S121" s="5">
        <v>1285</v>
      </c>
      <c r="T121" s="3">
        <v>0</v>
      </c>
      <c r="U121" s="3">
        <v>24</v>
      </c>
      <c r="V121" s="3">
        <v>0</v>
      </c>
      <c r="W121" s="3">
        <v>11</v>
      </c>
      <c r="X121" s="3">
        <v>0</v>
      </c>
      <c r="Y121" s="3">
        <v>35</v>
      </c>
      <c r="Z121" s="3">
        <v>0</v>
      </c>
      <c r="AA121" s="5">
        <v>54699</v>
      </c>
      <c r="AB121" s="5">
        <v>7307</v>
      </c>
      <c r="AC121" s="45">
        <f t="shared" si="2"/>
        <v>0.9660379357846773</v>
      </c>
      <c r="AD121" s="5">
        <v>154950</v>
      </c>
      <c r="AE121" s="5">
        <v>12067</v>
      </c>
      <c r="AF121" s="45">
        <f t="shared" si="3"/>
        <v>2.736568824838402</v>
      </c>
    </row>
    <row r="122" spans="1:32" ht="15">
      <c r="A122" s="8" t="s">
        <v>734</v>
      </c>
      <c r="B122" s="5">
        <v>59990</v>
      </c>
      <c r="C122" s="5">
        <v>30806</v>
      </c>
      <c r="D122" s="5">
        <v>5045</v>
      </c>
      <c r="E122" s="3">
        <v>0</v>
      </c>
      <c r="F122" s="3">
        <v>0</v>
      </c>
      <c r="G122" s="5">
        <v>30806</v>
      </c>
      <c r="H122" s="5">
        <v>5045</v>
      </c>
      <c r="I122" s="5">
        <v>21575</v>
      </c>
      <c r="J122" s="5">
        <v>1468</v>
      </c>
      <c r="K122" s="3">
        <v>0</v>
      </c>
      <c r="L122" s="3">
        <v>0</v>
      </c>
      <c r="M122" s="5">
        <v>21575</v>
      </c>
      <c r="N122" s="5">
        <v>1468</v>
      </c>
      <c r="O122" s="5">
        <v>1285</v>
      </c>
      <c r="P122" s="3">
        <v>0</v>
      </c>
      <c r="Q122" s="3">
        <v>0</v>
      </c>
      <c r="R122" s="3">
        <v>0</v>
      </c>
      <c r="S122" s="5">
        <v>1285</v>
      </c>
      <c r="T122" s="3">
        <v>0</v>
      </c>
      <c r="U122" s="3">
        <v>24</v>
      </c>
      <c r="V122" s="3">
        <v>0</v>
      </c>
      <c r="W122" s="3">
        <v>4</v>
      </c>
      <c r="X122" s="3">
        <v>0</v>
      </c>
      <c r="Y122" s="3">
        <v>28</v>
      </c>
      <c r="Z122" s="3">
        <v>0</v>
      </c>
      <c r="AA122" s="5">
        <v>53694</v>
      </c>
      <c r="AB122" s="5">
        <v>6513</v>
      </c>
      <c r="AC122" s="45">
        <f t="shared" si="2"/>
        <v>0.895049174862477</v>
      </c>
      <c r="AD122" s="5">
        <v>205725</v>
      </c>
      <c r="AE122" s="5">
        <v>16305</v>
      </c>
      <c r="AF122" s="45">
        <f t="shared" si="3"/>
        <v>3.429321553592265</v>
      </c>
    </row>
    <row r="123" spans="1:32" ht="15">
      <c r="A123" s="8" t="s">
        <v>740</v>
      </c>
      <c r="B123" s="5">
        <v>61230</v>
      </c>
      <c r="C123" s="5">
        <v>30806</v>
      </c>
      <c r="D123" s="5">
        <v>5045</v>
      </c>
      <c r="E123" s="5">
        <v>5770</v>
      </c>
      <c r="F123" s="5">
        <v>2917</v>
      </c>
      <c r="G123" s="5">
        <v>36576</v>
      </c>
      <c r="H123" s="5">
        <v>7962</v>
      </c>
      <c r="I123" s="5">
        <v>21575</v>
      </c>
      <c r="J123" s="5">
        <v>1468</v>
      </c>
      <c r="K123" s="3">
        <v>145</v>
      </c>
      <c r="L123" s="3">
        <v>0</v>
      </c>
      <c r="M123" s="5">
        <v>21720</v>
      </c>
      <c r="N123" s="5">
        <v>1468</v>
      </c>
      <c r="O123" s="5">
        <v>1285</v>
      </c>
      <c r="P123" s="3">
        <v>0</v>
      </c>
      <c r="Q123" s="3">
        <v>0</v>
      </c>
      <c r="R123" s="3">
        <v>0</v>
      </c>
      <c r="S123" s="5">
        <v>1285</v>
      </c>
      <c r="T123" s="3">
        <v>0</v>
      </c>
      <c r="U123" s="3">
        <v>24</v>
      </c>
      <c r="V123" s="3">
        <v>0</v>
      </c>
      <c r="W123" s="3">
        <v>18</v>
      </c>
      <c r="X123" s="3">
        <v>0</v>
      </c>
      <c r="Y123" s="3">
        <v>42</v>
      </c>
      <c r="Z123" s="3">
        <v>0</v>
      </c>
      <c r="AA123" s="5">
        <v>59623</v>
      </c>
      <c r="AB123" s="5">
        <v>9430</v>
      </c>
      <c r="AC123" s="45">
        <f t="shared" si="2"/>
        <v>0.9737546954107463</v>
      </c>
      <c r="AD123" s="5">
        <v>295658</v>
      </c>
      <c r="AE123" s="5">
        <v>43534</v>
      </c>
      <c r="AF123" s="45">
        <f t="shared" si="3"/>
        <v>4.8286460885187</v>
      </c>
    </row>
    <row r="124" spans="1:32" ht="15">
      <c r="A124" s="8" t="s">
        <v>689</v>
      </c>
      <c r="B124" s="5">
        <v>66810</v>
      </c>
      <c r="C124" s="5">
        <v>30806</v>
      </c>
      <c r="D124" s="5">
        <v>5045</v>
      </c>
      <c r="E124" s="3">
        <v>128</v>
      </c>
      <c r="F124" s="3">
        <v>128</v>
      </c>
      <c r="G124" s="5">
        <v>30934</v>
      </c>
      <c r="H124" s="5">
        <v>5173</v>
      </c>
      <c r="I124" s="5">
        <v>21575</v>
      </c>
      <c r="J124" s="5">
        <v>1468</v>
      </c>
      <c r="K124" s="3">
        <v>74</v>
      </c>
      <c r="L124" s="3">
        <v>74</v>
      </c>
      <c r="M124" s="5">
        <v>21649</v>
      </c>
      <c r="N124" s="5">
        <v>1542</v>
      </c>
      <c r="O124" s="5">
        <v>1285</v>
      </c>
      <c r="P124" s="3">
        <v>0</v>
      </c>
      <c r="Q124" s="3">
        <v>0</v>
      </c>
      <c r="R124" s="3">
        <v>0</v>
      </c>
      <c r="S124" s="5">
        <v>1285</v>
      </c>
      <c r="T124" s="3">
        <v>0</v>
      </c>
      <c r="U124" s="3">
        <v>24</v>
      </c>
      <c r="V124" s="3">
        <v>0</v>
      </c>
      <c r="W124" s="3">
        <v>1</v>
      </c>
      <c r="X124" s="3">
        <v>0</v>
      </c>
      <c r="Y124" s="3">
        <v>25</v>
      </c>
      <c r="Z124" s="3">
        <v>0</v>
      </c>
      <c r="AA124" s="5">
        <v>53893</v>
      </c>
      <c r="AB124" s="5">
        <v>6715</v>
      </c>
      <c r="AC124" s="45">
        <f t="shared" si="2"/>
        <v>0.8066606795389911</v>
      </c>
      <c r="AD124" s="5">
        <v>274754</v>
      </c>
      <c r="AE124" s="5">
        <v>22523</v>
      </c>
      <c r="AF124" s="45">
        <f t="shared" si="3"/>
        <v>4.112468193384224</v>
      </c>
    </row>
    <row r="125" spans="1:32" ht="15">
      <c r="A125" s="8" t="s">
        <v>641</v>
      </c>
      <c r="B125" s="5">
        <v>74472</v>
      </c>
      <c r="C125" s="5">
        <v>30806</v>
      </c>
      <c r="D125" s="5">
        <v>5045</v>
      </c>
      <c r="E125" s="5">
        <v>5847</v>
      </c>
      <c r="F125" s="5">
        <v>2967</v>
      </c>
      <c r="G125" s="5">
        <v>36653</v>
      </c>
      <c r="H125" s="5">
        <v>8012</v>
      </c>
      <c r="I125" s="5">
        <v>21575</v>
      </c>
      <c r="J125" s="5">
        <v>1468</v>
      </c>
      <c r="K125" s="3">
        <v>145</v>
      </c>
      <c r="L125" s="3">
        <v>0</v>
      </c>
      <c r="M125" s="5">
        <v>21720</v>
      </c>
      <c r="N125" s="5">
        <v>1468</v>
      </c>
      <c r="O125" s="5">
        <v>1285</v>
      </c>
      <c r="P125" s="3">
        <v>0</v>
      </c>
      <c r="Q125" s="3">
        <v>0</v>
      </c>
      <c r="R125" s="3">
        <v>0</v>
      </c>
      <c r="S125" s="5">
        <v>1285</v>
      </c>
      <c r="T125" s="3">
        <v>0</v>
      </c>
      <c r="U125" s="3">
        <v>24</v>
      </c>
      <c r="V125" s="3">
        <v>0</v>
      </c>
      <c r="W125" s="3">
        <v>18</v>
      </c>
      <c r="X125" s="3">
        <v>0</v>
      </c>
      <c r="Y125" s="3">
        <v>42</v>
      </c>
      <c r="Z125" s="3">
        <v>0</v>
      </c>
      <c r="AA125" s="5">
        <v>59700</v>
      </c>
      <c r="AB125" s="5">
        <v>9480</v>
      </c>
      <c r="AC125" s="45">
        <f t="shared" si="2"/>
        <v>0.8016435707379955</v>
      </c>
      <c r="AD125" s="5">
        <v>313953</v>
      </c>
      <c r="AE125" s="5">
        <v>40507</v>
      </c>
      <c r="AF125" s="45">
        <f t="shared" si="3"/>
        <v>4.215718659361908</v>
      </c>
    </row>
    <row r="126" spans="1:32" ht="15">
      <c r="A126" s="8" t="s">
        <v>644</v>
      </c>
      <c r="B126" s="5">
        <v>80275</v>
      </c>
      <c r="C126" s="5">
        <v>30806</v>
      </c>
      <c r="D126" s="5">
        <v>5045</v>
      </c>
      <c r="E126" s="3">
        <v>786</v>
      </c>
      <c r="F126" s="3">
        <v>598</v>
      </c>
      <c r="G126" s="5">
        <v>31592</v>
      </c>
      <c r="H126" s="5">
        <v>5643</v>
      </c>
      <c r="I126" s="5">
        <v>21575</v>
      </c>
      <c r="J126" s="5">
        <v>1468</v>
      </c>
      <c r="K126" s="3">
        <v>212</v>
      </c>
      <c r="L126" s="3">
        <v>196</v>
      </c>
      <c r="M126" s="5">
        <v>21787</v>
      </c>
      <c r="N126" s="5">
        <v>1664</v>
      </c>
      <c r="O126" s="5">
        <v>1285</v>
      </c>
      <c r="P126" s="3">
        <v>0</v>
      </c>
      <c r="Q126" s="3">
        <v>0</v>
      </c>
      <c r="R126" s="3">
        <v>0</v>
      </c>
      <c r="S126" s="5">
        <v>1285</v>
      </c>
      <c r="T126" s="3">
        <v>0</v>
      </c>
      <c r="U126" s="3">
        <v>24</v>
      </c>
      <c r="V126" s="3">
        <v>0</v>
      </c>
      <c r="W126" s="3">
        <v>11</v>
      </c>
      <c r="X126" s="3">
        <v>0</v>
      </c>
      <c r="Y126" s="3">
        <v>35</v>
      </c>
      <c r="Z126" s="3">
        <v>0</v>
      </c>
      <c r="AA126" s="5">
        <v>54699</v>
      </c>
      <c r="AB126" s="5">
        <v>7307</v>
      </c>
      <c r="AC126" s="45">
        <f t="shared" si="2"/>
        <v>0.681395203986297</v>
      </c>
      <c r="AD126" s="5">
        <v>210717</v>
      </c>
      <c r="AE126" s="5">
        <v>34882</v>
      </c>
      <c r="AF126" s="45">
        <f t="shared" si="3"/>
        <v>2.6249392712550605</v>
      </c>
    </row>
    <row r="127" spans="1:32" ht="15">
      <c r="A127" s="8" t="s">
        <v>687</v>
      </c>
      <c r="B127" s="5">
        <v>82815</v>
      </c>
      <c r="C127" s="5">
        <v>30806</v>
      </c>
      <c r="D127" s="5">
        <v>5045</v>
      </c>
      <c r="E127" s="3">
        <v>0</v>
      </c>
      <c r="F127" s="3">
        <v>0</v>
      </c>
      <c r="G127" s="5">
        <v>30806</v>
      </c>
      <c r="H127" s="5">
        <v>5045</v>
      </c>
      <c r="I127" s="5">
        <v>21575</v>
      </c>
      <c r="J127" s="5">
        <v>1468</v>
      </c>
      <c r="K127" s="3">
        <v>0</v>
      </c>
      <c r="L127" s="3">
        <v>0</v>
      </c>
      <c r="M127" s="5">
        <v>21575</v>
      </c>
      <c r="N127" s="5">
        <v>1468</v>
      </c>
      <c r="O127" s="5">
        <v>1285</v>
      </c>
      <c r="P127" s="3">
        <v>0</v>
      </c>
      <c r="Q127" s="3">
        <v>0</v>
      </c>
      <c r="R127" s="3">
        <v>0</v>
      </c>
      <c r="S127" s="5">
        <v>1285</v>
      </c>
      <c r="T127" s="3">
        <v>0</v>
      </c>
      <c r="U127" s="3">
        <v>24</v>
      </c>
      <c r="V127" s="3">
        <v>0</v>
      </c>
      <c r="W127" s="3">
        <v>0</v>
      </c>
      <c r="X127" s="3">
        <v>0</v>
      </c>
      <c r="Y127" s="3">
        <v>24</v>
      </c>
      <c r="Z127" s="3">
        <v>0</v>
      </c>
      <c r="AA127" s="5">
        <v>53690</v>
      </c>
      <c r="AB127" s="5">
        <v>6513</v>
      </c>
      <c r="AC127" s="45">
        <f t="shared" si="2"/>
        <v>0.6483125037734709</v>
      </c>
      <c r="AD127" s="5">
        <v>213624</v>
      </c>
      <c r="AE127" s="5">
        <v>18969</v>
      </c>
      <c r="AF127" s="45">
        <f t="shared" si="3"/>
        <v>2.5795326933526534</v>
      </c>
    </row>
    <row r="128" spans="1:32" ht="15">
      <c r="A128" s="12" t="s">
        <v>650</v>
      </c>
      <c r="B128" s="13">
        <v>87725</v>
      </c>
      <c r="C128" s="13">
        <v>30806</v>
      </c>
      <c r="D128" s="13">
        <v>5045</v>
      </c>
      <c r="E128" s="13">
        <v>1320</v>
      </c>
      <c r="F128" s="10">
        <v>237</v>
      </c>
      <c r="G128" s="13">
        <v>32126</v>
      </c>
      <c r="H128" s="13">
        <v>5282</v>
      </c>
      <c r="I128" s="13">
        <v>21575</v>
      </c>
      <c r="J128" s="13">
        <v>1468</v>
      </c>
      <c r="K128" s="10">
        <v>341</v>
      </c>
      <c r="L128" s="10">
        <v>75</v>
      </c>
      <c r="M128" s="13">
        <v>21916</v>
      </c>
      <c r="N128" s="13">
        <v>1543</v>
      </c>
      <c r="O128" s="13">
        <v>1285</v>
      </c>
      <c r="P128" s="10">
        <v>0</v>
      </c>
      <c r="Q128" s="10">
        <v>0</v>
      </c>
      <c r="R128" s="10">
        <v>0</v>
      </c>
      <c r="S128" s="13">
        <v>1285</v>
      </c>
      <c r="T128" s="10">
        <v>0</v>
      </c>
      <c r="U128" s="10">
        <v>24</v>
      </c>
      <c r="V128" s="10">
        <v>0</v>
      </c>
      <c r="W128" s="10">
        <v>17</v>
      </c>
      <c r="X128" s="10">
        <v>0</v>
      </c>
      <c r="Y128" s="10">
        <v>41</v>
      </c>
      <c r="Z128" s="10">
        <v>0</v>
      </c>
      <c r="AA128" s="13">
        <v>55368</v>
      </c>
      <c r="AB128" s="13">
        <v>6825</v>
      </c>
      <c r="AC128" s="45">
        <f t="shared" si="2"/>
        <v>0.6311541749786264</v>
      </c>
      <c r="AD128" s="13">
        <v>417962</v>
      </c>
      <c r="AE128" s="13">
        <v>37175</v>
      </c>
      <c r="AF128" s="45">
        <f t="shared" si="3"/>
        <v>4.7644571102878315</v>
      </c>
    </row>
    <row r="129" spans="1:32" ht="15">
      <c r="A129" s="8" t="s">
        <v>657</v>
      </c>
      <c r="B129" s="5">
        <v>108850</v>
      </c>
      <c r="C129" s="5">
        <v>30806</v>
      </c>
      <c r="D129" s="5">
        <v>5045</v>
      </c>
      <c r="E129" s="3">
        <v>225</v>
      </c>
      <c r="F129" s="3">
        <v>99</v>
      </c>
      <c r="G129" s="5">
        <v>31031</v>
      </c>
      <c r="H129" s="5">
        <v>5144</v>
      </c>
      <c r="I129" s="5">
        <v>21575</v>
      </c>
      <c r="J129" s="5">
        <v>1468</v>
      </c>
      <c r="K129" s="3">
        <v>146</v>
      </c>
      <c r="L129" s="3">
        <v>74</v>
      </c>
      <c r="M129" s="5">
        <v>21721</v>
      </c>
      <c r="N129" s="5">
        <v>1542</v>
      </c>
      <c r="O129" s="5">
        <v>1285</v>
      </c>
      <c r="P129" s="3">
        <v>0</v>
      </c>
      <c r="Q129" s="3">
        <v>0</v>
      </c>
      <c r="R129" s="3">
        <v>0</v>
      </c>
      <c r="S129" s="5">
        <v>1285</v>
      </c>
      <c r="T129" s="3">
        <v>0</v>
      </c>
      <c r="U129" s="3">
        <v>24</v>
      </c>
      <c r="V129" s="3">
        <v>0</v>
      </c>
      <c r="W129" s="3">
        <v>9</v>
      </c>
      <c r="X129" s="3">
        <v>2</v>
      </c>
      <c r="Y129" s="3">
        <v>33</v>
      </c>
      <c r="Z129" s="3">
        <v>2</v>
      </c>
      <c r="AA129" s="5">
        <v>54070</v>
      </c>
      <c r="AB129" s="5">
        <v>6688</v>
      </c>
      <c r="AC129" s="45">
        <f t="shared" si="2"/>
        <v>0.4967386311437758</v>
      </c>
      <c r="AD129" s="5">
        <v>302357</v>
      </c>
      <c r="AE129" s="5">
        <v>21744</v>
      </c>
      <c r="AF129" s="45">
        <f t="shared" si="3"/>
        <v>2.7777400091869544</v>
      </c>
    </row>
    <row r="130" spans="1:32" ht="15">
      <c r="A130" s="8" t="s">
        <v>679</v>
      </c>
      <c r="B130" s="5">
        <v>139896</v>
      </c>
      <c r="C130" s="5">
        <v>30806</v>
      </c>
      <c r="D130" s="5">
        <v>5045</v>
      </c>
      <c r="E130" s="5">
        <v>5770</v>
      </c>
      <c r="F130" s="5">
        <v>2146</v>
      </c>
      <c r="G130" s="5">
        <v>36576</v>
      </c>
      <c r="H130" s="5">
        <v>7191</v>
      </c>
      <c r="I130" s="5">
        <v>21575</v>
      </c>
      <c r="J130" s="5">
        <v>1468</v>
      </c>
      <c r="K130" s="3">
        <v>145</v>
      </c>
      <c r="L130" s="3">
        <v>0</v>
      </c>
      <c r="M130" s="5">
        <v>21720</v>
      </c>
      <c r="N130" s="5">
        <v>1468</v>
      </c>
      <c r="O130" s="5">
        <v>1285</v>
      </c>
      <c r="P130" s="3">
        <v>0</v>
      </c>
      <c r="Q130" s="3">
        <v>0</v>
      </c>
      <c r="R130" s="3">
        <v>0</v>
      </c>
      <c r="S130" s="5">
        <v>1285</v>
      </c>
      <c r="T130" s="3">
        <v>0</v>
      </c>
      <c r="U130" s="3">
        <v>24</v>
      </c>
      <c r="V130" s="3">
        <v>0</v>
      </c>
      <c r="W130" s="3">
        <v>18</v>
      </c>
      <c r="X130" s="3">
        <v>0</v>
      </c>
      <c r="Y130" s="3">
        <v>42</v>
      </c>
      <c r="Z130" s="3">
        <v>0</v>
      </c>
      <c r="AA130" s="5">
        <v>59623</v>
      </c>
      <c r="AB130" s="5">
        <v>8659</v>
      </c>
      <c r="AC130" s="45">
        <f t="shared" si="2"/>
        <v>0.42619517355749986</v>
      </c>
      <c r="AD130" s="5">
        <v>382798</v>
      </c>
      <c r="AE130" s="5">
        <v>57910</v>
      </c>
      <c r="AF130" s="45">
        <f t="shared" si="3"/>
        <v>2.7363041116257794</v>
      </c>
    </row>
    <row r="131" spans="1:32" ht="15">
      <c r="A131" s="8" t="s">
        <v>638</v>
      </c>
      <c r="B131" s="5">
        <v>151149</v>
      </c>
      <c r="C131" s="5">
        <v>30806</v>
      </c>
      <c r="D131" s="5">
        <v>5046</v>
      </c>
      <c r="E131" s="5">
        <v>5770</v>
      </c>
      <c r="F131" s="5">
        <v>2917</v>
      </c>
      <c r="G131" s="5">
        <v>36576</v>
      </c>
      <c r="H131" s="5">
        <v>7963</v>
      </c>
      <c r="I131" s="5">
        <v>21575</v>
      </c>
      <c r="J131" s="5">
        <v>1468</v>
      </c>
      <c r="K131" s="3">
        <v>145</v>
      </c>
      <c r="L131" s="3">
        <v>0</v>
      </c>
      <c r="M131" s="5">
        <v>21720</v>
      </c>
      <c r="N131" s="5">
        <v>1468</v>
      </c>
      <c r="O131" s="5">
        <v>1285</v>
      </c>
      <c r="P131" s="3">
        <v>0</v>
      </c>
      <c r="Q131" s="3">
        <v>0</v>
      </c>
      <c r="R131" s="3">
        <v>0</v>
      </c>
      <c r="S131" s="5">
        <v>1285</v>
      </c>
      <c r="T131" s="3">
        <v>0</v>
      </c>
      <c r="U131" s="3">
        <v>24</v>
      </c>
      <c r="V131" s="3">
        <v>0</v>
      </c>
      <c r="W131" s="3">
        <v>18</v>
      </c>
      <c r="X131" s="3">
        <v>0</v>
      </c>
      <c r="Y131" s="3">
        <v>42</v>
      </c>
      <c r="Z131" s="3">
        <v>0</v>
      </c>
      <c r="AA131" s="5">
        <v>59623</v>
      </c>
      <c r="AB131" s="5">
        <v>9431</v>
      </c>
      <c r="AC131" s="45">
        <f aca="true" t="shared" si="4" ref="AC131:AC136">AA131/B131</f>
        <v>0.3944650642743253</v>
      </c>
      <c r="AD131" s="5">
        <v>461246</v>
      </c>
      <c r="AE131" s="5">
        <v>62776</v>
      </c>
      <c r="AF131" s="45">
        <f aca="true" t="shared" si="5" ref="AF131:AF136">AD131/B131</f>
        <v>3.0515980919490038</v>
      </c>
    </row>
    <row r="132" spans="1:32" ht="15">
      <c r="A132" s="8" t="s">
        <v>665</v>
      </c>
      <c r="B132" s="5">
        <v>159580</v>
      </c>
      <c r="C132" s="5">
        <v>30806</v>
      </c>
      <c r="D132" s="5">
        <v>5045</v>
      </c>
      <c r="E132" s="3">
        <v>482</v>
      </c>
      <c r="F132" s="3">
        <v>176</v>
      </c>
      <c r="G132" s="5">
        <v>31288</v>
      </c>
      <c r="H132" s="5">
        <v>5221</v>
      </c>
      <c r="I132" s="5">
        <v>21575</v>
      </c>
      <c r="J132" s="5">
        <v>1468</v>
      </c>
      <c r="K132" s="3">
        <v>282</v>
      </c>
      <c r="L132" s="3">
        <v>335</v>
      </c>
      <c r="M132" s="5">
        <v>21857</v>
      </c>
      <c r="N132" s="5">
        <v>1803</v>
      </c>
      <c r="O132" s="5">
        <v>1285</v>
      </c>
      <c r="P132" s="3">
        <v>0</v>
      </c>
      <c r="Q132" s="3">
        <v>0</v>
      </c>
      <c r="R132" s="3">
        <v>0</v>
      </c>
      <c r="S132" s="5">
        <v>1285</v>
      </c>
      <c r="T132" s="3">
        <v>0</v>
      </c>
      <c r="U132" s="3">
        <v>24</v>
      </c>
      <c r="V132" s="3">
        <v>0</v>
      </c>
      <c r="W132" s="3">
        <v>63</v>
      </c>
      <c r="X132" s="3">
        <v>4</v>
      </c>
      <c r="Y132" s="3">
        <v>87</v>
      </c>
      <c r="Z132" s="3">
        <v>4</v>
      </c>
      <c r="AA132" s="5">
        <v>54517</v>
      </c>
      <c r="AB132" s="5">
        <v>7028</v>
      </c>
      <c r="AC132" s="45">
        <f t="shared" si="4"/>
        <v>0.34162802356184985</v>
      </c>
      <c r="AD132" s="5">
        <v>549111</v>
      </c>
      <c r="AE132" s="5">
        <v>49325</v>
      </c>
      <c r="AF132" s="45">
        <f t="shared" si="5"/>
        <v>3.4409763128211557</v>
      </c>
    </row>
    <row r="133" spans="1:32" ht="15">
      <c r="A133" s="8" t="s">
        <v>655</v>
      </c>
      <c r="B133" s="5">
        <v>162525</v>
      </c>
      <c r="C133" s="3">
        <v>0</v>
      </c>
      <c r="D133" s="3">
        <v>0</v>
      </c>
      <c r="E133" s="5">
        <v>21788</v>
      </c>
      <c r="F133" s="5">
        <v>7901</v>
      </c>
      <c r="G133" s="5">
        <v>21788</v>
      </c>
      <c r="H133" s="5">
        <v>7901</v>
      </c>
      <c r="I133" s="3">
        <v>0</v>
      </c>
      <c r="J133" s="3">
        <v>0</v>
      </c>
      <c r="K133" s="5">
        <v>6388</v>
      </c>
      <c r="L133" s="5">
        <v>1464</v>
      </c>
      <c r="M133" s="5">
        <v>6388</v>
      </c>
      <c r="N133" s="5">
        <v>1464</v>
      </c>
      <c r="O133" s="3">
        <v>0</v>
      </c>
      <c r="P133" s="3">
        <v>0</v>
      </c>
      <c r="Q133" s="3">
        <v>267</v>
      </c>
      <c r="R133" s="3">
        <v>267</v>
      </c>
      <c r="S133" s="3">
        <v>267</v>
      </c>
      <c r="T133" s="3">
        <v>267</v>
      </c>
      <c r="U133" s="3">
        <v>24</v>
      </c>
      <c r="V133" s="3">
        <v>0</v>
      </c>
      <c r="W133" s="3">
        <v>28</v>
      </c>
      <c r="X133" s="3">
        <v>7</v>
      </c>
      <c r="Y133" s="3">
        <v>52</v>
      </c>
      <c r="Z133" s="3">
        <v>7</v>
      </c>
      <c r="AA133" s="5">
        <v>28495</v>
      </c>
      <c r="AB133" s="5">
        <v>9639</v>
      </c>
      <c r="AC133" s="45">
        <f t="shared" si="4"/>
        <v>0.1753268727888017</v>
      </c>
      <c r="AD133" s="5">
        <v>396275</v>
      </c>
      <c r="AE133" s="5">
        <v>64594</v>
      </c>
      <c r="AF133" s="45">
        <f t="shared" si="5"/>
        <v>2.4382402707275803</v>
      </c>
    </row>
    <row r="134" spans="1:32" ht="15">
      <c r="A134" s="8" t="s">
        <v>683</v>
      </c>
      <c r="B134" s="5">
        <v>206310</v>
      </c>
      <c r="C134" s="5">
        <v>30806</v>
      </c>
      <c r="D134" s="5">
        <v>5045</v>
      </c>
      <c r="E134" s="3">
        <v>169</v>
      </c>
      <c r="F134" s="3">
        <v>64</v>
      </c>
      <c r="G134" s="5">
        <v>30975</v>
      </c>
      <c r="H134" s="5">
        <v>5109</v>
      </c>
      <c r="I134" s="5">
        <v>21575</v>
      </c>
      <c r="J134" s="5">
        <v>1468</v>
      </c>
      <c r="K134" s="3">
        <v>69</v>
      </c>
      <c r="L134" s="3">
        <v>34</v>
      </c>
      <c r="M134" s="5">
        <v>21644</v>
      </c>
      <c r="N134" s="5">
        <v>1502</v>
      </c>
      <c r="O134" s="5">
        <v>1285</v>
      </c>
      <c r="P134" s="3">
        <v>0</v>
      </c>
      <c r="Q134" s="3">
        <v>0</v>
      </c>
      <c r="R134" s="3">
        <v>0</v>
      </c>
      <c r="S134" s="5">
        <v>1285</v>
      </c>
      <c r="T134" s="3">
        <v>0</v>
      </c>
      <c r="U134" s="3">
        <v>24</v>
      </c>
      <c r="V134" s="3">
        <v>0</v>
      </c>
      <c r="W134" s="3">
        <v>6</v>
      </c>
      <c r="X134" s="3">
        <v>0</v>
      </c>
      <c r="Y134" s="3">
        <v>30</v>
      </c>
      <c r="Z134" s="3">
        <v>0</v>
      </c>
      <c r="AA134" s="5">
        <v>53934</v>
      </c>
      <c r="AB134" s="5">
        <v>6611</v>
      </c>
      <c r="AC134" s="45">
        <f t="shared" si="4"/>
        <v>0.2614221317434928</v>
      </c>
      <c r="AD134" s="5">
        <v>623239</v>
      </c>
      <c r="AE134" s="5">
        <v>35025</v>
      </c>
      <c r="AF134" s="45">
        <f t="shared" si="5"/>
        <v>3.0208860452716784</v>
      </c>
    </row>
    <row r="135" spans="1:32" ht="15">
      <c r="A135" s="8" t="s">
        <v>722</v>
      </c>
      <c r="B135" s="5">
        <v>243032</v>
      </c>
      <c r="C135" s="5">
        <v>30806</v>
      </c>
      <c r="D135" s="5">
        <v>5045</v>
      </c>
      <c r="E135" s="5">
        <v>1244</v>
      </c>
      <c r="F135" s="3">
        <v>177</v>
      </c>
      <c r="G135" s="5">
        <v>32050</v>
      </c>
      <c r="H135" s="5">
        <v>5222</v>
      </c>
      <c r="I135" s="5">
        <v>21575</v>
      </c>
      <c r="J135" s="5">
        <v>1468</v>
      </c>
      <c r="K135" s="3">
        <v>46</v>
      </c>
      <c r="L135" s="3">
        <v>46</v>
      </c>
      <c r="M135" s="5">
        <v>21621</v>
      </c>
      <c r="N135" s="5">
        <v>1514</v>
      </c>
      <c r="O135" s="5">
        <v>1285</v>
      </c>
      <c r="P135" s="3">
        <v>0</v>
      </c>
      <c r="Q135" s="3">
        <v>0</v>
      </c>
      <c r="R135" s="3">
        <v>0</v>
      </c>
      <c r="S135" s="5">
        <v>1285</v>
      </c>
      <c r="T135" s="3">
        <v>0</v>
      </c>
      <c r="U135" s="3">
        <v>24</v>
      </c>
      <c r="V135" s="3">
        <v>0</v>
      </c>
      <c r="W135" s="3">
        <v>37</v>
      </c>
      <c r="X135" s="3">
        <v>4</v>
      </c>
      <c r="Y135" s="3">
        <v>61</v>
      </c>
      <c r="Z135" s="3">
        <v>4</v>
      </c>
      <c r="AA135" s="5">
        <v>55017</v>
      </c>
      <c r="AB135" s="5">
        <v>6740</v>
      </c>
      <c r="AC135" s="45">
        <f t="shared" si="4"/>
        <v>0.22637759636591065</v>
      </c>
      <c r="AD135" s="5">
        <v>459826</v>
      </c>
      <c r="AE135" s="5">
        <v>38601</v>
      </c>
      <c r="AF135" s="45">
        <f t="shared" si="5"/>
        <v>1.8920389084564995</v>
      </c>
    </row>
    <row r="136" spans="1:32" ht="15">
      <c r="A136" s="8" t="s">
        <v>707</v>
      </c>
      <c r="B136" s="5">
        <v>756530</v>
      </c>
      <c r="C136" s="3">
        <v>0</v>
      </c>
      <c r="D136" s="3">
        <v>0</v>
      </c>
      <c r="E136" s="5">
        <v>299559</v>
      </c>
      <c r="F136" s="5">
        <v>59363</v>
      </c>
      <c r="G136" s="5">
        <v>299559</v>
      </c>
      <c r="H136" s="5">
        <v>59363</v>
      </c>
      <c r="I136" s="3">
        <v>0</v>
      </c>
      <c r="J136" s="3">
        <v>0</v>
      </c>
      <c r="K136" s="5">
        <v>152960</v>
      </c>
      <c r="L136" s="5">
        <v>153786</v>
      </c>
      <c r="M136" s="5">
        <v>152960</v>
      </c>
      <c r="N136" s="5">
        <v>153786</v>
      </c>
      <c r="O136" s="3">
        <v>0</v>
      </c>
      <c r="P136" s="3">
        <v>0</v>
      </c>
      <c r="Q136" s="5">
        <v>4980</v>
      </c>
      <c r="R136" s="5">
        <v>12027</v>
      </c>
      <c r="S136" s="5">
        <f>4980+T136</f>
        <v>17007</v>
      </c>
      <c r="T136" s="5">
        <v>12027</v>
      </c>
      <c r="U136" s="3">
        <v>24</v>
      </c>
      <c r="V136" s="3">
        <v>0</v>
      </c>
      <c r="W136" s="3">
        <v>118</v>
      </c>
      <c r="X136" s="3">
        <v>1</v>
      </c>
      <c r="Y136" s="3">
        <v>142</v>
      </c>
      <c r="Z136" s="3">
        <v>1</v>
      </c>
      <c r="AA136" s="5">
        <v>457641</v>
      </c>
      <c r="AB136" s="5">
        <v>225177</v>
      </c>
      <c r="AC136" s="45">
        <f t="shared" si="4"/>
        <v>0.6049211531598219</v>
      </c>
      <c r="AD136" s="5">
        <v>2372002</v>
      </c>
      <c r="AE136" s="5">
        <v>501549</v>
      </c>
      <c r="AF136" s="45">
        <f t="shared" si="5"/>
        <v>3.135370705722179</v>
      </c>
    </row>
    <row r="137" ht="15">
      <c r="B137" s="24"/>
    </row>
    <row r="138" spans="1:32" ht="15">
      <c r="A138" s="41" t="s">
        <v>1096</v>
      </c>
      <c r="B138" s="54">
        <f>SUM(B2:B137)</f>
        <v>3755011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</row>
    <row r="139" spans="1:32" s="85" customFormat="1" ht="15">
      <c r="A139" s="42" t="s">
        <v>1097</v>
      </c>
      <c r="B139" s="82">
        <f>MEDIAN(B2:B136)</f>
        <v>7940</v>
      </c>
      <c r="C139" s="82">
        <f aca="true" t="shared" si="6" ref="C139:AE139">MEDIAN(C2:C136)</f>
        <v>30806</v>
      </c>
      <c r="D139" s="82">
        <f t="shared" si="6"/>
        <v>5045</v>
      </c>
      <c r="E139" s="82">
        <f t="shared" si="6"/>
        <v>0</v>
      </c>
      <c r="F139" s="82">
        <f t="shared" si="6"/>
        <v>0</v>
      </c>
      <c r="G139" s="82">
        <f t="shared" si="6"/>
        <v>30806</v>
      </c>
      <c r="H139" s="82">
        <f t="shared" si="6"/>
        <v>5045</v>
      </c>
      <c r="I139" s="82">
        <f t="shared" si="6"/>
        <v>21575</v>
      </c>
      <c r="J139" s="82">
        <f t="shared" si="6"/>
        <v>1468</v>
      </c>
      <c r="K139" s="82">
        <f t="shared" si="6"/>
        <v>0</v>
      </c>
      <c r="L139" s="82">
        <f t="shared" si="6"/>
        <v>0</v>
      </c>
      <c r="M139" s="82">
        <f t="shared" si="6"/>
        <v>21575</v>
      </c>
      <c r="N139" s="82">
        <f t="shared" si="6"/>
        <v>1468</v>
      </c>
      <c r="O139" s="82">
        <f t="shared" si="6"/>
        <v>1285</v>
      </c>
      <c r="P139" s="82">
        <f t="shared" si="6"/>
        <v>0</v>
      </c>
      <c r="Q139" s="82">
        <f t="shared" si="6"/>
        <v>0</v>
      </c>
      <c r="R139" s="82">
        <f t="shared" si="6"/>
        <v>0</v>
      </c>
      <c r="S139" s="82">
        <f t="shared" si="6"/>
        <v>1285</v>
      </c>
      <c r="T139" s="82">
        <f t="shared" si="6"/>
        <v>0</v>
      </c>
      <c r="U139" s="82">
        <f t="shared" si="6"/>
        <v>24</v>
      </c>
      <c r="V139" s="82">
        <f t="shared" si="6"/>
        <v>0</v>
      </c>
      <c r="W139" s="82">
        <f t="shared" si="6"/>
        <v>5</v>
      </c>
      <c r="X139" s="82">
        <f t="shared" si="6"/>
        <v>0</v>
      </c>
      <c r="Y139" s="82">
        <f t="shared" si="6"/>
        <v>29</v>
      </c>
      <c r="Z139" s="82">
        <f t="shared" si="6"/>
        <v>0</v>
      </c>
      <c r="AA139" s="82">
        <f t="shared" si="6"/>
        <v>53696</v>
      </c>
      <c r="AB139" s="82">
        <f t="shared" si="6"/>
        <v>6514</v>
      </c>
      <c r="AC139" s="82"/>
      <c r="AD139" s="82">
        <f t="shared" si="6"/>
        <v>93420</v>
      </c>
      <c r="AE139" s="82">
        <f t="shared" si="6"/>
        <v>9371</v>
      </c>
      <c r="AF139" s="82" t="s">
        <v>1101</v>
      </c>
    </row>
    <row r="140" spans="1:32" s="85" customFormat="1" ht="15">
      <c r="A140" s="43" t="s">
        <v>1098</v>
      </c>
      <c r="B140" s="83">
        <f>AVERAGE(B2:B136)</f>
        <v>27814.896296296298</v>
      </c>
      <c r="C140" s="83">
        <f aca="true" t="shared" si="7" ref="C140:AE140">AVERAGE(C2:C136)</f>
        <v>25513.02985074627</v>
      </c>
      <c r="D140" s="83">
        <f t="shared" si="7"/>
        <v>4179.074626865671</v>
      </c>
      <c r="E140" s="83">
        <f t="shared" si="7"/>
        <v>4423.410447761194</v>
      </c>
      <c r="F140" s="83">
        <f t="shared" si="7"/>
        <v>938.0895522388059</v>
      </c>
      <c r="G140" s="83">
        <f t="shared" si="7"/>
        <v>29936.440298507463</v>
      </c>
      <c r="H140" s="83">
        <f t="shared" si="7"/>
        <v>5117.164179104478</v>
      </c>
      <c r="I140" s="83">
        <f t="shared" si="7"/>
        <v>17868.828358208953</v>
      </c>
      <c r="J140" s="83">
        <f t="shared" si="7"/>
        <v>1214.6641791044776</v>
      </c>
      <c r="K140" s="83">
        <f t="shared" si="7"/>
        <v>1338.8345864661653</v>
      </c>
      <c r="L140" s="83">
        <f t="shared" si="7"/>
        <v>1214.015037593985</v>
      </c>
      <c r="M140" s="83">
        <f t="shared" si="7"/>
        <v>19197.671641791047</v>
      </c>
      <c r="N140" s="83">
        <f t="shared" si="7"/>
        <v>2419.6194029850744</v>
      </c>
      <c r="O140" s="83">
        <f t="shared" si="7"/>
        <v>1064.2388059701493</v>
      </c>
      <c r="P140" s="83">
        <f t="shared" si="7"/>
        <v>0</v>
      </c>
      <c r="Q140" s="83">
        <f t="shared" si="7"/>
        <v>43.46616541353384</v>
      </c>
      <c r="R140" s="83">
        <f t="shared" si="7"/>
        <v>92.50375939849624</v>
      </c>
      <c r="S140" s="83">
        <f t="shared" si="7"/>
        <v>1188.2666666666667</v>
      </c>
      <c r="T140" s="83">
        <f t="shared" si="7"/>
        <v>91.13333333333334</v>
      </c>
      <c r="U140" s="83">
        <f t="shared" si="7"/>
        <v>24</v>
      </c>
      <c r="V140" s="83">
        <f t="shared" si="7"/>
        <v>0</v>
      </c>
      <c r="W140" s="83">
        <f t="shared" si="7"/>
        <v>8.843283582089553</v>
      </c>
      <c r="X140" s="83">
        <f t="shared" si="7"/>
        <v>0.8208955223880597</v>
      </c>
      <c r="Y140" s="83">
        <f t="shared" si="7"/>
        <v>32.77777777777778</v>
      </c>
      <c r="Z140" s="83">
        <f t="shared" si="7"/>
        <v>0.8148148148148148</v>
      </c>
      <c r="AA140" s="83">
        <f t="shared" si="7"/>
        <v>49902.11111111111</v>
      </c>
      <c r="AB140" s="83">
        <f t="shared" si="7"/>
        <v>7621.148148148148</v>
      </c>
      <c r="AC140" s="83" t="s">
        <v>1101</v>
      </c>
      <c r="AD140" s="83">
        <f t="shared" si="7"/>
        <v>136865.31851851853</v>
      </c>
      <c r="AE140" s="83">
        <f t="shared" si="7"/>
        <v>15881.614814814815</v>
      </c>
      <c r="AF140" s="83" t="s">
        <v>1101</v>
      </c>
    </row>
    <row r="141" ht="15">
      <c r="A141" s="8"/>
    </row>
    <row r="142" ht="60">
      <c r="A142" s="44" t="s">
        <v>1099</v>
      </c>
    </row>
    <row r="143" ht="45">
      <c r="A143" s="44" t="s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W136"/>
  <sheetViews>
    <sheetView zoomScalePageLayoutView="0" workbookViewId="0" topLeftCell="A1">
      <pane xSplit="2" ySplit="1" topLeftCell="T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" sqref="A3"/>
    </sheetView>
  </sheetViews>
  <sheetFormatPr defaultColWidth="9.140625" defaultRowHeight="12.75"/>
  <cols>
    <col min="1" max="1" width="52.140625" style="0" bestFit="1" customWidth="1"/>
    <col min="2" max="2" width="14.421875" style="22" customWidth="1"/>
    <col min="3" max="3" width="13.57421875" style="2" customWidth="1"/>
    <col min="4" max="4" width="12.28125" style="2" customWidth="1"/>
    <col min="5" max="5" width="9.28125" style="2" customWidth="1"/>
    <col min="6" max="6" width="13.140625" style="2" customWidth="1"/>
    <col min="7" max="7" width="12.28125" style="2" customWidth="1"/>
    <col min="8" max="8" width="9.421875" style="2" customWidth="1"/>
    <col min="9" max="10" width="16.28125" style="2" customWidth="1"/>
    <col min="11" max="11" width="8.7109375" style="2" customWidth="1"/>
    <col min="12" max="13" width="14.00390625" style="2" customWidth="1"/>
    <col min="14" max="14" width="9.140625" style="2" customWidth="1"/>
    <col min="15" max="15" width="13.421875" style="2" customWidth="1"/>
    <col min="16" max="16" width="13.7109375" style="2" customWidth="1"/>
    <col min="17" max="17" width="9.7109375" style="2" customWidth="1"/>
    <col min="18" max="18" width="14.00390625" style="2" customWidth="1"/>
    <col min="19" max="19" width="14.57421875" style="2" customWidth="1"/>
    <col min="20" max="20" width="8.8515625" style="2" customWidth="1"/>
    <col min="21" max="21" width="13.8515625" style="2" customWidth="1"/>
    <col min="22" max="22" width="12.28125" style="2" customWidth="1"/>
    <col min="23" max="23" width="8.421875" style="2" customWidth="1"/>
  </cols>
  <sheetData>
    <row r="1" spans="1:23" s="19" customFormat="1" ht="46.5">
      <c r="A1" s="88" t="s">
        <v>1092</v>
      </c>
      <c r="B1" s="89" t="s">
        <v>0</v>
      </c>
      <c r="C1" s="90" t="s">
        <v>525</v>
      </c>
      <c r="D1" s="90" t="s">
        <v>541</v>
      </c>
      <c r="E1" s="90" t="s">
        <v>553</v>
      </c>
      <c r="F1" s="90" t="s">
        <v>554</v>
      </c>
      <c r="G1" s="90" t="s">
        <v>554</v>
      </c>
      <c r="H1" s="90" t="s">
        <v>553</v>
      </c>
      <c r="I1" s="90" t="s">
        <v>556</v>
      </c>
      <c r="J1" s="90" t="s">
        <v>556</v>
      </c>
      <c r="K1" s="90" t="s">
        <v>553</v>
      </c>
      <c r="L1" s="90" t="s">
        <v>557</v>
      </c>
      <c r="M1" s="90" t="s">
        <v>558</v>
      </c>
      <c r="N1" s="90" t="s">
        <v>553</v>
      </c>
      <c r="O1" s="90" t="s">
        <v>559</v>
      </c>
      <c r="P1" s="90" t="s">
        <v>562</v>
      </c>
      <c r="Q1" s="90" t="s">
        <v>553</v>
      </c>
      <c r="R1" s="90" t="s">
        <v>564</v>
      </c>
      <c r="S1" s="90" t="s">
        <v>565</v>
      </c>
      <c r="T1" s="90" t="s">
        <v>553</v>
      </c>
      <c r="U1" s="90" t="s">
        <v>566</v>
      </c>
      <c r="V1" s="90" t="s">
        <v>567</v>
      </c>
      <c r="W1" s="90" t="s">
        <v>553</v>
      </c>
    </row>
    <row r="2" spans="1:23" ht="15">
      <c r="A2" s="8" t="s">
        <v>642</v>
      </c>
      <c r="B2" s="5">
        <v>0</v>
      </c>
      <c r="C2" s="2" t="s">
        <v>526</v>
      </c>
      <c r="D2" s="2" t="s">
        <v>526</v>
      </c>
      <c r="E2" s="3">
        <v>0</v>
      </c>
      <c r="F2" s="2" t="s">
        <v>526</v>
      </c>
      <c r="G2" s="2" t="s">
        <v>526</v>
      </c>
      <c r="H2" s="3">
        <v>0</v>
      </c>
      <c r="I2" s="2" t="s">
        <v>526</v>
      </c>
      <c r="J2" s="2" t="s">
        <v>526</v>
      </c>
      <c r="K2" s="3">
        <v>0</v>
      </c>
      <c r="L2" s="2" t="s">
        <v>526</v>
      </c>
      <c r="M2" s="2" t="s">
        <v>526</v>
      </c>
      <c r="N2" s="3">
        <v>0</v>
      </c>
      <c r="O2" s="2" t="s">
        <v>526</v>
      </c>
      <c r="P2" s="2" t="s">
        <v>526</v>
      </c>
      <c r="Q2" s="3">
        <v>0</v>
      </c>
      <c r="R2" s="2" t="s">
        <v>526</v>
      </c>
      <c r="S2" s="2" t="s">
        <v>526</v>
      </c>
      <c r="T2" s="3">
        <v>0</v>
      </c>
      <c r="U2" s="2" t="s">
        <v>526</v>
      </c>
      <c r="V2" s="2" t="s">
        <v>526</v>
      </c>
      <c r="W2" s="3">
        <v>0</v>
      </c>
    </row>
    <row r="3" spans="1:23" ht="15">
      <c r="A3" s="8" t="s">
        <v>1115</v>
      </c>
      <c r="B3" s="5">
        <v>0</v>
      </c>
      <c r="C3" s="2" t="s">
        <v>533</v>
      </c>
      <c r="D3" s="2" t="s">
        <v>549</v>
      </c>
      <c r="E3" s="3">
        <v>9.5</v>
      </c>
      <c r="F3" s="2" t="s">
        <v>533</v>
      </c>
      <c r="G3" s="2" t="s">
        <v>549</v>
      </c>
      <c r="H3" s="3">
        <v>9.5</v>
      </c>
      <c r="I3" s="2" t="s">
        <v>533</v>
      </c>
      <c r="J3" s="2" t="s">
        <v>549</v>
      </c>
      <c r="K3" s="3">
        <v>9.5</v>
      </c>
      <c r="L3" s="2" t="s">
        <v>533</v>
      </c>
      <c r="M3" s="2" t="s">
        <v>549</v>
      </c>
      <c r="N3" s="3">
        <v>9.5</v>
      </c>
      <c r="O3" s="2" t="s">
        <v>533</v>
      </c>
      <c r="P3" s="2" t="s">
        <v>549</v>
      </c>
      <c r="Q3" s="3">
        <v>9.5</v>
      </c>
      <c r="R3" s="2" t="s">
        <v>536</v>
      </c>
      <c r="S3" s="2" t="s">
        <v>536</v>
      </c>
      <c r="T3" s="3">
        <v>0</v>
      </c>
      <c r="U3" s="2" t="s">
        <v>526</v>
      </c>
      <c r="V3" s="2" t="s">
        <v>526</v>
      </c>
      <c r="W3" s="3">
        <v>0</v>
      </c>
    </row>
    <row r="4" spans="1:23" ht="15">
      <c r="A4" s="8" t="s">
        <v>745</v>
      </c>
      <c r="B4" s="5">
        <v>0</v>
      </c>
      <c r="C4" s="2" t="s">
        <v>533</v>
      </c>
      <c r="D4" s="2" t="s">
        <v>542</v>
      </c>
      <c r="E4" s="3">
        <v>9</v>
      </c>
      <c r="F4" s="2" t="s">
        <v>533</v>
      </c>
      <c r="G4" s="2" t="s">
        <v>542</v>
      </c>
      <c r="H4" s="3">
        <v>9</v>
      </c>
      <c r="I4" s="2" t="s">
        <v>533</v>
      </c>
      <c r="J4" s="2" t="s">
        <v>542</v>
      </c>
      <c r="K4" s="3">
        <v>9</v>
      </c>
      <c r="L4" s="2" t="s">
        <v>533</v>
      </c>
      <c r="M4" s="2" t="s">
        <v>542</v>
      </c>
      <c r="N4" s="3">
        <v>9</v>
      </c>
      <c r="O4" s="2" t="s">
        <v>533</v>
      </c>
      <c r="P4" s="2" t="s">
        <v>542</v>
      </c>
      <c r="Q4" s="3">
        <v>9</v>
      </c>
      <c r="R4" s="2" t="s">
        <v>526</v>
      </c>
      <c r="S4" s="2" t="s">
        <v>526</v>
      </c>
      <c r="T4" s="3">
        <v>0</v>
      </c>
      <c r="U4" s="2" t="s">
        <v>526</v>
      </c>
      <c r="V4" s="2" t="s">
        <v>526</v>
      </c>
      <c r="W4" s="3">
        <v>0</v>
      </c>
    </row>
    <row r="5" spans="1:23" ht="15">
      <c r="A5" s="8" t="s">
        <v>754</v>
      </c>
      <c r="B5" s="5">
        <v>0</v>
      </c>
      <c r="C5" s="2" t="s">
        <v>536</v>
      </c>
      <c r="D5" s="2" t="s">
        <v>536</v>
      </c>
      <c r="E5" s="3">
        <v>0</v>
      </c>
      <c r="F5" s="2" t="s">
        <v>536</v>
      </c>
      <c r="G5" s="2" t="s">
        <v>536</v>
      </c>
      <c r="H5" s="3">
        <v>0</v>
      </c>
      <c r="I5" s="2" t="s">
        <v>536</v>
      </c>
      <c r="J5" s="2" t="s">
        <v>536</v>
      </c>
      <c r="K5" s="3">
        <v>0</v>
      </c>
      <c r="L5" s="2" t="s">
        <v>536</v>
      </c>
      <c r="M5" s="2" t="s">
        <v>536</v>
      </c>
      <c r="N5" s="3">
        <v>0</v>
      </c>
      <c r="O5" s="2" t="s">
        <v>536</v>
      </c>
      <c r="P5" s="2" t="s">
        <v>536</v>
      </c>
      <c r="Q5" s="3">
        <v>0</v>
      </c>
      <c r="R5" s="2" t="s">
        <v>536</v>
      </c>
      <c r="S5" s="2" t="s">
        <v>536</v>
      </c>
      <c r="T5" s="3">
        <v>0</v>
      </c>
      <c r="U5" s="2" t="s">
        <v>536</v>
      </c>
      <c r="V5" s="2" t="s">
        <v>536</v>
      </c>
      <c r="W5" s="3">
        <v>0</v>
      </c>
    </row>
    <row r="6" spans="1:23" ht="15">
      <c r="A6" s="8" t="s">
        <v>629</v>
      </c>
      <c r="B6" s="5">
        <v>140</v>
      </c>
      <c r="C6" s="2" t="s">
        <v>527</v>
      </c>
      <c r="D6" s="2" t="s">
        <v>542</v>
      </c>
      <c r="E6" s="3">
        <v>7</v>
      </c>
      <c r="F6" s="2" t="s">
        <v>526</v>
      </c>
      <c r="G6" s="2" t="s">
        <v>526</v>
      </c>
      <c r="H6" s="3">
        <v>0</v>
      </c>
      <c r="I6" s="2" t="s">
        <v>526</v>
      </c>
      <c r="J6" s="2" t="s">
        <v>526</v>
      </c>
      <c r="K6" s="3">
        <v>0</v>
      </c>
      <c r="L6" s="2" t="s">
        <v>527</v>
      </c>
      <c r="M6" s="2" t="s">
        <v>542</v>
      </c>
      <c r="N6" s="3">
        <v>7</v>
      </c>
      <c r="O6" s="2" t="s">
        <v>526</v>
      </c>
      <c r="P6" s="2" t="s">
        <v>526</v>
      </c>
      <c r="Q6" s="3">
        <v>0</v>
      </c>
      <c r="R6" s="2" t="s">
        <v>536</v>
      </c>
      <c r="S6" s="2" t="s">
        <v>536</v>
      </c>
      <c r="T6" s="3">
        <v>0</v>
      </c>
      <c r="U6" s="2" t="s">
        <v>536</v>
      </c>
      <c r="V6" s="2" t="s">
        <v>536</v>
      </c>
      <c r="W6" s="3">
        <v>0</v>
      </c>
    </row>
    <row r="7" spans="1:23" ht="15">
      <c r="A7" s="8" t="s">
        <v>647</v>
      </c>
      <c r="B7" s="5">
        <v>164</v>
      </c>
      <c r="C7" s="2" t="s">
        <v>533</v>
      </c>
      <c r="D7" s="2" t="s">
        <v>548</v>
      </c>
      <c r="E7" s="3">
        <v>8.5</v>
      </c>
      <c r="F7" s="2" t="s">
        <v>533</v>
      </c>
      <c r="G7" s="2" t="s">
        <v>548</v>
      </c>
      <c r="H7" s="3">
        <v>8.5</v>
      </c>
      <c r="I7" s="2" t="s">
        <v>533</v>
      </c>
      <c r="J7" s="2" t="s">
        <v>548</v>
      </c>
      <c r="K7" s="3">
        <v>8.5</v>
      </c>
      <c r="L7" s="2" t="s">
        <v>533</v>
      </c>
      <c r="M7" s="2" t="s">
        <v>548</v>
      </c>
      <c r="N7" s="3">
        <v>8.5</v>
      </c>
      <c r="O7" s="2" t="s">
        <v>533</v>
      </c>
      <c r="P7" s="2" t="s">
        <v>548</v>
      </c>
      <c r="Q7" s="3">
        <v>8.5</v>
      </c>
      <c r="R7" s="2" t="s">
        <v>536</v>
      </c>
      <c r="S7" s="2" t="s">
        <v>536</v>
      </c>
      <c r="T7" s="3">
        <v>0</v>
      </c>
      <c r="U7" s="2" t="s">
        <v>536</v>
      </c>
      <c r="V7" s="2" t="s">
        <v>536</v>
      </c>
      <c r="W7" s="3">
        <v>0</v>
      </c>
    </row>
    <row r="8" spans="1:23" ht="15">
      <c r="A8" s="8" t="s">
        <v>656</v>
      </c>
      <c r="B8" s="5">
        <v>231</v>
      </c>
      <c r="C8" s="2" t="s">
        <v>528</v>
      </c>
      <c r="D8" s="2" t="s">
        <v>547</v>
      </c>
      <c r="E8" s="3">
        <v>5</v>
      </c>
      <c r="F8" s="2" t="s">
        <v>547</v>
      </c>
      <c r="G8" s="2" t="s">
        <v>543</v>
      </c>
      <c r="H8" s="3">
        <v>2</v>
      </c>
      <c r="I8" s="2" t="s">
        <v>528</v>
      </c>
      <c r="J8" s="2" t="s">
        <v>547</v>
      </c>
      <c r="K8" s="3">
        <v>5</v>
      </c>
      <c r="L8" s="2" t="s">
        <v>547</v>
      </c>
      <c r="M8" s="2" t="s">
        <v>543</v>
      </c>
      <c r="N8" s="3">
        <v>2</v>
      </c>
      <c r="O8" s="2" t="s">
        <v>528</v>
      </c>
      <c r="P8" s="2" t="s">
        <v>547</v>
      </c>
      <c r="Q8" s="3">
        <v>5</v>
      </c>
      <c r="R8" s="2" t="s">
        <v>527</v>
      </c>
      <c r="S8" s="2" t="s">
        <v>539</v>
      </c>
      <c r="T8" s="3">
        <v>4</v>
      </c>
      <c r="U8" s="2" t="s">
        <v>526</v>
      </c>
      <c r="V8" s="2" t="s">
        <v>526</v>
      </c>
      <c r="W8" s="3">
        <v>0</v>
      </c>
    </row>
    <row r="9" spans="1:23" ht="15">
      <c r="A9" s="8" t="s">
        <v>677</v>
      </c>
      <c r="B9" s="5">
        <v>269</v>
      </c>
      <c r="C9" s="2" t="s">
        <v>535</v>
      </c>
      <c r="D9" s="2" t="s">
        <v>547</v>
      </c>
      <c r="E9" s="3">
        <v>3</v>
      </c>
      <c r="F9" s="2" t="s">
        <v>528</v>
      </c>
      <c r="G9" s="2" t="s">
        <v>545</v>
      </c>
      <c r="H9" s="3">
        <v>6</v>
      </c>
      <c r="I9" s="2" t="s">
        <v>536</v>
      </c>
      <c r="J9" s="2" t="s">
        <v>536</v>
      </c>
      <c r="K9" s="3">
        <v>0</v>
      </c>
      <c r="L9" s="2" t="s">
        <v>528</v>
      </c>
      <c r="M9" s="2" t="s">
        <v>545</v>
      </c>
      <c r="N9" s="3">
        <v>6</v>
      </c>
      <c r="O9" s="2" t="s">
        <v>560</v>
      </c>
      <c r="P9" s="2" t="s">
        <v>534</v>
      </c>
      <c r="Q9" s="3">
        <v>3</v>
      </c>
      <c r="R9" s="2" t="s">
        <v>536</v>
      </c>
      <c r="S9" s="2" t="s">
        <v>536</v>
      </c>
      <c r="T9" s="3">
        <v>0</v>
      </c>
      <c r="U9" s="2" t="s">
        <v>536</v>
      </c>
      <c r="V9" s="2" t="s">
        <v>536</v>
      </c>
      <c r="W9" s="3">
        <v>0</v>
      </c>
    </row>
    <row r="10" spans="1:23" ht="15">
      <c r="A10" s="8" t="s">
        <v>733</v>
      </c>
      <c r="B10" s="5">
        <v>375</v>
      </c>
      <c r="C10" s="2" t="s">
        <v>530</v>
      </c>
      <c r="D10" s="2" t="s">
        <v>544</v>
      </c>
      <c r="E10" s="3">
        <v>6.5</v>
      </c>
      <c r="F10" s="2" t="s">
        <v>530</v>
      </c>
      <c r="G10" s="2" t="s">
        <v>544</v>
      </c>
      <c r="H10" s="3">
        <v>6.5</v>
      </c>
      <c r="I10" s="2" t="s">
        <v>530</v>
      </c>
      <c r="J10" s="2" t="s">
        <v>549</v>
      </c>
      <c r="K10" s="3">
        <v>8</v>
      </c>
      <c r="L10" s="2" t="s">
        <v>530</v>
      </c>
      <c r="M10" s="2" t="s">
        <v>544</v>
      </c>
      <c r="N10" s="3">
        <v>6.5</v>
      </c>
      <c r="O10" s="2" t="s">
        <v>526</v>
      </c>
      <c r="P10" s="2" t="s">
        <v>526</v>
      </c>
      <c r="Q10" s="3">
        <v>0</v>
      </c>
      <c r="R10" s="2" t="s">
        <v>528</v>
      </c>
      <c r="S10" s="2" t="s">
        <v>539</v>
      </c>
      <c r="T10" s="3">
        <v>1</v>
      </c>
      <c r="U10" s="2" t="s">
        <v>526</v>
      </c>
      <c r="V10" s="2" t="s">
        <v>526</v>
      </c>
      <c r="W10" s="3">
        <v>0</v>
      </c>
    </row>
    <row r="11" spans="1:23" ht="15">
      <c r="A11" s="8" t="s">
        <v>732</v>
      </c>
      <c r="B11" s="5">
        <v>425</v>
      </c>
      <c r="C11" s="2" t="s">
        <v>526</v>
      </c>
      <c r="D11" s="2" t="s">
        <v>526</v>
      </c>
      <c r="E11" s="3">
        <v>0</v>
      </c>
      <c r="F11" s="2" t="s">
        <v>528</v>
      </c>
      <c r="G11" s="2" t="s">
        <v>547</v>
      </c>
      <c r="H11" s="3">
        <v>5</v>
      </c>
      <c r="I11" s="2" t="s">
        <v>528</v>
      </c>
      <c r="J11" s="2" t="s">
        <v>547</v>
      </c>
      <c r="K11" s="3">
        <v>5</v>
      </c>
      <c r="L11" s="2" t="s">
        <v>528</v>
      </c>
      <c r="M11" s="2" t="s">
        <v>547</v>
      </c>
      <c r="N11" s="3">
        <v>5</v>
      </c>
      <c r="O11" s="2" t="s">
        <v>531</v>
      </c>
      <c r="P11" s="2" t="s">
        <v>544</v>
      </c>
      <c r="Q11" s="3">
        <v>5</v>
      </c>
      <c r="R11" s="2" t="s">
        <v>526</v>
      </c>
      <c r="S11" s="2" t="s">
        <v>526</v>
      </c>
      <c r="T11" s="3">
        <v>0</v>
      </c>
      <c r="U11" s="2" t="s">
        <v>526</v>
      </c>
      <c r="V11" s="2" t="s">
        <v>526</v>
      </c>
      <c r="W11" s="3">
        <v>0</v>
      </c>
    </row>
    <row r="12" spans="1:23" ht="15">
      <c r="A12" s="8" t="s">
        <v>744</v>
      </c>
      <c r="B12" s="5">
        <v>447</v>
      </c>
      <c r="C12" s="2" t="s">
        <v>533</v>
      </c>
      <c r="D12" s="2" t="s">
        <v>544</v>
      </c>
      <c r="E12" s="3">
        <v>8</v>
      </c>
      <c r="F12" s="2" t="s">
        <v>533</v>
      </c>
      <c r="G12" s="2" t="s">
        <v>544</v>
      </c>
      <c r="H12" s="3">
        <v>8</v>
      </c>
      <c r="I12" s="2" t="s">
        <v>533</v>
      </c>
      <c r="J12" s="2" t="s">
        <v>547</v>
      </c>
      <c r="K12" s="3">
        <v>10</v>
      </c>
      <c r="L12" s="2" t="s">
        <v>533</v>
      </c>
      <c r="M12" s="2" t="s">
        <v>544</v>
      </c>
      <c r="N12" s="3">
        <v>8</v>
      </c>
      <c r="O12" s="2" t="s">
        <v>526</v>
      </c>
      <c r="P12" s="2" t="s">
        <v>526</v>
      </c>
      <c r="Q12" s="3">
        <v>0</v>
      </c>
      <c r="R12" s="2" t="s">
        <v>526</v>
      </c>
      <c r="S12" s="2" t="s">
        <v>526</v>
      </c>
      <c r="T12" s="3">
        <v>0</v>
      </c>
      <c r="U12" s="2" t="s">
        <v>526</v>
      </c>
      <c r="V12" s="2" t="s">
        <v>526</v>
      </c>
      <c r="W12" s="3">
        <v>0</v>
      </c>
    </row>
    <row r="13" spans="1:23" ht="15">
      <c r="A13" s="12" t="s">
        <v>669</v>
      </c>
      <c r="B13" s="13">
        <v>475</v>
      </c>
      <c r="C13" s="11" t="s">
        <v>529</v>
      </c>
      <c r="D13" s="11" t="s">
        <v>542</v>
      </c>
      <c r="E13" s="10">
        <v>5</v>
      </c>
      <c r="F13" s="11" t="s">
        <v>529</v>
      </c>
      <c r="G13" s="11" t="s">
        <v>542</v>
      </c>
      <c r="H13" s="10">
        <v>5</v>
      </c>
      <c r="I13" s="11" t="s">
        <v>529</v>
      </c>
      <c r="J13" s="11" t="s">
        <v>542</v>
      </c>
      <c r="K13" s="10">
        <v>5</v>
      </c>
      <c r="L13" s="11" t="s">
        <v>529</v>
      </c>
      <c r="M13" s="11" t="s">
        <v>542</v>
      </c>
      <c r="N13" s="10">
        <v>5</v>
      </c>
      <c r="O13" s="11" t="s">
        <v>536</v>
      </c>
      <c r="P13" s="11" t="s">
        <v>536</v>
      </c>
      <c r="Q13" s="10">
        <v>0</v>
      </c>
      <c r="R13" s="11" t="s">
        <v>526</v>
      </c>
      <c r="S13" s="11" t="s">
        <v>526</v>
      </c>
      <c r="T13" s="10">
        <v>0</v>
      </c>
      <c r="U13" s="11" t="s">
        <v>526</v>
      </c>
      <c r="V13" s="11" t="s">
        <v>526</v>
      </c>
      <c r="W13" s="10">
        <v>0</v>
      </c>
    </row>
    <row r="14" spans="1:23" ht="15">
      <c r="A14" s="8" t="s">
        <v>628</v>
      </c>
      <c r="B14" s="5">
        <v>523</v>
      </c>
      <c r="C14" s="2" t="s">
        <v>526</v>
      </c>
      <c r="D14" s="2" t="s">
        <v>526</v>
      </c>
      <c r="E14" s="3">
        <v>0</v>
      </c>
      <c r="F14" s="2" t="s">
        <v>528</v>
      </c>
      <c r="G14" s="2" t="s">
        <v>547</v>
      </c>
      <c r="H14" s="3">
        <v>5</v>
      </c>
      <c r="I14" s="2" t="s">
        <v>528</v>
      </c>
      <c r="J14" s="2" t="s">
        <v>547</v>
      </c>
      <c r="K14" s="3">
        <v>5</v>
      </c>
      <c r="L14" s="2" t="s">
        <v>528</v>
      </c>
      <c r="M14" s="2" t="s">
        <v>547</v>
      </c>
      <c r="N14" s="3">
        <v>5</v>
      </c>
      <c r="O14" s="2" t="s">
        <v>526</v>
      </c>
      <c r="P14" s="2" t="s">
        <v>526</v>
      </c>
      <c r="Q14" s="3">
        <v>0</v>
      </c>
      <c r="R14" s="2" t="s">
        <v>536</v>
      </c>
      <c r="S14" s="2" t="s">
        <v>536</v>
      </c>
      <c r="T14" s="3">
        <v>0</v>
      </c>
      <c r="U14" s="2" t="s">
        <v>536</v>
      </c>
      <c r="V14" s="2" t="s">
        <v>536</v>
      </c>
      <c r="W14" s="3">
        <v>0</v>
      </c>
    </row>
    <row r="15" spans="1:23" ht="15">
      <c r="A15" s="8" t="s">
        <v>751</v>
      </c>
      <c r="B15" s="5">
        <v>605</v>
      </c>
      <c r="C15" s="2" t="s">
        <v>540</v>
      </c>
      <c r="D15" s="2" t="s">
        <v>544</v>
      </c>
      <c r="E15" s="3">
        <v>8.5</v>
      </c>
      <c r="F15" s="2" t="s">
        <v>540</v>
      </c>
      <c r="G15" s="2" t="s">
        <v>544</v>
      </c>
      <c r="H15" s="3">
        <v>8.5</v>
      </c>
      <c r="I15" s="2" t="s">
        <v>540</v>
      </c>
      <c r="J15" s="2" t="s">
        <v>544</v>
      </c>
      <c r="K15" s="3">
        <v>8.5</v>
      </c>
      <c r="L15" s="2" t="s">
        <v>540</v>
      </c>
      <c r="M15" s="2" t="s">
        <v>544</v>
      </c>
      <c r="N15" s="3">
        <v>8.5</v>
      </c>
      <c r="O15" s="2" t="s">
        <v>540</v>
      </c>
      <c r="P15" s="2" t="s">
        <v>544</v>
      </c>
      <c r="Q15" s="3">
        <v>8.5</v>
      </c>
      <c r="R15" s="2" t="s">
        <v>526</v>
      </c>
      <c r="S15" s="2" t="s">
        <v>526</v>
      </c>
      <c r="T15" s="3">
        <v>0</v>
      </c>
      <c r="U15" s="2" t="s">
        <v>526</v>
      </c>
      <c r="V15" s="2" t="s">
        <v>526</v>
      </c>
      <c r="W15" s="3">
        <v>0</v>
      </c>
    </row>
    <row r="16" spans="1:23" ht="15">
      <c r="A16" s="8" t="s">
        <v>712</v>
      </c>
      <c r="B16" s="5">
        <v>672</v>
      </c>
      <c r="C16" s="2" t="s">
        <v>539</v>
      </c>
      <c r="D16" s="2" t="s">
        <v>545</v>
      </c>
      <c r="E16" s="3">
        <v>5</v>
      </c>
      <c r="F16" s="2" t="s">
        <v>526</v>
      </c>
      <c r="G16" s="2" t="s">
        <v>526</v>
      </c>
      <c r="H16" s="3">
        <v>0</v>
      </c>
      <c r="I16" s="2" t="s">
        <v>526</v>
      </c>
      <c r="J16" s="2" t="s">
        <v>526</v>
      </c>
      <c r="K16" s="3">
        <v>0</v>
      </c>
      <c r="L16" s="2" t="s">
        <v>526</v>
      </c>
      <c r="M16" s="2" t="s">
        <v>526</v>
      </c>
      <c r="N16" s="3">
        <v>0</v>
      </c>
      <c r="O16" s="2" t="s">
        <v>561</v>
      </c>
      <c r="P16" s="2" t="s">
        <v>544</v>
      </c>
      <c r="Q16" s="3">
        <v>5</v>
      </c>
      <c r="R16" s="2" t="s">
        <v>536</v>
      </c>
      <c r="S16" s="2" t="s">
        <v>536</v>
      </c>
      <c r="T16" s="3">
        <v>0</v>
      </c>
      <c r="U16" s="2" t="s">
        <v>526</v>
      </c>
      <c r="V16" s="2" t="s">
        <v>526</v>
      </c>
      <c r="W16" s="3">
        <v>0</v>
      </c>
    </row>
    <row r="17" spans="1:23" ht="15">
      <c r="A17" s="8" t="s">
        <v>761</v>
      </c>
      <c r="B17" s="5">
        <v>715</v>
      </c>
      <c r="C17" s="2" t="s">
        <v>529</v>
      </c>
      <c r="D17" s="2" t="s">
        <v>544</v>
      </c>
      <c r="E17" s="3">
        <v>4</v>
      </c>
      <c r="F17" s="2" t="s">
        <v>529</v>
      </c>
      <c r="G17" s="2" t="s">
        <v>542</v>
      </c>
      <c r="H17" s="3">
        <v>5</v>
      </c>
      <c r="I17" s="2" t="s">
        <v>529</v>
      </c>
      <c r="J17" s="2" t="s">
        <v>547</v>
      </c>
      <c r="K17" s="3">
        <v>6</v>
      </c>
      <c r="L17" s="2" t="s">
        <v>529</v>
      </c>
      <c r="M17" s="2" t="s">
        <v>542</v>
      </c>
      <c r="N17" s="3">
        <v>5</v>
      </c>
      <c r="O17" s="2" t="s">
        <v>529</v>
      </c>
      <c r="P17" s="2" t="s">
        <v>544</v>
      </c>
      <c r="Q17" s="3">
        <v>4</v>
      </c>
      <c r="R17" s="2" t="s">
        <v>527</v>
      </c>
      <c r="S17" s="2" t="s">
        <v>544</v>
      </c>
      <c r="T17" s="3">
        <v>6</v>
      </c>
      <c r="U17" s="2" t="s">
        <v>526</v>
      </c>
      <c r="V17" s="2" t="s">
        <v>526</v>
      </c>
      <c r="W17" s="3">
        <v>0</v>
      </c>
    </row>
    <row r="18" spans="1:23" ht="15">
      <c r="A18" s="12" t="s">
        <v>695</v>
      </c>
      <c r="B18" s="13">
        <v>771</v>
      </c>
      <c r="C18" s="11" t="s">
        <v>531</v>
      </c>
      <c r="D18" s="11" t="s">
        <v>547</v>
      </c>
      <c r="E18" s="10">
        <v>7</v>
      </c>
      <c r="F18" s="11" t="s">
        <v>531</v>
      </c>
      <c r="G18" s="11" t="s">
        <v>547</v>
      </c>
      <c r="H18" s="10">
        <v>7</v>
      </c>
      <c r="I18" s="11" t="s">
        <v>531</v>
      </c>
      <c r="J18" s="11" t="s">
        <v>547</v>
      </c>
      <c r="K18" s="10">
        <v>7</v>
      </c>
      <c r="L18" s="11" t="s">
        <v>531</v>
      </c>
      <c r="M18" s="11" t="s">
        <v>547</v>
      </c>
      <c r="N18" s="10">
        <v>7</v>
      </c>
      <c r="O18" s="11" t="s">
        <v>531</v>
      </c>
      <c r="P18" s="11" t="s">
        <v>547</v>
      </c>
      <c r="Q18" s="10">
        <v>7</v>
      </c>
      <c r="R18" s="11" t="s">
        <v>539</v>
      </c>
      <c r="S18" s="11" t="s">
        <v>547</v>
      </c>
      <c r="T18" s="10">
        <v>7</v>
      </c>
      <c r="U18" s="11" t="s">
        <v>526</v>
      </c>
      <c r="V18" s="11" t="s">
        <v>526</v>
      </c>
      <c r="W18" s="10">
        <v>0</v>
      </c>
    </row>
    <row r="19" spans="1:23" ht="15">
      <c r="A19" s="8" t="s">
        <v>725</v>
      </c>
      <c r="B19" s="5">
        <v>830</v>
      </c>
      <c r="C19" s="2" t="s">
        <v>530</v>
      </c>
      <c r="D19" s="2" t="s">
        <v>542</v>
      </c>
      <c r="E19" s="3">
        <v>8</v>
      </c>
      <c r="F19" s="2" t="s">
        <v>530</v>
      </c>
      <c r="G19" s="2" t="s">
        <v>542</v>
      </c>
      <c r="H19" s="3">
        <v>7</v>
      </c>
      <c r="I19" s="2" t="s">
        <v>530</v>
      </c>
      <c r="J19" s="2" t="s">
        <v>542</v>
      </c>
      <c r="K19" s="3">
        <v>7</v>
      </c>
      <c r="L19" s="2" t="s">
        <v>530</v>
      </c>
      <c r="M19" s="2" t="s">
        <v>542</v>
      </c>
      <c r="N19" s="3">
        <v>7</v>
      </c>
      <c r="O19" s="2" t="s">
        <v>530</v>
      </c>
      <c r="P19" s="2" t="s">
        <v>542</v>
      </c>
      <c r="Q19" s="3">
        <v>7</v>
      </c>
      <c r="R19" s="2" t="s">
        <v>528</v>
      </c>
      <c r="S19" s="2" t="s">
        <v>544</v>
      </c>
      <c r="T19" s="3">
        <v>3</v>
      </c>
      <c r="U19" s="2" t="s">
        <v>526</v>
      </c>
      <c r="V19" s="2" t="s">
        <v>526</v>
      </c>
      <c r="W19" s="3">
        <v>0</v>
      </c>
    </row>
    <row r="20" spans="1:23" ht="15">
      <c r="A20" s="8" t="s">
        <v>676</v>
      </c>
      <c r="B20" s="5">
        <v>873</v>
      </c>
      <c r="C20" s="2" t="s">
        <v>527</v>
      </c>
      <c r="D20" s="2" t="s">
        <v>547</v>
      </c>
      <c r="E20" s="3">
        <v>8</v>
      </c>
      <c r="F20" s="2" t="s">
        <v>527</v>
      </c>
      <c r="G20" s="2" t="s">
        <v>543</v>
      </c>
      <c r="H20" s="3">
        <v>6</v>
      </c>
      <c r="I20" s="2" t="s">
        <v>527</v>
      </c>
      <c r="J20" s="2" t="s">
        <v>547</v>
      </c>
      <c r="K20" s="3">
        <v>8</v>
      </c>
      <c r="L20" s="2" t="s">
        <v>527</v>
      </c>
      <c r="M20" s="2" t="s">
        <v>543</v>
      </c>
      <c r="N20" s="3">
        <v>6</v>
      </c>
      <c r="O20" s="2" t="s">
        <v>527</v>
      </c>
      <c r="P20" s="2" t="s">
        <v>544</v>
      </c>
      <c r="Q20" s="3">
        <v>6</v>
      </c>
      <c r="R20" s="2" t="s">
        <v>527</v>
      </c>
      <c r="S20" s="2" t="s">
        <v>544</v>
      </c>
      <c r="T20" s="3">
        <v>6</v>
      </c>
      <c r="U20" s="2" t="s">
        <v>526</v>
      </c>
      <c r="V20" s="2" t="s">
        <v>526</v>
      </c>
      <c r="W20" s="3">
        <v>0</v>
      </c>
    </row>
    <row r="21" spans="1:23" ht="15">
      <c r="A21" s="8" t="s">
        <v>632</v>
      </c>
      <c r="B21" s="5">
        <v>905</v>
      </c>
      <c r="C21" s="2" t="s">
        <v>527</v>
      </c>
      <c r="D21" s="2" t="s">
        <v>544</v>
      </c>
      <c r="E21" s="3">
        <v>6</v>
      </c>
      <c r="F21" s="2" t="s">
        <v>527</v>
      </c>
      <c r="G21" s="2" t="s">
        <v>539</v>
      </c>
      <c r="H21" s="3">
        <v>4</v>
      </c>
      <c r="I21" s="2" t="s">
        <v>528</v>
      </c>
      <c r="J21" s="2" t="s">
        <v>542</v>
      </c>
      <c r="K21" s="3">
        <v>4</v>
      </c>
      <c r="L21" s="2" t="s">
        <v>527</v>
      </c>
      <c r="M21" s="2" t="s">
        <v>539</v>
      </c>
      <c r="N21" s="3">
        <v>4</v>
      </c>
      <c r="O21" s="2" t="s">
        <v>527</v>
      </c>
      <c r="P21" s="2" t="s">
        <v>539</v>
      </c>
      <c r="Q21" s="3">
        <v>4</v>
      </c>
      <c r="R21" s="2" t="s">
        <v>526</v>
      </c>
      <c r="S21" s="2" t="s">
        <v>526</v>
      </c>
      <c r="T21" s="3">
        <v>0</v>
      </c>
      <c r="U21" s="2" t="s">
        <v>526</v>
      </c>
      <c r="V21" s="2" t="s">
        <v>526</v>
      </c>
      <c r="W21" s="3">
        <v>0</v>
      </c>
    </row>
    <row r="22" spans="1:23" ht="15">
      <c r="A22" s="8" t="s">
        <v>757</v>
      </c>
      <c r="B22" s="5">
        <v>955</v>
      </c>
      <c r="C22" s="2" t="s">
        <v>533</v>
      </c>
      <c r="D22" s="2" t="s">
        <v>542</v>
      </c>
      <c r="E22" s="3">
        <v>8</v>
      </c>
      <c r="F22" s="2" t="s">
        <v>555</v>
      </c>
      <c r="G22" s="2" t="s">
        <v>545</v>
      </c>
      <c r="H22" s="3">
        <v>5.5</v>
      </c>
      <c r="I22" s="2" t="s">
        <v>533</v>
      </c>
      <c r="J22" s="2" t="s">
        <v>542</v>
      </c>
      <c r="K22" s="3">
        <v>8</v>
      </c>
      <c r="L22" s="2" t="s">
        <v>555</v>
      </c>
      <c r="M22" s="2" t="s">
        <v>545</v>
      </c>
      <c r="N22" s="3">
        <v>5.5</v>
      </c>
      <c r="O22" s="2" t="s">
        <v>533</v>
      </c>
      <c r="P22" s="2" t="s">
        <v>542</v>
      </c>
      <c r="Q22" s="3">
        <v>8</v>
      </c>
      <c r="R22" s="2" t="s">
        <v>536</v>
      </c>
      <c r="S22" s="2" t="s">
        <v>536</v>
      </c>
      <c r="T22" s="3">
        <v>0</v>
      </c>
      <c r="U22" s="2" t="s">
        <v>536</v>
      </c>
      <c r="V22" s="2" t="s">
        <v>536</v>
      </c>
      <c r="W22" s="3">
        <v>0</v>
      </c>
    </row>
    <row r="23" spans="1:23" ht="15">
      <c r="A23" s="8" t="s">
        <v>682</v>
      </c>
      <c r="B23" s="5">
        <v>989</v>
      </c>
      <c r="C23" s="2" t="s">
        <v>528</v>
      </c>
      <c r="D23" s="2" t="s">
        <v>547</v>
      </c>
      <c r="E23" s="3">
        <v>5</v>
      </c>
      <c r="F23" s="2" t="s">
        <v>527</v>
      </c>
      <c r="G23" s="2" t="s">
        <v>542</v>
      </c>
      <c r="H23" s="3">
        <v>7</v>
      </c>
      <c r="I23" s="2" t="s">
        <v>528</v>
      </c>
      <c r="J23" s="2" t="s">
        <v>547</v>
      </c>
      <c r="K23" s="3">
        <v>5</v>
      </c>
      <c r="L23" s="2" t="s">
        <v>527</v>
      </c>
      <c r="M23" s="2" t="s">
        <v>542</v>
      </c>
      <c r="N23" s="3">
        <v>7</v>
      </c>
      <c r="O23" s="2" t="s">
        <v>536</v>
      </c>
      <c r="P23" s="2" t="s">
        <v>536</v>
      </c>
      <c r="Q23" s="3">
        <v>0</v>
      </c>
      <c r="R23" s="2" t="s">
        <v>536</v>
      </c>
      <c r="S23" s="2" t="s">
        <v>536</v>
      </c>
      <c r="T23" s="3">
        <v>0</v>
      </c>
      <c r="U23" s="2" t="s">
        <v>536</v>
      </c>
      <c r="V23" s="2" t="s">
        <v>536</v>
      </c>
      <c r="W23" s="3">
        <v>0</v>
      </c>
    </row>
    <row r="24" spans="1:23" ht="15">
      <c r="A24" s="8" t="s">
        <v>660</v>
      </c>
      <c r="B24" s="5">
        <v>990</v>
      </c>
      <c r="C24" s="2" t="s">
        <v>530</v>
      </c>
      <c r="D24" s="2" t="s">
        <v>542</v>
      </c>
      <c r="E24" s="3">
        <v>8</v>
      </c>
      <c r="F24" s="2" t="s">
        <v>530</v>
      </c>
      <c r="G24" s="2" t="s">
        <v>542</v>
      </c>
      <c r="H24" s="3">
        <v>8</v>
      </c>
      <c r="I24" s="2" t="s">
        <v>530</v>
      </c>
      <c r="J24" s="2" t="s">
        <v>550</v>
      </c>
      <c r="K24" s="3">
        <v>11.5</v>
      </c>
      <c r="L24" s="2" t="s">
        <v>530</v>
      </c>
      <c r="M24" s="2" t="s">
        <v>542</v>
      </c>
      <c r="N24" s="3">
        <v>8</v>
      </c>
      <c r="O24" s="2" t="s">
        <v>530</v>
      </c>
      <c r="P24" s="2" t="s">
        <v>542</v>
      </c>
      <c r="Q24" s="3">
        <v>8</v>
      </c>
      <c r="R24" s="2" t="s">
        <v>526</v>
      </c>
      <c r="S24" s="2" t="s">
        <v>526</v>
      </c>
      <c r="T24" s="3">
        <v>0</v>
      </c>
      <c r="U24" s="2" t="s">
        <v>526</v>
      </c>
      <c r="V24" s="2" t="s">
        <v>526</v>
      </c>
      <c r="W24" s="3">
        <v>0</v>
      </c>
    </row>
    <row r="25" spans="1:23" ht="15">
      <c r="A25" s="8" t="s">
        <v>671</v>
      </c>
      <c r="B25" s="5">
        <v>1040</v>
      </c>
      <c r="C25" s="2" t="s">
        <v>534</v>
      </c>
      <c r="D25" s="2" t="s">
        <v>549</v>
      </c>
      <c r="E25" s="3">
        <v>5</v>
      </c>
      <c r="F25" s="2" t="s">
        <v>534</v>
      </c>
      <c r="G25" s="2" t="s">
        <v>549</v>
      </c>
      <c r="H25" s="3">
        <v>5</v>
      </c>
      <c r="I25" s="2" t="s">
        <v>534</v>
      </c>
      <c r="J25" s="2" t="s">
        <v>549</v>
      </c>
      <c r="K25" s="3">
        <v>5</v>
      </c>
      <c r="L25" s="2" t="s">
        <v>534</v>
      </c>
      <c r="M25" s="2" t="s">
        <v>549</v>
      </c>
      <c r="N25" s="3">
        <v>5</v>
      </c>
      <c r="O25" s="2" t="s">
        <v>534</v>
      </c>
      <c r="P25" s="2" t="s">
        <v>549</v>
      </c>
      <c r="Q25" s="3">
        <v>5</v>
      </c>
      <c r="R25" s="2" t="s">
        <v>536</v>
      </c>
      <c r="S25" s="2" t="s">
        <v>536</v>
      </c>
      <c r="T25" s="3">
        <v>0</v>
      </c>
      <c r="U25" s="2" t="s">
        <v>526</v>
      </c>
      <c r="V25" s="2" t="s">
        <v>526</v>
      </c>
      <c r="W25" s="3">
        <v>0</v>
      </c>
    </row>
    <row r="26" spans="1:23" ht="15">
      <c r="A26" s="8" t="s">
        <v>699</v>
      </c>
      <c r="B26" s="5">
        <v>1060</v>
      </c>
      <c r="C26" s="2" t="s">
        <v>533</v>
      </c>
      <c r="D26" s="2" t="s">
        <v>548</v>
      </c>
      <c r="E26" s="3">
        <v>8.5</v>
      </c>
      <c r="F26" s="2" t="s">
        <v>533</v>
      </c>
      <c r="G26" s="2" t="s">
        <v>548</v>
      </c>
      <c r="H26" s="3">
        <v>8.5</v>
      </c>
      <c r="I26" s="2" t="s">
        <v>533</v>
      </c>
      <c r="J26" s="2" t="s">
        <v>548</v>
      </c>
      <c r="K26" s="3">
        <v>8.5</v>
      </c>
      <c r="L26" s="2" t="s">
        <v>533</v>
      </c>
      <c r="M26" s="2" t="s">
        <v>548</v>
      </c>
      <c r="N26" s="3">
        <v>8.5</v>
      </c>
      <c r="O26" s="2" t="s">
        <v>533</v>
      </c>
      <c r="P26" s="2" t="s">
        <v>548</v>
      </c>
      <c r="Q26" s="3">
        <v>8.5</v>
      </c>
      <c r="R26" s="2" t="s">
        <v>536</v>
      </c>
      <c r="S26" s="2" t="s">
        <v>536</v>
      </c>
      <c r="T26" s="3">
        <v>0</v>
      </c>
      <c r="U26" s="2" t="s">
        <v>536</v>
      </c>
      <c r="V26" s="2" t="s">
        <v>536</v>
      </c>
      <c r="W26" s="3">
        <v>0</v>
      </c>
    </row>
    <row r="27" spans="1:23" ht="15">
      <c r="A27" s="8" t="s">
        <v>752</v>
      </c>
      <c r="B27" s="5">
        <v>1357</v>
      </c>
      <c r="C27" s="2" t="s">
        <v>528</v>
      </c>
      <c r="D27" s="2" t="s">
        <v>542</v>
      </c>
      <c r="E27" s="3">
        <v>4</v>
      </c>
      <c r="F27" s="2" t="s">
        <v>528</v>
      </c>
      <c r="G27" s="2" t="s">
        <v>542</v>
      </c>
      <c r="H27" s="3">
        <v>4</v>
      </c>
      <c r="I27" s="2" t="s">
        <v>527</v>
      </c>
      <c r="J27" s="2" t="s">
        <v>539</v>
      </c>
      <c r="K27" s="3">
        <v>4</v>
      </c>
      <c r="L27" s="2" t="s">
        <v>539</v>
      </c>
      <c r="M27" s="2" t="s">
        <v>547</v>
      </c>
      <c r="N27" s="3">
        <v>4</v>
      </c>
      <c r="O27" s="2" t="s">
        <v>528</v>
      </c>
      <c r="P27" s="2" t="s">
        <v>542</v>
      </c>
      <c r="Q27" s="3">
        <v>4</v>
      </c>
      <c r="R27" s="2" t="s">
        <v>526</v>
      </c>
      <c r="S27" s="2" t="s">
        <v>526</v>
      </c>
      <c r="T27" s="3">
        <v>0</v>
      </c>
      <c r="U27" s="2" t="s">
        <v>526</v>
      </c>
      <c r="V27" s="2" t="s">
        <v>526</v>
      </c>
      <c r="W27" s="3">
        <v>0</v>
      </c>
    </row>
    <row r="28" spans="1:23" ht="15">
      <c r="A28" s="8" t="s">
        <v>634</v>
      </c>
      <c r="B28" s="5">
        <v>1591</v>
      </c>
      <c r="C28" s="2" t="s">
        <v>529</v>
      </c>
      <c r="D28" s="2" t="s">
        <v>545</v>
      </c>
      <c r="E28" s="3">
        <v>7</v>
      </c>
      <c r="F28" s="2" t="s">
        <v>540</v>
      </c>
      <c r="G28" s="2" t="s">
        <v>555</v>
      </c>
      <c r="H28" s="3">
        <v>6</v>
      </c>
      <c r="I28" s="2" t="s">
        <v>529</v>
      </c>
      <c r="J28" s="2" t="s">
        <v>542</v>
      </c>
      <c r="K28" s="3">
        <v>5</v>
      </c>
      <c r="L28" s="2" t="s">
        <v>540</v>
      </c>
      <c r="M28" s="2" t="s">
        <v>542</v>
      </c>
      <c r="N28" s="3">
        <v>7</v>
      </c>
      <c r="O28" s="2" t="s">
        <v>526</v>
      </c>
      <c r="P28" s="2" t="s">
        <v>526</v>
      </c>
      <c r="Q28" s="3">
        <v>0</v>
      </c>
      <c r="R28" s="2" t="s">
        <v>526</v>
      </c>
      <c r="S28" s="2" t="s">
        <v>526</v>
      </c>
      <c r="T28" s="3">
        <v>0</v>
      </c>
      <c r="U28" s="2" t="s">
        <v>526</v>
      </c>
      <c r="V28" s="2" t="s">
        <v>526</v>
      </c>
      <c r="W28" s="3">
        <v>0</v>
      </c>
    </row>
    <row r="29" spans="1:23" ht="15">
      <c r="A29" s="8" t="s">
        <v>639</v>
      </c>
      <c r="B29" s="5">
        <v>1670</v>
      </c>
      <c r="C29" s="2" t="s">
        <v>526</v>
      </c>
      <c r="D29" s="2" t="s">
        <v>526</v>
      </c>
      <c r="E29" s="3">
        <v>0</v>
      </c>
      <c r="F29" s="2" t="s">
        <v>527</v>
      </c>
      <c r="G29" s="2" t="s">
        <v>542</v>
      </c>
      <c r="H29" s="3">
        <v>7</v>
      </c>
      <c r="I29" s="2" t="s">
        <v>527</v>
      </c>
      <c r="J29" s="2" t="s">
        <v>542</v>
      </c>
      <c r="K29" s="3">
        <v>7</v>
      </c>
      <c r="L29" s="2" t="s">
        <v>528</v>
      </c>
      <c r="M29" s="2" t="s">
        <v>545</v>
      </c>
      <c r="N29" s="3">
        <v>6</v>
      </c>
      <c r="O29" s="2" t="s">
        <v>527</v>
      </c>
      <c r="P29" s="2" t="s">
        <v>542</v>
      </c>
      <c r="Q29" s="3">
        <v>7</v>
      </c>
      <c r="R29" s="2" t="s">
        <v>527</v>
      </c>
      <c r="S29" s="2" t="s">
        <v>539</v>
      </c>
      <c r="T29" s="3">
        <v>4</v>
      </c>
      <c r="U29" s="2" t="s">
        <v>526</v>
      </c>
      <c r="V29" s="2" t="s">
        <v>526</v>
      </c>
      <c r="W29" s="3">
        <v>0</v>
      </c>
    </row>
    <row r="30" spans="1:23" ht="15">
      <c r="A30" s="8" t="s">
        <v>728</v>
      </c>
      <c r="B30" s="5">
        <v>1780</v>
      </c>
      <c r="C30" s="2" t="s">
        <v>533</v>
      </c>
      <c r="D30" s="2" t="s">
        <v>544</v>
      </c>
      <c r="E30" s="3">
        <v>8</v>
      </c>
      <c r="F30" s="2" t="s">
        <v>533</v>
      </c>
      <c r="G30" s="2" t="s">
        <v>545</v>
      </c>
      <c r="H30" s="3">
        <v>11</v>
      </c>
      <c r="I30" s="2" t="s">
        <v>533</v>
      </c>
      <c r="J30" s="2" t="s">
        <v>544</v>
      </c>
      <c r="K30" s="3">
        <v>8</v>
      </c>
      <c r="L30" s="2" t="s">
        <v>533</v>
      </c>
      <c r="M30" s="2" t="s">
        <v>545</v>
      </c>
      <c r="N30" s="3">
        <v>11</v>
      </c>
      <c r="O30" s="2" t="s">
        <v>533</v>
      </c>
      <c r="P30" s="2" t="s">
        <v>529</v>
      </c>
      <c r="Q30" s="3">
        <v>4</v>
      </c>
      <c r="R30" s="2" t="s">
        <v>527</v>
      </c>
      <c r="S30" s="2" t="s">
        <v>544</v>
      </c>
      <c r="T30" s="3">
        <v>6</v>
      </c>
      <c r="U30" s="2" t="s">
        <v>526</v>
      </c>
      <c r="V30" s="2" t="s">
        <v>526</v>
      </c>
      <c r="W30" s="3">
        <v>0</v>
      </c>
    </row>
    <row r="31" spans="1:23" ht="15">
      <c r="A31" s="8" t="s">
        <v>700</v>
      </c>
      <c r="B31" s="5">
        <v>1787</v>
      </c>
      <c r="C31" s="2" t="s">
        <v>526</v>
      </c>
      <c r="D31" s="2" t="s">
        <v>526</v>
      </c>
      <c r="E31" s="3">
        <v>0</v>
      </c>
      <c r="F31" s="2" t="s">
        <v>528</v>
      </c>
      <c r="G31" s="2" t="s">
        <v>551</v>
      </c>
      <c r="H31" s="3">
        <v>5.5</v>
      </c>
      <c r="I31" s="2" t="s">
        <v>528</v>
      </c>
      <c r="J31" s="2" t="s">
        <v>551</v>
      </c>
      <c r="K31" s="3">
        <v>5.5</v>
      </c>
      <c r="L31" s="2" t="s">
        <v>528</v>
      </c>
      <c r="M31" s="2" t="s">
        <v>551</v>
      </c>
      <c r="N31" s="3">
        <v>5.5</v>
      </c>
      <c r="O31" s="2" t="s">
        <v>536</v>
      </c>
      <c r="P31" s="2" t="s">
        <v>536</v>
      </c>
      <c r="Q31" s="3">
        <v>0</v>
      </c>
      <c r="R31" s="2" t="s">
        <v>527</v>
      </c>
      <c r="S31" s="2" t="s">
        <v>563</v>
      </c>
      <c r="T31" s="3">
        <v>5.5</v>
      </c>
      <c r="U31" s="2" t="s">
        <v>526</v>
      </c>
      <c r="V31" s="2" t="s">
        <v>526</v>
      </c>
      <c r="W31" s="3">
        <v>0</v>
      </c>
    </row>
    <row r="32" spans="1:23" ht="15">
      <c r="A32" s="12" t="s">
        <v>686</v>
      </c>
      <c r="B32" s="13">
        <v>1834</v>
      </c>
      <c r="C32" s="11" t="s">
        <v>526</v>
      </c>
      <c r="D32" s="11" t="s">
        <v>526</v>
      </c>
      <c r="E32" s="10">
        <v>0</v>
      </c>
      <c r="F32" s="11" t="s">
        <v>529</v>
      </c>
      <c r="G32" s="11" t="s">
        <v>544</v>
      </c>
      <c r="H32" s="10">
        <v>4</v>
      </c>
      <c r="I32" s="11" t="s">
        <v>529</v>
      </c>
      <c r="J32" s="11" t="s">
        <v>544</v>
      </c>
      <c r="K32" s="10">
        <v>4</v>
      </c>
      <c r="L32" s="11" t="s">
        <v>529</v>
      </c>
      <c r="M32" s="11" t="s">
        <v>544</v>
      </c>
      <c r="N32" s="10">
        <v>4</v>
      </c>
      <c r="O32" s="11" t="s">
        <v>529</v>
      </c>
      <c r="P32" s="11" t="s">
        <v>544</v>
      </c>
      <c r="Q32" s="10">
        <v>4</v>
      </c>
      <c r="R32" s="11" t="s">
        <v>529</v>
      </c>
      <c r="S32" s="11" t="s">
        <v>544</v>
      </c>
      <c r="T32" s="10">
        <v>4</v>
      </c>
      <c r="U32" s="11" t="s">
        <v>526</v>
      </c>
      <c r="V32" s="11" t="s">
        <v>526</v>
      </c>
      <c r="W32" s="10">
        <v>0</v>
      </c>
    </row>
    <row r="33" spans="1:23" ht="15">
      <c r="A33" s="8" t="s">
        <v>662</v>
      </c>
      <c r="B33" s="5">
        <v>1890</v>
      </c>
      <c r="C33" s="2" t="s">
        <v>528</v>
      </c>
      <c r="D33" s="2" t="s">
        <v>542</v>
      </c>
      <c r="E33" s="3">
        <v>4</v>
      </c>
      <c r="F33" s="2" t="s">
        <v>528</v>
      </c>
      <c r="G33" s="2" t="s">
        <v>542</v>
      </c>
      <c r="H33" s="3">
        <v>4</v>
      </c>
      <c r="I33" s="2" t="s">
        <v>528</v>
      </c>
      <c r="J33" s="2" t="s">
        <v>542</v>
      </c>
      <c r="K33" s="3">
        <v>4</v>
      </c>
      <c r="L33" s="2" t="s">
        <v>547</v>
      </c>
      <c r="M33" s="2" t="s">
        <v>546</v>
      </c>
      <c r="N33" s="3">
        <v>3</v>
      </c>
      <c r="O33" s="2" t="s">
        <v>528</v>
      </c>
      <c r="P33" s="2" t="s">
        <v>542</v>
      </c>
      <c r="Q33" s="3">
        <v>4</v>
      </c>
      <c r="R33" s="2" t="s">
        <v>536</v>
      </c>
      <c r="S33" s="2" t="s">
        <v>536</v>
      </c>
      <c r="T33" s="3">
        <v>0</v>
      </c>
      <c r="U33" s="2" t="s">
        <v>536</v>
      </c>
      <c r="V33" s="2" t="s">
        <v>536</v>
      </c>
      <c r="W33" s="3">
        <v>0</v>
      </c>
    </row>
    <row r="34" spans="1:23" ht="15">
      <c r="A34" s="8" t="s">
        <v>721</v>
      </c>
      <c r="B34" s="5">
        <v>1900</v>
      </c>
      <c r="C34" s="2" t="s">
        <v>539</v>
      </c>
      <c r="D34" s="2" t="s">
        <v>545</v>
      </c>
      <c r="E34" s="3">
        <v>5</v>
      </c>
      <c r="F34" s="2" t="s">
        <v>527</v>
      </c>
      <c r="G34" s="2" t="s">
        <v>535</v>
      </c>
      <c r="H34" s="3">
        <v>4</v>
      </c>
      <c r="I34" s="2" t="s">
        <v>527</v>
      </c>
      <c r="J34" s="2" t="s">
        <v>535</v>
      </c>
      <c r="K34" s="3">
        <v>4</v>
      </c>
      <c r="L34" s="2" t="s">
        <v>527</v>
      </c>
      <c r="M34" s="2" t="s">
        <v>535</v>
      </c>
      <c r="N34" s="3">
        <v>4</v>
      </c>
      <c r="O34" s="2" t="s">
        <v>527</v>
      </c>
      <c r="P34" s="2" t="s">
        <v>535</v>
      </c>
      <c r="Q34" s="3">
        <v>4</v>
      </c>
      <c r="R34" s="2" t="s">
        <v>526</v>
      </c>
      <c r="S34" s="2" t="s">
        <v>526</v>
      </c>
      <c r="T34" s="3">
        <v>0</v>
      </c>
      <c r="U34" s="2" t="s">
        <v>526</v>
      </c>
      <c r="V34" s="2" t="s">
        <v>526</v>
      </c>
      <c r="W34" s="3">
        <v>0</v>
      </c>
    </row>
    <row r="35" spans="1:23" ht="15">
      <c r="A35" s="8" t="s">
        <v>693</v>
      </c>
      <c r="B35" s="5">
        <v>1959</v>
      </c>
      <c r="C35" s="2" t="s">
        <v>532</v>
      </c>
      <c r="D35" s="2" t="s">
        <v>542</v>
      </c>
      <c r="E35" s="3">
        <v>6.5</v>
      </c>
      <c r="F35" s="2" t="s">
        <v>532</v>
      </c>
      <c r="G35" s="2" t="s">
        <v>542</v>
      </c>
      <c r="H35" s="3">
        <v>4.5</v>
      </c>
      <c r="I35" s="2" t="s">
        <v>532</v>
      </c>
      <c r="J35" s="2" t="s">
        <v>542</v>
      </c>
      <c r="K35" s="3">
        <v>6.5</v>
      </c>
      <c r="L35" s="2" t="s">
        <v>532</v>
      </c>
      <c r="M35" s="2" t="s">
        <v>542</v>
      </c>
      <c r="N35" s="3">
        <v>4.5</v>
      </c>
      <c r="O35" s="2" t="s">
        <v>532</v>
      </c>
      <c r="P35" s="2" t="s">
        <v>542</v>
      </c>
      <c r="Q35" s="3">
        <v>6.5</v>
      </c>
      <c r="R35" s="2" t="s">
        <v>529</v>
      </c>
      <c r="S35" s="2" t="s">
        <v>544</v>
      </c>
      <c r="T35" s="3">
        <v>4</v>
      </c>
      <c r="U35" s="2" t="s">
        <v>526</v>
      </c>
      <c r="V35" s="2" t="s">
        <v>526</v>
      </c>
      <c r="W35" s="3">
        <v>0</v>
      </c>
    </row>
    <row r="36" spans="1:23" ht="15">
      <c r="A36" s="8" t="s">
        <v>749</v>
      </c>
      <c r="B36" s="5">
        <v>1990</v>
      </c>
      <c r="C36" s="2" t="s">
        <v>528</v>
      </c>
      <c r="D36" s="2" t="s">
        <v>547</v>
      </c>
      <c r="E36" s="3">
        <v>5</v>
      </c>
      <c r="F36" s="2" t="s">
        <v>528</v>
      </c>
      <c r="G36" s="2" t="s">
        <v>542</v>
      </c>
      <c r="H36" s="3">
        <v>4</v>
      </c>
      <c r="I36" s="2" t="s">
        <v>528</v>
      </c>
      <c r="J36" s="2" t="s">
        <v>542</v>
      </c>
      <c r="K36" s="3">
        <v>4</v>
      </c>
      <c r="L36" s="2" t="s">
        <v>528</v>
      </c>
      <c r="M36" s="2" t="s">
        <v>542</v>
      </c>
      <c r="N36" s="3">
        <v>4</v>
      </c>
      <c r="O36" s="2" t="s">
        <v>526</v>
      </c>
      <c r="P36" s="2" t="s">
        <v>526</v>
      </c>
      <c r="Q36" s="3">
        <v>0</v>
      </c>
      <c r="R36" s="2" t="s">
        <v>535</v>
      </c>
      <c r="S36" s="2" t="s">
        <v>528</v>
      </c>
      <c r="T36" s="3">
        <v>3</v>
      </c>
      <c r="U36" s="2" t="s">
        <v>526</v>
      </c>
      <c r="V36" s="2" t="s">
        <v>526</v>
      </c>
      <c r="W36" s="3">
        <v>0</v>
      </c>
    </row>
    <row r="37" spans="1:23" ht="15">
      <c r="A37" s="8" t="s">
        <v>748</v>
      </c>
      <c r="B37" s="5">
        <v>2065</v>
      </c>
      <c r="C37" s="2" t="s">
        <v>527</v>
      </c>
      <c r="D37" s="2" t="s">
        <v>542</v>
      </c>
      <c r="E37" s="3">
        <v>7</v>
      </c>
      <c r="F37" s="2" t="s">
        <v>528</v>
      </c>
      <c r="G37" s="2" t="s">
        <v>545</v>
      </c>
      <c r="H37" s="3">
        <v>6</v>
      </c>
      <c r="I37" s="2" t="s">
        <v>527</v>
      </c>
      <c r="J37" s="2" t="s">
        <v>542</v>
      </c>
      <c r="K37" s="3">
        <v>7</v>
      </c>
      <c r="L37" s="2" t="s">
        <v>528</v>
      </c>
      <c r="M37" s="2" t="s">
        <v>545</v>
      </c>
      <c r="N37" s="3">
        <v>6</v>
      </c>
      <c r="O37" s="2" t="s">
        <v>527</v>
      </c>
      <c r="P37" s="2" t="s">
        <v>542</v>
      </c>
      <c r="Q37" s="3">
        <v>7</v>
      </c>
      <c r="R37" s="2" t="s">
        <v>527</v>
      </c>
      <c r="S37" s="2" t="s">
        <v>544</v>
      </c>
      <c r="T37" s="3">
        <v>6</v>
      </c>
      <c r="U37" s="2" t="s">
        <v>526</v>
      </c>
      <c r="V37" s="2" t="s">
        <v>526</v>
      </c>
      <c r="W37" s="3">
        <v>0</v>
      </c>
    </row>
    <row r="38" spans="1:23" ht="15">
      <c r="A38" s="8" t="s">
        <v>659</v>
      </c>
      <c r="B38" s="5">
        <v>2072</v>
      </c>
      <c r="C38" s="2" t="s">
        <v>533</v>
      </c>
      <c r="D38" s="2" t="s">
        <v>544</v>
      </c>
      <c r="E38" s="3">
        <v>8</v>
      </c>
      <c r="F38" s="2" t="s">
        <v>533</v>
      </c>
      <c r="G38" s="2" t="s">
        <v>543</v>
      </c>
      <c r="H38" s="3">
        <v>10</v>
      </c>
      <c r="I38" s="2" t="s">
        <v>533</v>
      </c>
      <c r="J38" s="2" t="s">
        <v>544</v>
      </c>
      <c r="K38" s="3">
        <v>8</v>
      </c>
      <c r="L38" s="2" t="s">
        <v>533</v>
      </c>
      <c r="M38" s="2" t="s">
        <v>543</v>
      </c>
      <c r="N38" s="3">
        <v>10</v>
      </c>
      <c r="O38" s="2" t="s">
        <v>533</v>
      </c>
      <c r="P38" s="2" t="s">
        <v>563</v>
      </c>
      <c r="Q38" s="3">
        <v>7.5</v>
      </c>
      <c r="R38" s="2" t="s">
        <v>526</v>
      </c>
      <c r="S38" s="2" t="s">
        <v>526</v>
      </c>
      <c r="T38" s="3">
        <v>0</v>
      </c>
      <c r="U38" s="2" t="s">
        <v>526</v>
      </c>
      <c r="V38" s="2" t="s">
        <v>526</v>
      </c>
      <c r="W38" s="3">
        <v>0</v>
      </c>
    </row>
    <row r="39" spans="1:23" ht="15">
      <c r="A39" s="8" t="s">
        <v>719</v>
      </c>
      <c r="B39" s="5">
        <v>2128</v>
      </c>
      <c r="C39" s="2" t="s">
        <v>531</v>
      </c>
      <c r="D39" s="2" t="s">
        <v>547</v>
      </c>
      <c r="E39" s="3">
        <v>7</v>
      </c>
      <c r="F39" s="2" t="s">
        <v>531</v>
      </c>
      <c r="G39" s="2" t="s">
        <v>547</v>
      </c>
      <c r="H39" s="3">
        <v>7</v>
      </c>
      <c r="I39" s="2" t="s">
        <v>531</v>
      </c>
      <c r="J39" s="2" t="s">
        <v>547</v>
      </c>
      <c r="K39" s="3">
        <v>7</v>
      </c>
      <c r="L39" s="2" t="s">
        <v>531</v>
      </c>
      <c r="M39" s="2" t="s">
        <v>547</v>
      </c>
      <c r="N39" s="3">
        <v>7</v>
      </c>
      <c r="O39" s="2" t="s">
        <v>531</v>
      </c>
      <c r="P39" s="2" t="s">
        <v>547</v>
      </c>
      <c r="Q39" s="3">
        <v>7</v>
      </c>
      <c r="R39" s="2" t="s">
        <v>536</v>
      </c>
      <c r="S39" s="2" t="s">
        <v>536</v>
      </c>
      <c r="T39" s="3">
        <v>0</v>
      </c>
      <c r="U39" s="2" t="s">
        <v>536</v>
      </c>
      <c r="V39" s="2" t="s">
        <v>536</v>
      </c>
      <c r="W39" s="3">
        <v>0</v>
      </c>
    </row>
    <row r="40" spans="1:23" ht="15">
      <c r="A40" s="8" t="s">
        <v>698</v>
      </c>
      <c r="B40" s="5">
        <v>2238</v>
      </c>
      <c r="C40" s="2" t="s">
        <v>538</v>
      </c>
      <c r="D40" s="2" t="s">
        <v>551</v>
      </c>
      <c r="E40" s="3">
        <v>10</v>
      </c>
      <c r="F40" s="2" t="s">
        <v>538</v>
      </c>
      <c r="G40" s="2" t="s">
        <v>551</v>
      </c>
      <c r="H40" s="3">
        <v>10</v>
      </c>
      <c r="I40" s="2" t="s">
        <v>538</v>
      </c>
      <c r="J40" s="2" t="s">
        <v>551</v>
      </c>
      <c r="K40" s="3">
        <v>10</v>
      </c>
      <c r="L40" s="2" t="s">
        <v>538</v>
      </c>
      <c r="M40" s="2" t="s">
        <v>551</v>
      </c>
      <c r="N40" s="3">
        <v>10</v>
      </c>
      <c r="O40" s="2" t="s">
        <v>530</v>
      </c>
      <c r="P40" s="2" t="s">
        <v>551</v>
      </c>
      <c r="Q40" s="3">
        <v>9.5</v>
      </c>
      <c r="R40" s="2" t="s">
        <v>526</v>
      </c>
      <c r="S40" s="2" t="s">
        <v>526</v>
      </c>
      <c r="T40" s="3">
        <v>0</v>
      </c>
      <c r="U40" s="2" t="s">
        <v>526</v>
      </c>
      <c r="V40" s="2" t="s">
        <v>526</v>
      </c>
      <c r="W40" s="3">
        <v>0</v>
      </c>
    </row>
    <row r="41" spans="1:23" ht="15">
      <c r="A41" s="8" t="s">
        <v>720</v>
      </c>
      <c r="B41" s="5">
        <v>2375</v>
      </c>
      <c r="C41" s="2" t="s">
        <v>527</v>
      </c>
      <c r="D41" s="2" t="s">
        <v>542</v>
      </c>
      <c r="E41" s="3">
        <v>7</v>
      </c>
      <c r="F41" s="2" t="s">
        <v>527</v>
      </c>
      <c r="G41" s="2" t="s">
        <v>542</v>
      </c>
      <c r="H41" s="3">
        <v>7</v>
      </c>
      <c r="I41" s="2" t="s">
        <v>527</v>
      </c>
      <c r="J41" s="2" t="s">
        <v>542</v>
      </c>
      <c r="K41" s="3">
        <v>7</v>
      </c>
      <c r="L41" s="2" t="s">
        <v>527</v>
      </c>
      <c r="M41" s="2" t="s">
        <v>542</v>
      </c>
      <c r="N41" s="3">
        <v>7</v>
      </c>
      <c r="O41" s="2" t="s">
        <v>527</v>
      </c>
      <c r="P41" s="2" t="s">
        <v>542</v>
      </c>
      <c r="Q41" s="3">
        <v>7</v>
      </c>
      <c r="R41" s="2" t="s">
        <v>528</v>
      </c>
      <c r="S41" s="2" t="s">
        <v>542</v>
      </c>
      <c r="T41" s="3">
        <v>4</v>
      </c>
      <c r="U41" s="2" t="s">
        <v>528</v>
      </c>
      <c r="V41" s="2" t="s">
        <v>542</v>
      </c>
      <c r="W41" s="3">
        <v>4</v>
      </c>
    </row>
    <row r="42" spans="1:23" ht="15">
      <c r="A42" s="8" t="s">
        <v>631</v>
      </c>
      <c r="B42" s="5">
        <v>2480</v>
      </c>
      <c r="C42" s="2" t="s">
        <v>528</v>
      </c>
      <c r="D42" s="2" t="s">
        <v>542</v>
      </c>
      <c r="E42" s="3">
        <v>4</v>
      </c>
      <c r="F42" s="2" t="s">
        <v>528</v>
      </c>
      <c r="G42" s="2" t="s">
        <v>542</v>
      </c>
      <c r="H42" s="3">
        <v>4</v>
      </c>
      <c r="I42" s="2" t="s">
        <v>542</v>
      </c>
      <c r="J42" s="2" t="s">
        <v>546</v>
      </c>
      <c r="K42" s="3">
        <v>4</v>
      </c>
      <c r="L42" s="2" t="s">
        <v>528</v>
      </c>
      <c r="M42" s="2" t="s">
        <v>542</v>
      </c>
      <c r="N42" s="3">
        <v>4</v>
      </c>
      <c r="O42" s="2" t="s">
        <v>528</v>
      </c>
      <c r="P42" s="2" t="s">
        <v>542</v>
      </c>
      <c r="Q42" s="3">
        <v>4</v>
      </c>
      <c r="R42" s="2" t="s">
        <v>527</v>
      </c>
      <c r="S42" s="2" t="s">
        <v>528</v>
      </c>
      <c r="T42" s="3">
        <v>3</v>
      </c>
      <c r="U42" s="2" t="s">
        <v>536</v>
      </c>
      <c r="V42" s="2" t="s">
        <v>536</v>
      </c>
      <c r="W42" s="3">
        <v>0</v>
      </c>
    </row>
    <row r="43" spans="1:23" ht="15">
      <c r="A43" s="8" t="s">
        <v>661</v>
      </c>
      <c r="B43" s="5">
        <v>2603</v>
      </c>
      <c r="C43" s="2" t="s">
        <v>528</v>
      </c>
      <c r="D43" s="2" t="s">
        <v>547</v>
      </c>
      <c r="E43" s="3">
        <v>5</v>
      </c>
      <c r="F43" s="2" t="s">
        <v>528</v>
      </c>
      <c r="G43" s="2" t="s">
        <v>547</v>
      </c>
      <c r="H43" s="3">
        <v>5</v>
      </c>
      <c r="I43" s="2" t="s">
        <v>539</v>
      </c>
      <c r="J43" s="2" t="s">
        <v>543</v>
      </c>
      <c r="K43" s="3">
        <v>6</v>
      </c>
      <c r="L43" s="2" t="s">
        <v>527</v>
      </c>
      <c r="M43" s="2" t="s">
        <v>547</v>
      </c>
      <c r="N43" s="3">
        <v>8</v>
      </c>
      <c r="O43" s="2" t="s">
        <v>528</v>
      </c>
      <c r="P43" s="2" t="s">
        <v>547</v>
      </c>
      <c r="Q43" s="3">
        <v>5</v>
      </c>
      <c r="R43" s="2" t="s">
        <v>526</v>
      </c>
      <c r="S43" s="2" t="s">
        <v>526</v>
      </c>
      <c r="T43" s="3">
        <v>0</v>
      </c>
      <c r="U43" s="2" t="s">
        <v>526</v>
      </c>
      <c r="V43" s="2" t="s">
        <v>526</v>
      </c>
      <c r="W43" s="3">
        <v>0</v>
      </c>
    </row>
    <row r="44" spans="1:23" ht="15">
      <c r="A44" s="8" t="s">
        <v>736</v>
      </c>
      <c r="B44" s="5">
        <v>2963</v>
      </c>
      <c r="C44" s="2" t="s">
        <v>527</v>
      </c>
      <c r="D44" s="2" t="s">
        <v>547</v>
      </c>
      <c r="E44" s="3">
        <v>8</v>
      </c>
      <c r="F44" s="2" t="s">
        <v>527</v>
      </c>
      <c r="G44" s="2" t="s">
        <v>547</v>
      </c>
      <c r="H44" s="3">
        <v>8</v>
      </c>
      <c r="I44" s="2" t="s">
        <v>527</v>
      </c>
      <c r="J44" s="2" t="s">
        <v>547</v>
      </c>
      <c r="K44" s="3">
        <v>8</v>
      </c>
      <c r="L44" s="2" t="s">
        <v>527</v>
      </c>
      <c r="M44" s="2" t="s">
        <v>547</v>
      </c>
      <c r="N44" s="3">
        <v>8</v>
      </c>
      <c r="O44" s="2" t="s">
        <v>527</v>
      </c>
      <c r="P44" s="2" t="s">
        <v>539</v>
      </c>
      <c r="Q44" s="3">
        <v>4</v>
      </c>
      <c r="R44" s="2" t="s">
        <v>536</v>
      </c>
      <c r="S44" s="2" t="s">
        <v>526</v>
      </c>
      <c r="T44" s="3">
        <v>0</v>
      </c>
      <c r="U44" s="2" t="s">
        <v>526</v>
      </c>
      <c r="V44" s="2" t="s">
        <v>526</v>
      </c>
      <c r="W44" s="3">
        <v>0</v>
      </c>
    </row>
    <row r="45" spans="1:23" ht="15">
      <c r="A45" s="8" t="s">
        <v>758</v>
      </c>
      <c r="B45" s="5">
        <v>3127</v>
      </c>
      <c r="C45" s="2" t="s">
        <v>526</v>
      </c>
      <c r="D45" s="2" t="s">
        <v>526</v>
      </c>
      <c r="E45" s="3">
        <v>0</v>
      </c>
      <c r="F45" s="2" t="s">
        <v>527</v>
      </c>
      <c r="G45" s="2" t="s">
        <v>545</v>
      </c>
      <c r="H45" s="3">
        <v>9</v>
      </c>
      <c r="I45" s="2" t="s">
        <v>527</v>
      </c>
      <c r="J45" s="2" t="s">
        <v>545</v>
      </c>
      <c r="K45" s="3">
        <v>9</v>
      </c>
      <c r="L45" s="2" t="s">
        <v>527</v>
      </c>
      <c r="M45" s="2" t="s">
        <v>545</v>
      </c>
      <c r="N45" s="3">
        <v>9</v>
      </c>
      <c r="O45" s="2" t="s">
        <v>527</v>
      </c>
      <c r="P45" s="2" t="s">
        <v>542</v>
      </c>
      <c r="Q45" s="3">
        <v>7</v>
      </c>
      <c r="R45" s="2" t="s">
        <v>531</v>
      </c>
      <c r="S45" s="2" t="s">
        <v>535</v>
      </c>
      <c r="T45" s="3">
        <v>5</v>
      </c>
      <c r="U45" s="2" t="s">
        <v>526</v>
      </c>
      <c r="V45" s="2" t="s">
        <v>526</v>
      </c>
      <c r="W45" s="3">
        <v>0</v>
      </c>
    </row>
    <row r="46" spans="1:23" ht="15">
      <c r="A46" s="8" t="s">
        <v>714</v>
      </c>
      <c r="B46" s="5">
        <v>3215</v>
      </c>
      <c r="C46" s="2" t="s">
        <v>528</v>
      </c>
      <c r="D46" s="2" t="s">
        <v>542</v>
      </c>
      <c r="E46" s="3">
        <v>4</v>
      </c>
      <c r="F46" s="2" t="s">
        <v>530</v>
      </c>
      <c r="G46" s="2" t="s">
        <v>542</v>
      </c>
      <c r="H46" s="3">
        <v>7</v>
      </c>
      <c r="I46" s="2" t="s">
        <v>528</v>
      </c>
      <c r="J46" s="2" t="s">
        <v>542</v>
      </c>
      <c r="K46" s="3">
        <v>4</v>
      </c>
      <c r="L46" s="2" t="s">
        <v>530</v>
      </c>
      <c r="M46" s="2" t="s">
        <v>542</v>
      </c>
      <c r="N46" s="3">
        <v>7</v>
      </c>
      <c r="O46" s="2" t="s">
        <v>528</v>
      </c>
      <c r="P46" s="2" t="s">
        <v>542</v>
      </c>
      <c r="Q46" s="3">
        <v>4</v>
      </c>
      <c r="R46" s="2" t="s">
        <v>527</v>
      </c>
      <c r="S46" s="2" t="s">
        <v>539</v>
      </c>
      <c r="T46" s="3">
        <v>4</v>
      </c>
      <c r="U46" s="2" t="s">
        <v>526</v>
      </c>
      <c r="V46" s="2" t="s">
        <v>526</v>
      </c>
      <c r="W46" s="3">
        <v>0</v>
      </c>
    </row>
    <row r="47" spans="1:23" ht="15">
      <c r="A47" s="8" t="s">
        <v>747</v>
      </c>
      <c r="B47" s="5">
        <v>3244</v>
      </c>
      <c r="C47" s="2" t="s">
        <v>532</v>
      </c>
      <c r="D47" s="2" t="s">
        <v>547</v>
      </c>
      <c r="E47" s="3">
        <v>7.5</v>
      </c>
      <c r="F47" s="2" t="s">
        <v>527</v>
      </c>
      <c r="G47" s="2" t="s">
        <v>549</v>
      </c>
      <c r="H47" s="3">
        <v>7.5</v>
      </c>
      <c r="I47" s="2" t="s">
        <v>544</v>
      </c>
      <c r="J47" s="2" t="s">
        <v>543</v>
      </c>
      <c r="K47" s="3">
        <v>4</v>
      </c>
      <c r="L47" s="2" t="s">
        <v>528</v>
      </c>
      <c r="M47" s="2" t="s">
        <v>547</v>
      </c>
      <c r="N47" s="3">
        <v>5</v>
      </c>
      <c r="O47" s="2" t="s">
        <v>530</v>
      </c>
      <c r="P47" s="2" t="s">
        <v>563</v>
      </c>
      <c r="Q47" s="3">
        <v>6.5</v>
      </c>
      <c r="R47" s="2" t="s">
        <v>526</v>
      </c>
      <c r="S47" s="2" t="s">
        <v>526</v>
      </c>
      <c r="T47" s="3">
        <v>0</v>
      </c>
      <c r="U47" s="2" t="s">
        <v>526</v>
      </c>
      <c r="V47" s="2" t="s">
        <v>526</v>
      </c>
      <c r="W47" s="3">
        <v>0</v>
      </c>
    </row>
    <row r="48" spans="1:23" ht="15">
      <c r="A48" s="8" t="s">
        <v>663</v>
      </c>
      <c r="B48" s="5">
        <v>3249</v>
      </c>
      <c r="C48" s="2" t="s">
        <v>527</v>
      </c>
      <c r="D48" s="2" t="s">
        <v>547</v>
      </c>
      <c r="E48" s="3">
        <v>8</v>
      </c>
      <c r="F48" s="2" t="s">
        <v>527</v>
      </c>
      <c r="G48" s="2" t="s">
        <v>547</v>
      </c>
      <c r="H48" s="3">
        <v>8</v>
      </c>
      <c r="I48" s="2" t="s">
        <v>527</v>
      </c>
      <c r="J48" s="2" t="s">
        <v>547</v>
      </c>
      <c r="K48" s="3">
        <v>8</v>
      </c>
      <c r="L48" s="2" t="s">
        <v>527</v>
      </c>
      <c r="M48" s="2" t="s">
        <v>547</v>
      </c>
      <c r="N48" s="3">
        <v>8</v>
      </c>
      <c r="O48" s="2" t="s">
        <v>526</v>
      </c>
      <c r="P48" s="2" t="s">
        <v>526</v>
      </c>
      <c r="Q48" s="3">
        <v>0</v>
      </c>
      <c r="R48" s="2" t="s">
        <v>526</v>
      </c>
      <c r="S48" s="2" t="s">
        <v>526</v>
      </c>
      <c r="T48" s="3">
        <v>0</v>
      </c>
      <c r="U48" s="2" t="s">
        <v>526</v>
      </c>
      <c r="V48" s="2" t="s">
        <v>526</v>
      </c>
      <c r="W48" s="3">
        <v>0</v>
      </c>
    </row>
    <row r="49" spans="1:23" ht="15">
      <c r="A49" s="8" t="s">
        <v>713</v>
      </c>
      <c r="B49" s="5">
        <v>3270</v>
      </c>
      <c r="C49" s="2" t="s">
        <v>526</v>
      </c>
      <c r="D49" s="2" t="s">
        <v>526</v>
      </c>
      <c r="E49" s="3">
        <v>0</v>
      </c>
      <c r="F49" s="2" t="s">
        <v>532</v>
      </c>
      <c r="G49" s="2" t="s">
        <v>545</v>
      </c>
      <c r="H49" s="3">
        <v>8.5</v>
      </c>
      <c r="I49" s="2" t="s">
        <v>526</v>
      </c>
      <c r="J49" s="2" t="s">
        <v>526</v>
      </c>
      <c r="K49" s="3">
        <v>0</v>
      </c>
      <c r="L49" s="2" t="s">
        <v>531</v>
      </c>
      <c r="M49" s="2" t="s">
        <v>545</v>
      </c>
      <c r="N49" s="3">
        <v>8</v>
      </c>
      <c r="O49" s="2" t="s">
        <v>531</v>
      </c>
      <c r="P49" s="2" t="s">
        <v>544</v>
      </c>
      <c r="Q49" s="3">
        <v>5</v>
      </c>
      <c r="R49" s="2" t="s">
        <v>529</v>
      </c>
      <c r="S49" s="2" t="s">
        <v>544</v>
      </c>
      <c r="T49" s="3">
        <v>5</v>
      </c>
      <c r="U49" s="2" t="s">
        <v>526</v>
      </c>
      <c r="V49" s="2" t="s">
        <v>526</v>
      </c>
      <c r="W49" s="3">
        <v>0</v>
      </c>
    </row>
    <row r="50" spans="1:23" ht="15">
      <c r="A50" s="8" t="s">
        <v>675</v>
      </c>
      <c r="B50" s="5">
        <v>3630</v>
      </c>
      <c r="C50" s="2" t="s">
        <v>535</v>
      </c>
      <c r="D50" s="2" t="s">
        <v>550</v>
      </c>
      <c r="E50" s="3">
        <v>5.5</v>
      </c>
      <c r="F50" s="2" t="s">
        <v>529</v>
      </c>
      <c r="G50" s="2" t="s">
        <v>547</v>
      </c>
      <c r="H50" s="3">
        <v>6</v>
      </c>
      <c r="I50" s="2" t="s">
        <v>529</v>
      </c>
      <c r="J50" s="2" t="s">
        <v>547</v>
      </c>
      <c r="K50" s="3">
        <v>6</v>
      </c>
      <c r="L50" s="2" t="s">
        <v>529</v>
      </c>
      <c r="M50" s="2" t="s">
        <v>547</v>
      </c>
      <c r="N50" s="3">
        <v>6</v>
      </c>
      <c r="O50" s="2" t="s">
        <v>527</v>
      </c>
      <c r="P50" s="2" t="s">
        <v>548</v>
      </c>
      <c r="Q50" s="3">
        <v>6.5</v>
      </c>
      <c r="R50" s="2" t="s">
        <v>529</v>
      </c>
      <c r="S50" s="2" t="s">
        <v>544</v>
      </c>
      <c r="T50" s="3">
        <v>4</v>
      </c>
      <c r="U50" s="2" t="s">
        <v>526</v>
      </c>
      <c r="V50" s="2" t="s">
        <v>526</v>
      </c>
      <c r="W50" s="3">
        <v>0</v>
      </c>
    </row>
    <row r="51" spans="1:23" ht="15">
      <c r="A51" s="8" t="s">
        <v>750</v>
      </c>
      <c r="B51" s="5">
        <v>3715</v>
      </c>
      <c r="C51" s="2" t="s">
        <v>527</v>
      </c>
      <c r="D51" s="2" t="s">
        <v>545</v>
      </c>
      <c r="E51" s="3">
        <v>9</v>
      </c>
      <c r="F51" s="2" t="s">
        <v>527</v>
      </c>
      <c r="G51" s="2" t="s">
        <v>542</v>
      </c>
      <c r="H51" s="3">
        <v>7</v>
      </c>
      <c r="I51" s="2" t="s">
        <v>527</v>
      </c>
      <c r="J51" s="2" t="s">
        <v>542</v>
      </c>
      <c r="K51" s="3">
        <v>7</v>
      </c>
      <c r="L51" s="2" t="s">
        <v>527</v>
      </c>
      <c r="M51" s="2" t="s">
        <v>545</v>
      </c>
      <c r="N51" s="3">
        <v>9</v>
      </c>
      <c r="O51" s="2" t="s">
        <v>527</v>
      </c>
      <c r="P51" s="2" t="s">
        <v>542</v>
      </c>
      <c r="Q51" s="3">
        <v>7</v>
      </c>
      <c r="R51" s="2" t="s">
        <v>527</v>
      </c>
      <c r="S51" s="2" t="s">
        <v>544</v>
      </c>
      <c r="T51" s="3">
        <v>6</v>
      </c>
      <c r="U51" s="2" t="s">
        <v>526</v>
      </c>
      <c r="V51" s="2" t="s">
        <v>526</v>
      </c>
      <c r="W51" s="3">
        <v>0</v>
      </c>
    </row>
    <row r="52" spans="1:23" ht="15">
      <c r="A52" s="8" t="s">
        <v>701</v>
      </c>
      <c r="B52" s="5">
        <v>3928</v>
      </c>
      <c r="C52" s="2" t="s">
        <v>530</v>
      </c>
      <c r="D52" s="2" t="s">
        <v>545</v>
      </c>
      <c r="E52" s="3">
        <v>10</v>
      </c>
      <c r="F52" s="2" t="s">
        <v>530</v>
      </c>
      <c r="G52" s="2" t="s">
        <v>542</v>
      </c>
      <c r="H52" s="3">
        <v>8</v>
      </c>
      <c r="I52" s="2" t="s">
        <v>530</v>
      </c>
      <c r="J52" s="2" t="s">
        <v>542</v>
      </c>
      <c r="K52" s="3">
        <v>8</v>
      </c>
      <c r="L52" s="2" t="s">
        <v>530</v>
      </c>
      <c r="M52" s="2" t="s">
        <v>542</v>
      </c>
      <c r="N52" s="3">
        <v>8</v>
      </c>
      <c r="O52" s="2" t="s">
        <v>530</v>
      </c>
      <c r="P52" s="2" t="s">
        <v>542</v>
      </c>
      <c r="Q52" s="3">
        <v>8</v>
      </c>
      <c r="R52" s="2" t="s">
        <v>536</v>
      </c>
      <c r="S52" s="2" t="s">
        <v>536</v>
      </c>
      <c r="T52" s="3">
        <v>0</v>
      </c>
      <c r="U52" s="2" t="s">
        <v>536</v>
      </c>
      <c r="V52" s="2" t="s">
        <v>536</v>
      </c>
      <c r="W52" s="3">
        <v>0</v>
      </c>
    </row>
    <row r="53" spans="1:23" ht="15">
      <c r="A53" s="8" t="s">
        <v>667</v>
      </c>
      <c r="B53" s="5">
        <v>4439</v>
      </c>
      <c r="C53" s="2" t="s">
        <v>527</v>
      </c>
      <c r="D53" s="2" t="s">
        <v>543</v>
      </c>
      <c r="E53" s="3">
        <v>10</v>
      </c>
      <c r="F53" s="2" t="s">
        <v>527</v>
      </c>
      <c r="G53" s="2" t="s">
        <v>543</v>
      </c>
      <c r="H53" s="3">
        <v>10</v>
      </c>
      <c r="I53" s="2" t="s">
        <v>527</v>
      </c>
      <c r="J53" s="2" t="s">
        <v>543</v>
      </c>
      <c r="K53" s="3">
        <v>10</v>
      </c>
      <c r="L53" s="2" t="s">
        <v>529</v>
      </c>
      <c r="M53" s="2" t="s">
        <v>542</v>
      </c>
      <c r="N53" s="3">
        <v>5</v>
      </c>
      <c r="O53" s="2" t="s">
        <v>529</v>
      </c>
      <c r="P53" s="2" t="s">
        <v>542</v>
      </c>
      <c r="Q53" s="3">
        <v>5</v>
      </c>
      <c r="R53" s="2" t="s">
        <v>529</v>
      </c>
      <c r="S53" s="2" t="s">
        <v>542</v>
      </c>
      <c r="T53" s="3">
        <v>5</v>
      </c>
      <c r="U53" s="2" t="s">
        <v>526</v>
      </c>
      <c r="V53" s="2" t="s">
        <v>526</v>
      </c>
      <c r="W53" s="3">
        <v>0</v>
      </c>
    </row>
    <row r="54" spans="1:23" ht="15">
      <c r="A54" s="8" t="s">
        <v>685</v>
      </c>
      <c r="B54" s="5">
        <v>4852</v>
      </c>
      <c r="C54" s="2" t="s">
        <v>536</v>
      </c>
      <c r="D54" s="2" t="s">
        <v>536</v>
      </c>
      <c r="E54" s="3">
        <v>0</v>
      </c>
      <c r="F54" s="2" t="s">
        <v>527</v>
      </c>
      <c r="G54" s="2" t="s">
        <v>547</v>
      </c>
      <c r="H54" s="3">
        <v>8</v>
      </c>
      <c r="I54" s="2" t="s">
        <v>527</v>
      </c>
      <c r="J54" s="2" t="s">
        <v>547</v>
      </c>
      <c r="K54" s="3">
        <v>8</v>
      </c>
      <c r="L54" s="2" t="s">
        <v>527</v>
      </c>
      <c r="M54" s="2" t="s">
        <v>547</v>
      </c>
      <c r="N54" s="3">
        <v>8</v>
      </c>
      <c r="O54" s="2" t="s">
        <v>536</v>
      </c>
      <c r="P54" s="2" t="s">
        <v>536</v>
      </c>
      <c r="Q54" s="3">
        <v>0</v>
      </c>
      <c r="R54" s="2" t="s">
        <v>527</v>
      </c>
      <c r="S54" s="2" t="s">
        <v>544</v>
      </c>
      <c r="T54" s="3">
        <v>6</v>
      </c>
      <c r="U54" s="2" t="s">
        <v>536</v>
      </c>
      <c r="V54" s="2" t="s">
        <v>536</v>
      </c>
      <c r="W54" s="3">
        <v>0</v>
      </c>
    </row>
    <row r="55" spans="1:23" ht="15">
      <c r="A55" s="8" t="s">
        <v>653</v>
      </c>
      <c r="B55" s="5">
        <v>5034</v>
      </c>
      <c r="C55" s="2" t="s">
        <v>527</v>
      </c>
      <c r="D55" s="2" t="s">
        <v>545</v>
      </c>
      <c r="E55" s="3">
        <v>9</v>
      </c>
      <c r="F55" s="2" t="s">
        <v>527</v>
      </c>
      <c r="G55" s="2" t="s">
        <v>545</v>
      </c>
      <c r="H55" s="3">
        <v>9</v>
      </c>
      <c r="I55" s="2" t="s">
        <v>527</v>
      </c>
      <c r="J55" s="2" t="s">
        <v>545</v>
      </c>
      <c r="K55" s="3">
        <v>9</v>
      </c>
      <c r="L55" s="2" t="s">
        <v>527</v>
      </c>
      <c r="M55" s="2" t="s">
        <v>545</v>
      </c>
      <c r="N55" s="3">
        <v>9</v>
      </c>
      <c r="O55" s="2" t="s">
        <v>527</v>
      </c>
      <c r="P55" s="2" t="s">
        <v>542</v>
      </c>
      <c r="Q55" s="3">
        <v>7</v>
      </c>
      <c r="R55" s="2" t="s">
        <v>527</v>
      </c>
      <c r="S55" s="2" t="s">
        <v>542</v>
      </c>
      <c r="T55" s="3">
        <v>7</v>
      </c>
      <c r="U55" s="2" t="s">
        <v>529</v>
      </c>
      <c r="V55" s="2" t="s">
        <v>544</v>
      </c>
      <c r="W55" s="3">
        <v>4</v>
      </c>
    </row>
    <row r="56" spans="1:23" ht="15">
      <c r="A56" s="8" t="s">
        <v>711</v>
      </c>
      <c r="B56" s="5">
        <v>5058</v>
      </c>
      <c r="C56" s="2" t="s">
        <v>531</v>
      </c>
      <c r="D56" s="2" t="s">
        <v>552</v>
      </c>
      <c r="E56" s="3">
        <v>8.5</v>
      </c>
      <c r="F56" s="2" t="s">
        <v>531</v>
      </c>
      <c r="G56" s="2" t="s">
        <v>552</v>
      </c>
      <c r="H56" s="3">
        <v>8.5</v>
      </c>
      <c r="I56" s="2" t="s">
        <v>531</v>
      </c>
      <c r="J56" s="2" t="s">
        <v>552</v>
      </c>
      <c r="K56" s="3">
        <v>8.5</v>
      </c>
      <c r="L56" s="2" t="s">
        <v>531</v>
      </c>
      <c r="M56" s="2" t="s">
        <v>549</v>
      </c>
      <c r="N56" s="3">
        <v>6.5</v>
      </c>
      <c r="O56" s="2" t="s">
        <v>531</v>
      </c>
      <c r="P56" s="2" t="s">
        <v>549</v>
      </c>
      <c r="Q56" s="3">
        <v>6.5</v>
      </c>
      <c r="R56" s="2" t="s">
        <v>531</v>
      </c>
      <c r="S56" s="2" t="s">
        <v>549</v>
      </c>
      <c r="T56" s="3">
        <v>6.5</v>
      </c>
      <c r="U56" s="2" t="s">
        <v>526</v>
      </c>
      <c r="V56" s="2" t="s">
        <v>526</v>
      </c>
      <c r="W56" s="3">
        <v>0</v>
      </c>
    </row>
    <row r="57" spans="1:23" ht="15">
      <c r="A57" s="8" t="s">
        <v>706</v>
      </c>
      <c r="B57" s="5">
        <v>5099</v>
      </c>
      <c r="C57" s="2" t="s">
        <v>526</v>
      </c>
      <c r="D57" s="2" t="s">
        <v>526</v>
      </c>
      <c r="E57" s="3">
        <v>0</v>
      </c>
      <c r="F57" s="2" t="s">
        <v>529</v>
      </c>
      <c r="G57" s="2" t="s">
        <v>551</v>
      </c>
      <c r="H57" s="3">
        <v>6.5</v>
      </c>
      <c r="I57" s="2" t="s">
        <v>531</v>
      </c>
      <c r="J57" s="2" t="s">
        <v>542</v>
      </c>
      <c r="K57" s="3">
        <v>6</v>
      </c>
      <c r="L57" s="2" t="s">
        <v>529</v>
      </c>
      <c r="M57" s="2" t="s">
        <v>542</v>
      </c>
      <c r="N57" s="3">
        <v>5</v>
      </c>
      <c r="O57" s="2" t="s">
        <v>529</v>
      </c>
      <c r="P57" s="2" t="s">
        <v>542</v>
      </c>
      <c r="Q57" s="3">
        <v>5</v>
      </c>
      <c r="R57" s="2" t="s">
        <v>528</v>
      </c>
      <c r="S57" s="2" t="s">
        <v>542</v>
      </c>
      <c r="T57" s="3">
        <v>4</v>
      </c>
      <c r="U57" s="2" t="s">
        <v>526</v>
      </c>
      <c r="V57" s="2" t="s">
        <v>526</v>
      </c>
      <c r="W57" s="3">
        <v>0</v>
      </c>
    </row>
    <row r="58" spans="1:23" ht="15">
      <c r="A58" s="8" t="s">
        <v>753</v>
      </c>
      <c r="B58" s="5">
        <v>5135</v>
      </c>
      <c r="C58" s="2" t="s">
        <v>528</v>
      </c>
      <c r="D58" s="2" t="s">
        <v>542</v>
      </c>
      <c r="E58" s="3">
        <v>4</v>
      </c>
      <c r="F58" s="2" t="s">
        <v>528</v>
      </c>
      <c r="G58" s="2" t="s">
        <v>542</v>
      </c>
      <c r="H58" s="3">
        <v>4</v>
      </c>
      <c r="I58" s="2" t="s">
        <v>528</v>
      </c>
      <c r="J58" s="2" t="s">
        <v>542</v>
      </c>
      <c r="K58" s="3">
        <v>4</v>
      </c>
      <c r="L58" s="2" t="s">
        <v>528</v>
      </c>
      <c r="M58" s="2" t="s">
        <v>542</v>
      </c>
      <c r="N58" s="3">
        <v>4</v>
      </c>
      <c r="O58" s="2" t="s">
        <v>528</v>
      </c>
      <c r="P58" s="2" t="s">
        <v>542</v>
      </c>
      <c r="Q58" s="3">
        <v>4</v>
      </c>
      <c r="R58" s="2" t="s">
        <v>527</v>
      </c>
      <c r="S58" s="2" t="s">
        <v>529</v>
      </c>
      <c r="T58" s="3">
        <v>2</v>
      </c>
      <c r="U58" s="2" t="s">
        <v>526</v>
      </c>
      <c r="V58" s="2" t="s">
        <v>526</v>
      </c>
      <c r="W58" s="3">
        <v>0</v>
      </c>
    </row>
    <row r="59" spans="1:23" ht="15">
      <c r="A59" s="8" t="s">
        <v>670</v>
      </c>
      <c r="B59" s="5">
        <v>5454</v>
      </c>
      <c r="C59" s="2" t="s">
        <v>530</v>
      </c>
      <c r="D59" s="2" t="s">
        <v>543</v>
      </c>
      <c r="E59" s="3">
        <v>11</v>
      </c>
      <c r="F59" s="2" t="s">
        <v>530</v>
      </c>
      <c r="G59" s="2" t="s">
        <v>543</v>
      </c>
      <c r="H59" s="3">
        <v>11</v>
      </c>
      <c r="I59" s="2" t="s">
        <v>530</v>
      </c>
      <c r="J59" s="2" t="s">
        <v>543</v>
      </c>
      <c r="K59" s="3">
        <v>11</v>
      </c>
      <c r="L59" s="2" t="s">
        <v>530</v>
      </c>
      <c r="M59" s="2" t="s">
        <v>543</v>
      </c>
      <c r="N59" s="3">
        <v>11</v>
      </c>
      <c r="O59" s="2" t="s">
        <v>530</v>
      </c>
      <c r="P59" s="2" t="s">
        <v>542</v>
      </c>
      <c r="Q59" s="3">
        <v>8</v>
      </c>
      <c r="R59" s="2" t="s">
        <v>530</v>
      </c>
      <c r="S59" s="2" t="s">
        <v>535</v>
      </c>
      <c r="T59" s="3">
        <v>6</v>
      </c>
      <c r="U59" s="2" t="s">
        <v>526</v>
      </c>
      <c r="V59" s="2" t="s">
        <v>526</v>
      </c>
      <c r="W59" s="3">
        <v>0</v>
      </c>
    </row>
    <row r="60" spans="1:23" ht="15">
      <c r="A60" s="8" t="s">
        <v>688</v>
      </c>
      <c r="B60" s="5">
        <v>5550</v>
      </c>
      <c r="C60" s="2" t="s">
        <v>529</v>
      </c>
      <c r="D60" s="2" t="s">
        <v>545</v>
      </c>
      <c r="E60" s="3">
        <v>7</v>
      </c>
      <c r="F60" s="2" t="s">
        <v>529</v>
      </c>
      <c r="G60" s="2" t="s">
        <v>545</v>
      </c>
      <c r="H60" s="3">
        <v>7</v>
      </c>
      <c r="I60" s="2" t="s">
        <v>529</v>
      </c>
      <c r="J60" s="2" t="s">
        <v>547</v>
      </c>
      <c r="K60" s="3">
        <v>6</v>
      </c>
      <c r="L60" s="2" t="s">
        <v>529</v>
      </c>
      <c r="M60" s="2" t="s">
        <v>547</v>
      </c>
      <c r="N60" s="3">
        <v>6</v>
      </c>
      <c r="O60" s="2" t="s">
        <v>526</v>
      </c>
      <c r="P60" s="2" t="s">
        <v>526</v>
      </c>
      <c r="Q60" s="3">
        <v>0</v>
      </c>
      <c r="R60" s="2" t="s">
        <v>527</v>
      </c>
      <c r="S60" s="2" t="s">
        <v>535</v>
      </c>
      <c r="T60" s="3">
        <v>5</v>
      </c>
      <c r="U60" s="2" t="s">
        <v>526</v>
      </c>
      <c r="V60" s="2" t="s">
        <v>526</v>
      </c>
      <c r="W60" s="3">
        <v>0</v>
      </c>
    </row>
    <row r="61" spans="1:23" ht="15">
      <c r="A61" s="8" t="s">
        <v>648</v>
      </c>
      <c r="B61" s="5">
        <v>6022</v>
      </c>
      <c r="C61" s="2" t="s">
        <v>527</v>
      </c>
      <c r="D61" s="2" t="s">
        <v>547</v>
      </c>
      <c r="E61" s="3">
        <v>8</v>
      </c>
      <c r="F61" s="2" t="s">
        <v>527</v>
      </c>
      <c r="G61" s="2" t="s">
        <v>547</v>
      </c>
      <c r="H61" s="3">
        <v>8</v>
      </c>
      <c r="I61" s="2" t="s">
        <v>527</v>
      </c>
      <c r="J61" s="2" t="s">
        <v>547</v>
      </c>
      <c r="K61" s="3">
        <v>8</v>
      </c>
      <c r="L61" s="2" t="s">
        <v>527</v>
      </c>
      <c r="M61" s="2" t="s">
        <v>547</v>
      </c>
      <c r="N61" s="3">
        <v>8</v>
      </c>
      <c r="O61" s="2" t="s">
        <v>527</v>
      </c>
      <c r="P61" s="2" t="s">
        <v>542</v>
      </c>
      <c r="Q61" s="3">
        <v>7</v>
      </c>
      <c r="R61" s="2" t="s">
        <v>529</v>
      </c>
      <c r="S61" s="2" t="s">
        <v>542</v>
      </c>
      <c r="T61" s="3">
        <v>5</v>
      </c>
      <c r="U61" s="2" t="s">
        <v>526</v>
      </c>
      <c r="V61" s="2" t="s">
        <v>526</v>
      </c>
      <c r="W61" s="3">
        <v>0</v>
      </c>
    </row>
    <row r="62" spans="1:23" ht="15">
      <c r="A62" s="8" t="s">
        <v>645</v>
      </c>
      <c r="B62" s="5">
        <v>6135</v>
      </c>
      <c r="C62" s="2" t="s">
        <v>527</v>
      </c>
      <c r="D62" s="2" t="s">
        <v>545</v>
      </c>
      <c r="E62" s="3">
        <v>9</v>
      </c>
      <c r="F62" s="2" t="s">
        <v>527</v>
      </c>
      <c r="G62" s="2" t="s">
        <v>545</v>
      </c>
      <c r="H62" s="3">
        <v>9</v>
      </c>
      <c r="I62" s="2" t="s">
        <v>527</v>
      </c>
      <c r="J62" s="2" t="s">
        <v>545</v>
      </c>
      <c r="K62" s="3">
        <v>9</v>
      </c>
      <c r="L62" s="2" t="s">
        <v>527</v>
      </c>
      <c r="M62" s="2" t="s">
        <v>549</v>
      </c>
      <c r="N62" s="3">
        <v>7.5</v>
      </c>
      <c r="O62" s="2" t="s">
        <v>527</v>
      </c>
      <c r="P62" s="2" t="s">
        <v>549</v>
      </c>
      <c r="Q62" s="3">
        <v>7.5</v>
      </c>
      <c r="R62" s="2" t="s">
        <v>527</v>
      </c>
      <c r="S62" s="2" t="s">
        <v>549</v>
      </c>
      <c r="T62" s="3">
        <v>7.5</v>
      </c>
      <c r="U62" s="2" t="s">
        <v>526</v>
      </c>
      <c r="V62" s="2" t="s">
        <v>526</v>
      </c>
      <c r="W62" s="3">
        <v>0</v>
      </c>
    </row>
    <row r="63" spans="1:23" ht="15">
      <c r="A63" s="8" t="s">
        <v>742</v>
      </c>
      <c r="B63" s="5">
        <v>6289</v>
      </c>
      <c r="C63" s="2" t="s">
        <v>529</v>
      </c>
      <c r="D63" s="2" t="s">
        <v>543</v>
      </c>
      <c r="E63" s="3">
        <v>8</v>
      </c>
      <c r="F63" s="2" t="s">
        <v>529</v>
      </c>
      <c r="G63" s="2" t="s">
        <v>543</v>
      </c>
      <c r="H63" s="3">
        <v>8</v>
      </c>
      <c r="I63" s="2" t="s">
        <v>527</v>
      </c>
      <c r="J63" s="2" t="s">
        <v>547</v>
      </c>
      <c r="K63" s="3">
        <v>8</v>
      </c>
      <c r="L63" s="2" t="s">
        <v>527</v>
      </c>
      <c r="M63" s="2" t="s">
        <v>547</v>
      </c>
      <c r="N63" s="3">
        <v>8</v>
      </c>
      <c r="O63" s="2" t="s">
        <v>527</v>
      </c>
      <c r="P63" s="2" t="s">
        <v>547</v>
      </c>
      <c r="Q63" s="3">
        <v>8</v>
      </c>
      <c r="R63" s="2" t="s">
        <v>528</v>
      </c>
      <c r="S63" s="2" t="s">
        <v>542</v>
      </c>
      <c r="T63" s="3">
        <v>4</v>
      </c>
      <c r="U63" s="2" t="s">
        <v>528</v>
      </c>
      <c r="V63" s="2" t="s">
        <v>542</v>
      </c>
      <c r="W63" s="3">
        <v>4</v>
      </c>
    </row>
    <row r="64" spans="1:23" ht="15">
      <c r="A64" s="8" t="s">
        <v>637</v>
      </c>
      <c r="B64" s="5">
        <v>6367</v>
      </c>
      <c r="C64" s="2" t="s">
        <v>531</v>
      </c>
      <c r="D64" s="2" t="s">
        <v>542</v>
      </c>
      <c r="E64" s="3">
        <v>6</v>
      </c>
      <c r="F64" s="2" t="s">
        <v>531</v>
      </c>
      <c r="G64" s="2" t="s">
        <v>545</v>
      </c>
      <c r="H64" s="3">
        <v>8</v>
      </c>
      <c r="I64" s="2" t="s">
        <v>531</v>
      </c>
      <c r="J64" s="2" t="s">
        <v>545</v>
      </c>
      <c r="K64" s="3">
        <v>8</v>
      </c>
      <c r="L64" s="2" t="s">
        <v>531</v>
      </c>
      <c r="M64" s="2" t="s">
        <v>545</v>
      </c>
      <c r="N64" s="3">
        <v>8</v>
      </c>
      <c r="O64" s="2" t="s">
        <v>531</v>
      </c>
      <c r="P64" s="2" t="s">
        <v>542</v>
      </c>
      <c r="Q64" s="3">
        <v>6</v>
      </c>
      <c r="R64" s="2" t="s">
        <v>531</v>
      </c>
      <c r="S64" s="2" t="s">
        <v>542</v>
      </c>
      <c r="T64" s="3">
        <v>6</v>
      </c>
      <c r="U64" s="2" t="s">
        <v>526</v>
      </c>
      <c r="V64" s="2" t="s">
        <v>526</v>
      </c>
      <c r="W64" s="3">
        <v>0</v>
      </c>
    </row>
    <row r="65" spans="1:23" ht="15">
      <c r="A65" s="8" t="s">
        <v>726</v>
      </c>
      <c r="B65" s="5">
        <v>6560</v>
      </c>
      <c r="C65" s="2" t="s">
        <v>526</v>
      </c>
      <c r="D65" s="2" t="s">
        <v>526</v>
      </c>
      <c r="E65" s="3">
        <v>0</v>
      </c>
      <c r="F65" s="2" t="s">
        <v>530</v>
      </c>
      <c r="G65" s="2" t="s">
        <v>543</v>
      </c>
      <c r="H65" s="3">
        <v>11</v>
      </c>
      <c r="I65" s="2" t="s">
        <v>530</v>
      </c>
      <c r="J65" s="2" t="s">
        <v>543</v>
      </c>
      <c r="K65" s="3">
        <v>11</v>
      </c>
      <c r="L65" s="2" t="s">
        <v>530</v>
      </c>
      <c r="M65" s="2" t="s">
        <v>543</v>
      </c>
      <c r="N65" s="3">
        <v>11</v>
      </c>
      <c r="O65" s="2" t="s">
        <v>530</v>
      </c>
      <c r="P65" s="2" t="s">
        <v>542</v>
      </c>
      <c r="Q65" s="3">
        <v>8</v>
      </c>
      <c r="R65" s="2" t="s">
        <v>530</v>
      </c>
      <c r="S65" s="2" t="s">
        <v>542</v>
      </c>
      <c r="T65" s="3">
        <v>8</v>
      </c>
      <c r="U65" s="2" t="s">
        <v>528</v>
      </c>
      <c r="V65" s="2" t="s">
        <v>542</v>
      </c>
      <c r="W65" s="3">
        <v>4</v>
      </c>
    </row>
    <row r="66" spans="1:23" ht="15">
      <c r="A66" s="8" t="s">
        <v>636</v>
      </c>
      <c r="B66" s="5">
        <v>7239</v>
      </c>
      <c r="C66" s="2" t="s">
        <v>526</v>
      </c>
      <c r="D66" s="2" t="s">
        <v>526</v>
      </c>
      <c r="E66" s="3">
        <v>0</v>
      </c>
      <c r="F66" s="2" t="s">
        <v>532</v>
      </c>
      <c r="G66" s="2" t="s">
        <v>545</v>
      </c>
      <c r="H66" s="3">
        <v>8.5</v>
      </c>
      <c r="I66" s="2" t="s">
        <v>532</v>
      </c>
      <c r="J66" s="2" t="s">
        <v>545</v>
      </c>
      <c r="K66" s="3">
        <v>8.5</v>
      </c>
      <c r="L66" s="2" t="s">
        <v>532</v>
      </c>
      <c r="M66" s="2" t="s">
        <v>545</v>
      </c>
      <c r="N66" s="3">
        <v>8.5</v>
      </c>
      <c r="O66" s="2" t="s">
        <v>532</v>
      </c>
      <c r="P66" s="2" t="s">
        <v>542</v>
      </c>
      <c r="Q66" s="3">
        <v>6.5</v>
      </c>
      <c r="R66" s="2" t="s">
        <v>532</v>
      </c>
      <c r="S66" s="2" t="s">
        <v>542</v>
      </c>
      <c r="T66" s="3">
        <v>6.5</v>
      </c>
      <c r="U66" s="2" t="s">
        <v>526</v>
      </c>
      <c r="V66" s="2" t="s">
        <v>526</v>
      </c>
      <c r="W66" s="3">
        <v>0</v>
      </c>
    </row>
    <row r="67" spans="1:23" ht="15">
      <c r="A67" s="8" t="s">
        <v>674</v>
      </c>
      <c r="B67" s="5">
        <v>7260</v>
      </c>
      <c r="C67" s="2" t="s">
        <v>532</v>
      </c>
      <c r="D67" s="2" t="s">
        <v>545</v>
      </c>
      <c r="E67" s="3">
        <v>8.5</v>
      </c>
      <c r="F67" s="2" t="s">
        <v>532</v>
      </c>
      <c r="G67" s="2" t="s">
        <v>545</v>
      </c>
      <c r="H67" s="3">
        <v>8.5</v>
      </c>
      <c r="I67" s="2" t="s">
        <v>529</v>
      </c>
      <c r="J67" s="2" t="s">
        <v>545</v>
      </c>
      <c r="K67" s="3">
        <v>7</v>
      </c>
      <c r="L67" s="2" t="s">
        <v>532</v>
      </c>
      <c r="M67" s="2" t="s">
        <v>547</v>
      </c>
      <c r="N67" s="3">
        <v>7.5</v>
      </c>
      <c r="O67" s="2" t="s">
        <v>532</v>
      </c>
      <c r="P67" s="2" t="s">
        <v>547</v>
      </c>
      <c r="Q67" s="3">
        <v>7.5</v>
      </c>
      <c r="R67" s="2" t="s">
        <v>529</v>
      </c>
      <c r="S67" s="2" t="s">
        <v>544</v>
      </c>
      <c r="T67" s="3">
        <v>4</v>
      </c>
      <c r="U67" s="2" t="s">
        <v>526</v>
      </c>
      <c r="V67" s="2" t="s">
        <v>526</v>
      </c>
      <c r="W67" s="3">
        <v>0</v>
      </c>
    </row>
    <row r="68" spans="1:23" ht="15">
      <c r="A68" s="8" t="s">
        <v>673</v>
      </c>
      <c r="B68" s="5">
        <v>7435</v>
      </c>
      <c r="C68" s="2" t="s">
        <v>528</v>
      </c>
      <c r="D68" s="2" t="s">
        <v>542</v>
      </c>
      <c r="E68" s="3">
        <v>4</v>
      </c>
      <c r="F68" s="2" t="s">
        <v>527</v>
      </c>
      <c r="G68" s="2" t="s">
        <v>545</v>
      </c>
      <c r="H68" s="3">
        <v>8</v>
      </c>
      <c r="I68" s="2" t="s">
        <v>528</v>
      </c>
      <c r="J68" s="2" t="s">
        <v>542</v>
      </c>
      <c r="K68" s="3">
        <v>4</v>
      </c>
      <c r="L68" s="2" t="s">
        <v>528</v>
      </c>
      <c r="M68" s="2" t="s">
        <v>546</v>
      </c>
      <c r="N68" s="3">
        <v>6</v>
      </c>
      <c r="O68" s="2" t="s">
        <v>526</v>
      </c>
      <c r="P68" s="2" t="s">
        <v>526</v>
      </c>
      <c r="Q68" s="3">
        <v>0</v>
      </c>
      <c r="R68" s="2" t="s">
        <v>528</v>
      </c>
      <c r="S68" s="2" t="s">
        <v>542</v>
      </c>
      <c r="T68" s="3">
        <v>4</v>
      </c>
      <c r="U68" s="2" t="s">
        <v>526</v>
      </c>
      <c r="V68" s="2" t="s">
        <v>526</v>
      </c>
      <c r="W68" s="3">
        <v>0</v>
      </c>
    </row>
    <row r="69" spans="1:23" ht="15">
      <c r="A69" s="8" t="s">
        <v>691</v>
      </c>
      <c r="B69" s="5">
        <v>7940</v>
      </c>
      <c r="C69" s="2" t="s">
        <v>537</v>
      </c>
      <c r="D69" s="2" t="s">
        <v>547</v>
      </c>
      <c r="E69" s="3">
        <v>8.5</v>
      </c>
      <c r="F69" s="2" t="s">
        <v>537</v>
      </c>
      <c r="G69" s="2" t="s">
        <v>543</v>
      </c>
      <c r="H69" s="3">
        <v>10.5</v>
      </c>
      <c r="I69" s="2" t="s">
        <v>537</v>
      </c>
      <c r="J69" s="2" t="s">
        <v>547</v>
      </c>
      <c r="K69" s="3">
        <v>8.5</v>
      </c>
      <c r="L69" s="2" t="s">
        <v>537</v>
      </c>
      <c r="M69" s="2" t="s">
        <v>543</v>
      </c>
      <c r="N69" s="3">
        <v>10.5</v>
      </c>
      <c r="O69" s="2" t="s">
        <v>537</v>
      </c>
      <c r="P69" s="2" t="s">
        <v>547</v>
      </c>
      <c r="Q69" s="3">
        <v>8.5</v>
      </c>
      <c r="R69" s="2" t="s">
        <v>529</v>
      </c>
      <c r="S69" s="2" t="s">
        <v>544</v>
      </c>
      <c r="T69" s="3">
        <v>4</v>
      </c>
      <c r="U69" s="2" t="s">
        <v>526</v>
      </c>
      <c r="V69" s="2" t="s">
        <v>526</v>
      </c>
      <c r="W69" s="3">
        <v>0</v>
      </c>
    </row>
    <row r="70" spans="1:23" ht="15">
      <c r="A70" s="8" t="s">
        <v>694</v>
      </c>
      <c r="B70" s="5">
        <v>8504</v>
      </c>
      <c r="C70" s="2" t="s">
        <v>529</v>
      </c>
      <c r="D70" s="2" t="s">
        <v>547</v>
      </c>
      <c r="E70" s="3">
        <v>6</v>
      </c>
      <c r="F70" s="2" t="s">
        <v>527</v>
      </c>
      <c r="G70" s="2" t="s">
        <v>545</v>
      </c>
      <c r="H70" s="3">
        <v>9</v>
      </c>
      <c r="I70" s="2" t="s">
        <v>527</v>
      </c>
      <c r="J70" s="2" t="s">
        <v>545</v>
      </c>
      <c r="K70" s="3">
        <v>9</v>
      </c>
      <c r="L70" s="2" t="s">
        <v>527</v>
      </c>
      <c r="M70" s="2" t="s">
        <v>545</v>
      </c>
      <c r="N70" s="3">
        <v>9</v>
      </c>
      <c r="O70" s="2" t="s">
        <v>529</v>
      </c>
      <c r="P70" s="2" t="s">
        <v>547</v>
      </c>
      <c r="Q70" s="3">
        <v>6</v>
      </c>
      <c r="R70" s="2" t="s">
        <v>527</v>
      </c>
      <c r="S70" s="2" t="s">
        <v>544</v>
      </c>
      <c r="T70" s="3">
        <v>6</v>
      </c>
      <c r="U70" s="2" t="s">
        <v>526</v>
      </c>
      <c r="V70" s="2" t="s">
        <v>526</v>
      </c>
      <c r="W70" s="3">
        <v>0</v>
      </c>
    </row>
    <row r="71" spans="1:23" ht="15">
      <c r="A71" s="12" t="s">
        <v>738</v>
      </c>
      <c r="B71" s="13">
        <v>9065</v>
      </c>
      <c r="C71" s="11" t="s">
        <v>527</v>
      </c>
      <c r="D71" s="11" t="s">
        <v>547</v>
      </c>
      <c r="E71" s="10">
        <v>8</v>
      </c>
      <c r="F71" s="11" t="s">
        <v>527</v>
      </c>
      <c r="G71" s="11" t="s">
        <v>547</v>
      </c>
      <c r="H71" s="10">
        <v>8</v>
      </c>
      <c r="I71" s="11" t="s">
        <v>526</v>
      </c>
      <c r="J71" s="11" t="s">
        <v>526</v>
      </c>
      <c r="K71" s="10">
        <v>0</v>
      </c>
      <c r="L71" s="11" t="s">
        <v>527</v>
      </c>
      <c r="M71" s="11" t="s">
        <v>547</v>
      </c>
      <c r="N71" s="10">
        <v>8</v>
      </c>
      <c r="O71" s="11" t="s">
        <v>527</v>
      </c>
      <c r="P71" s="11" t="s">
        <v>535</v>
      </c>
      <c r="Q71" s="10">
        <v>5</v>
      </c>
      <c r="R71" s="11" t="s">
        <v>527</v>
      </c>
      <c r="S71" s="11" t="s">
        <v>535</v>
      </c>
      <c r="T71" s="10">
        <v>5</v>
      </c>
      <c r="U71" s="11" t="s">
        <v>526</v>
      </c>
      <c r="V71" s="11" t="s">
        <v>526</v>
      </c>
      <c r="W71" s="10">
        <v>0</v>
      </c>
    </row>
    <row r="72" spans="1:23" ht="15">
      <c r="A72" s="8" t="s">
        <v>727</v>
      </c>
      <c r="B72" s="5">
        <v>9520</v>
      </c>
      <c r="C72" s="2" t="s">
        <v>526</v>
      </c>
      <c r="D72" s="2" t="s">
        <v>526</v>
      </c>
      <c r="E72" s="3">
        <v>0</v>
      </c>
      <c r="F72" s="2" t="s">
        <v>527</v>
      </c>
      <c r="G72" s="2" t="s">
        <v>547</v>
      </c>
      <c r="H72" s="3">
        <v>8</v>
      </c>
      <c r="I72" s="2" t="s">
        <v>528</v>
      </c>
      <c r="J72" s="2" t="s">
        <v>546</v>
      </c>
      <c r="K72" s="3">
        <v>8</v>
      </c>
      <c r="L72" s="2" t="s">
        <v>528</v>
      </c>
      <c r="M72" s="2" t="s">
        <v>546</v>
      </c>
      <c r="N72" s="3">
        <v>8</v>
      </c>
      <c r="O72" s="2" t="s">
        <v>528</v>
      </c>
      <c r="P72" s="2" t="s">
        <v>542</v>
      </c>
      <c r="Q72" s="3">
        <v>4</v>
      </c>
      <c r="R72" s="2" t="s">
        <v>527</v>
      </c>
      <c r="S72" s="2" t="s">
        <v>539</v>
      </c>
      <c r="T72" s="3">
        <v>4</v>
      </c>
      <c r="U72" s="2" t="s">
        <v>526</v>
      </c>
      <c r="V72" s="2" t="s">
        <v>526</v>
      </c>
      <c r="W72" s="3">
        <v>0</v>
      </c>
    </row>
    <row r="73" spans="1:23" ht="15">
      <c r="A73" s="8" t="s">
        <v>633</v>
      </c>
      <c r="B73" s="5">
        <v>9525</v>
      </c>
      <c r="C73" s="2" t="s">
        <v>526</v>
      </c>
      <c r="D73" s="2" t="s">
        <v>526</v>
      </c>
      <c r="E73" s="3">
        <v>0</v>
      </c>
      <c r="F73" s="2" t="s">
        <v>527</v>
      </c>
      <c r="G73" s="2" t="s">
        <v>545</v>
      </c>
      <c r="H73" s="3">
        <v>9</v>
      </c>
      <c r="I73" s="2" t="s">
        <v>527</v>
      </c>
      <c r="J73" s="2" t="s">
        <v>545</v>
      </c>
      <c r="K73" s="3">
        <v>9</v>
      </c>
      <c r="L73" s="2" t="s">
        <v>527</v>
      </c>
      <c r="M73" s="2" t="s">
        <v>545</v>
      </c>
      <c r="N73" s="3">
        <v>9</v>
      </c>
      <c r="O73" s="2" t="s">
        <v>527</v>
      </c>
      <c r="P73" s="2" t="s">
        <v>542</v>
      </c>
      <c r="Q73" s="3">
        <v>7</v>
      </c>
      <c r="R73" s="2" t="s">
        <v>527</v>
      </c>
      <c r="S73" s="2" t="s">
        <v>542</v>
      </c>
      <c r="T73" s="3">
        <v>7</v>
      </c>
      <c r="U73" s="2" t="s">
        <v>536</v>
      </c>
      <c r="V73" s="2" t="s">
        <v>536</v>
      </c>
      <c r="W73" s="3">
        <v>0</v>
      </c>
    </row>
    <row r="74" spans="1:23" ht="15">
      <c r="A74" s="8" t="s">
        <v>717</v>
      </c>
      <c r="B74" s="5">
        <v>9526</v>
      </c>
      <c r="C74" s="2" t="s">
        <v>527</v>
      </c>
      <c r="D74" s="2" t="s">
        <v>543</v>
      </c>
      <c r="E74" s="3">
        <v>10</v>
      </c>
      <c r="F74" s="2" t="s">
        <v>526</v>
      </c>
      <c r="G74" s="2" t="s">
        <v>526</v>
      </c>
      <c r="H74" s="3">
        <v>0</v>
      </c>
      <c r="I74" s="2" t="s">
        <v>527</v>
      </c>
      <c r="J74" s="2" t="s">
        <v>543</v>
      </c>
      <c r="K74" s="3">
        <v>10</v>
      </c>
      <c r="L74" s="2" t="s">
        <v>529</v>
      </c>
      <c r="M74" s="2" t="s">
        <v>542</v>
      </c>
      <c r="N74" s="3">
        <v>5</v>
      </c>
      <c r="O74" s="2" t="s">
        <v>529</v>
      </c>
      <c r="P74" s="2" t="s">
        <v>542</v>
      </c>
      <c r="Q74" s="3">
        <v>5</v>
      </c>
      <c r="R74" s="2" t="s">
        <v>527</v>
      </c>
      <c r="S74" s="2" t="s">
        <v>539</v>
      </c>
      <c r="T74" s="3">
        <v>4</v>
      </c>
      <c r="U74" s="2" t="s">
        <v>526</v>
      </c>
      <c r="V74" s="2" t="s">
        <v>526</v>
      </c>
      <c r="W74" s="3">
        <v>0</v>
      </c>
    </row>
    <row r="75" spans="1:23" ht="15">
      <c r="A75" s="8" t="s">
        <v>651</v>
      </c>
      <c r="B75" s="5">
        <v>9785</v>
      </c>
      <c r="C75" s="2" t="s">
        <v>527</v>
      </c>
      <c r="D75" s="2" t="s">
        <v>543</v>
      </c>
      <c r="E75" s="3">
        <v>10</v>
      </c>
      <c r="F75" s="2" t="s">
        <v>527</v>
      </c>
      <c r="G75" s="2" t="s">
        <v>543</v>
      </c>
      <c r="H75" s="3">
        <v>10</v>
      </c>
      <c r="I75" s="2" t="s">
        <v>527</v>
      </c>
      <c r="J75" s="2" t="s">
        <v>547</v>
      </c>
      <c r="K75" s="3">
        <v>8</v>
      </c>
      <c r="L75" s="2" t="s">
        <v>527</v>
      </c>
      <c r="M75" s="2" t="s">
        <v>547</v>
      </c>
      <c r="N75" s="3">
        <v>8</v>
      </c>
      <c r="O75" s="2" t="s">
        <v>527</v>
      </c>
      <c r="P75" s="2" t="s">
        <v>547</v>
      </c>
      <c r="Q75" s="3">
        <v>8</v>
      </c>
      <c r="R75" s="2" t="s">
        <v>527</v>
      </c>
      <c r="S75" s="2" t="s">
        <v>547</v>
      </c>
      <c r="T75" s="3">
        <v>8</v>
      </c>
      <c r="U75" s="2" t="s">
        <v>526</v>
      </c>
      <c r="V75" s="2" t="s">
        <v>526</v>
      </c>
      <c r="W75" s="3">
        <v>0</v>
      </c>
    </row>
    <row r="76" spans="1:23" ht="15">
      <c r="A76" s="8" t="s">
        <v>746</v>
      </c>
      <c r="B76" s="5">
        <v>9935</v>
      </c>
      <c r="C76" s="2" t="s">
        <v>527</v>
      </c>
      <c r="D76" s="2" t="s">
        <v>545</v>
      </c>
      <c r="E76" s="3">
        <v>9</v>
      </c>
      <c r="F76" s="2" t="s">
        <v>527</v>
      </c>
      <c r="G76" s="2" t="s">
        <v>547</v>
      </c>
      <c r="H76" s="3">
        <v>8</v>
      </c>
      <c r="I76" s="2" t="s">
        <v>527</v>
      </c>
      <c r="J76" s="2" t="s">
        <v>547</v>
      </c>
      <c r="K76" s="3">
        <v>8</v>
      </c>
      <c r="L76" s="2" t="s">
        <v>527</v>
      </c>
      <c r="M76" s="2" t="s">
        <v>547</v>
      </c>
      <c r="N76" s="3">
        <v>8</v>
      </c>
      <c r="O76" s="2" t="s">
        <v>530</v>
      </c>
      <c r="P76" s="2" t="s">
        <v>542</v>
      </c>
      <c r="Q76" s="3">
        <v>8</v>
      </c>
      <c r="R76" s="2" t="s">
        <v>527</v>
      </c>
      <c r="S76" s="2" t="s">
        <v>539</v>
      </c>
      <c r="T76" s="3">
        <v>4</v>
      </c>
      <c r="U76" s="2" t="s">
        <v>526</v>
      </c>
      <c r="V76" s="2" t="s">
        <v>526</v>
      </c>
      <c r="W76" s="3">
        <v>0</v>
      </c>
    </row>
    <row r="77" spans="1:23" ht="15">
      <c r="A77" s="8" t="s">
        <v>703</v>
      </c>
      <c r="B77" s="5">
        <v>9984</v>
      </c>
      <c r="C77" s="2" t="s">
        <v>529</v>
      </c>
      <c r="D77" s="2" t="s">
        <v>543</v>
      </c>
      <c r="E77" s="3">
        <v>8</v>
      </c>
      <c r="F77" s="2" t="s">
        <v>529</v>
      </c>
      <c r="G77" s="2" t="s">
        <v>543</v>
      </c>
      <c r="H77" s="3">
        <v>8</v>
      </c>
      <c r="I77" s="2" t="s">
        <v>529</v>
      </c>
      <c r="J77" s="2" t="s">
        <v>543</v>
      </c>
      <c r="K77" s="3">
        <v>8</v>
      </c>
      <c r="L77" s="2" t="s">
        <v>527</v>
      </c>
      <c r="M77" s="2" t="s">
        <v>547</v>
      </c>
      <c r="N77" s="3">
        <v>8</v>
      </c>
      <c r="O77" s="2" t="s">
        <v>527</v>
      </c>
      <c r="P77" s="2" t="s">
        <v>547</v>
      </c>
      <c r="Q77" s="3">
        <v>8</v>
      </c>
      <c r="R77" s="2" t="s">
        <v>527</v>
      </c>
      <c r="S77" s="2" t="s">
        <v>539</v>
      </c>
      <c r="T77" s="3">
        <v>4</v>
      </c>
      <c r="U77" s="2" t="s">
        <v>526</v>
      </c>
      <c r="V77" s="2" t="s">
        <v>526</v>
      </c>
      <c r="W77" s="3">
        <v>0</v>
      </c>
    </row>
    <row r="78" spans="1:23" ht="15">
      <c r="A78" s="8" t="s">
        <v>737</v>
      </c>
      <c r="B78" s="5">
        <v>11838</v>
      </c>
      <c r="C78" s="2" t="s">
        <v>527</v>
      </c>
      <c r="D78" s="2" t="s">
        <v>549</v>
      </c>
      <c r="E78" s="3">
        <v>7.5</v>
      </c>
      <c r="F78" s="2" t="s">
        <v>527</v>
      </c>
      <c r="G78" s="2" t="s">
        <v>549</v>
      </c>
      <c r="H78" s="3">
        <v>7.5</v>
      </c>
      <c r="I78" s="2" t="s">
        <v>529</v>
      </c>
      <c r="J78" s="2" t="s">
        <v>550</v>
      </c>
      <c r="K78" s="3">
        <v>8.5</v>
      </c>
      <c r="L78" s="2" t="s">
        <v>527</v>
      </c>
      <c r="M78" s="2" t="s">
        <v>550</v>
      </c>
      <c r="N78" s="3">
        <v>10.5</v>
      </c>
      <c r="O78" s="2" t="s">
        <v>529</v>
      </c>
      <c r="P78" s="2" t="s">
        <v>549</v>
      </c>
      <c r="Q78" s="3">
        <v>5.5</v>
      </c>
      <c r="R78" s="2" t="s">
        <v>527</v>
      </c>
      <c r="S78" s="2" t="s">
        <v>544</v>
      </c>
      <c r="T78" s="3">
        <v>6</v>
      </c>
      <c r="U78" s="2" t="s">
        <v>526</v>
      </c>
      <c r="V78" s="2" t="s">
        <v>526</v>
      </c>
      <c r="W78" s="3">
        <v>0</v>
      </c>
    </row>
    <row r="79" spans="1:23" ht="15">
      <c r="A79" s="8" t="s">
        <v>724</v>
      </c>
      <c r="B79" s="5">
        <v>12431</v>
      </c>
      <c r="C79" s="2" t="s">
        <v>527</v>
      </c>
      <c r="D79" s="2" t="s">
        <v>547</v>
      </c>
      <c r="E79" s="3">
        <v>8</v>
      </c>
      <c r="F79" s="2" t="s">
        <v>527</v>
      </c>
      <c r="G79" s="2" t="s">
        <v>543</v>
      </c>
      <c r="H79" s="3">
        <v>10</v>
      </c>
      <c r="I79" s="2" t="s">
        <v>527</v>
      </c>
      <c r="J79" s="2" t="s">
        <v>543</v>
      </c>
      <c r="K79" s="3">
        <v>10</v>
      </c>
      <c r="L79" s="2" t="s">
        <v>527</v>
      </c>
      <c r="M79" s="2" t="s">
        <v>543</v>
      </c>
      <c r="N79" s="3">
        <v>10</v>
      </c>
      <c r="O79" s="2" t="s">
        <v>527</v>
      </c>
      <c r="P79" s="2" t="s">
        <v>547</v>
      </c>
      <c r="Q79" s="3">
        <v>8</v>
      </c>
      <c r="R79" s="2" t="s">
        <v>527</v>
      </c>
      <c r="S79" s="2" t="s">
        <v>544</v>
      </c>
      <c r="T79" s="3">
        <v>6</v>
      </c>
      <c r="U79" s="2" t="s">
        <v>526</v>
      </c>
      <c r="V79" s="2" t="s">
        <v>526</v>
      </c>
      <c r="W79" s="3">
        <v>0</v>
      </c>
    </row>
    <row r="80" spans="1:23" ht="15">
      <c r="A80" s="8" t="s">
        <v>666</v>
      </c>
      <c r="B80" s="5">
        <v>12443</v>
      </c>
      <c r="C80" s="2" t="s">
        <v>527</v>
      </c>
      <c r="D80" s="2" t="s">
        <v>547</v>
      </c>
      <c r="E80" s="3">
        <v>8</v>
      </c>
      <c r="F80" s="2" t="s">
        <v>527</v>
      </c>
      <c r="G80" s="2" t="s">
        <v>543</v>
      </c>
      <c r="H80" s="3">
        <v>10</v>
      </c>
      <c r="I80" s="2" t="s">
        <v>527</v>
      </c>
      <c r="J80" s="2" t="s">
        <v>543</v>
      </c>
      <c r="K80" s="3">
        <v>10</v>
      </c>
      <c r="L80" s="2" t="s">
        <v>527</v>
      </c>
      <c r="M80" s="2" t="s">
        <v>543</v>
      </c>
      <c r="N80" s="3">
        <v>10</v>
      </c>
      <c r="O80" s="2" t="s">
        <v>527</v>
      </c>
      <c r="P80" s="2" t="s">
        <v>547</v>
      </c>
      <c r="Q80" s="3">
        <v>8</v>
      </c>
      <c r="R80" s="2" t="s">
        <v>527</v>
      </c>
      <c r="S80" s="2" t="s">
        <v>542</v>
      </c>
      <c r="T80" s="3">
        <v>7</v>
      </c>
      <c r="U80" s="2" t="s">
        <v>526</v>
      </c>
      <c r="V80" s="2" t="s">
        <v>526</v>
      </c>
      <c r="W80" s="3">
        <v>0</v>
      </c>
    </row>
    <row r="81" spans="1:23" ht="15">
      <c r="A81" s="8" t="s">
        <v>735</v>
      </c>
      <c r="B81" s="5">
        <v>12895</v>
      </c>
      <c r="C81" s="2" t="s">
        <v>527</v>
      </c>
      <c r="D81" s="2" t="s">
        <v>539</v>
      </c>
      <c r="E81" s="3">
        <v>4</v>
      </c>
      <c r="F81" s="2" t="s">
        <v>527</v>
      </c>
      <c r="G81" s="2" t="s">
        <v>545</v>
      </c>
      <c r="H81" s="3">
        <v>9</v>
      </c>
      <c r="I81" s="2" t="s">
        <v>527</v>
      </c>
      <c r="J81" s="2" t="s">
        <v>545</v>
      </c>
      <c r="K81" s="3">
        <v>9</v>
      </c>
      <c r="L81" s="2" t="s">
        <v>527</v>
      </c>
      <c r="M81" s="2" t="s">
        <v>545</v>
      </c>
      <c r="N81" s="3">
        <v>9</v>
      </c>
      <c r="O81" s="2" t="s">
        <v>527</v>
      </c>
      <c r="P81" s="2" t="s">
        <v>542</v>
      </c>
      <c r="Q81" s="3">
        <v>7</v>
      </c>
      <c r="R81" s="2" t="s">
        <v>527</v>
      </c>
      <c r="S81" s="2" t="s">
        <v>539</v>
      </c>
      <c r="T81" s="3">
        <v>4</v>
      </c>
      <c r="U81" s="2" t="s">
        <v>526</v>
      </c>
      <c r="V81" s="2" t="s">
        <v>526</v>
      </c>
      <c r="W81" s="3">
        <v>0</v>
      </c>
    </row>
    <row r="82" spans="1:23" ht="15">
      <c r="A82" s="8" t="s">
        <v>681</v>
      </c>
      <c r="B82" s="5">
        <v>13225</v>
      </c>
      <c r="C82" s="2" t="s">
        <v>527</v>
      </c>
      <c r="D82" s="2" t="s">
        <v>545</v>
      </c>
      <c r="E82" s="3">
        <v>9</v>
      </c>
      <c r="F82" s="2" t="s">
        <v>528</v>
      </c>
      <c r="G82" s="2" t="s">
        <v>545</v>
      </c>
      <c r="H82" s="3">
        <v>6</v>
      </c>
      <c r="I82" s="2" t="s">
        <v>528</v>
      </c>
      <c r="J82" s="2" t="s">
        <v>545</v>
      </c>
      <c r="K82" s="3">
        <v>6</v>
      </c>
      <c r="L82" s="2" t="s">
        <v>527</v>
      </c>
      <c r="M82" s="2" t="s">
        <v>545</v>
      </c>
      <c r="N82" s="3">
        <v>9</v>
      </c>
      <c r="O82" s="2" t="s">
        <v>528</v>
      </c>
      <c r="P82" s="2" t="s">
        <v>545</v>
      </c>
      <c r="Q82" s="3">
        <v>6</v>
      </c>
      <c r="R82" s="2" t="s">
        <v>527</v>
      </c>
      <c r="S82" s="2" t="s">
        <v>542</v>
      </c>
      <c r="T82" s="3">
        <v>7</v>
      </c>
      <c r="U82" s="2" t="s">
        <v>526</v>
      </c>
      <c r="V82" s="2" t="s">
        <v>526</v>
      </c>
      <c r="W82" s="3">
        <v>0</v>
      </c>
    </row>
    <row r="83" spans="1:23" ht="15">
      <c r="A83" s="8" t="s">
        <v>643</v>
      </c>
      <c r="B83" s="5">
        <v>13647</v>
      </c>
      <c r="C83" s="2" t="s">
        <v>527</v>
      </c>
      <c r="D83" s="2" t="s">
        <v>547</v>
      </c>
      <c r="E83" s="3">
        <v>8</v>
      </c>
      <c r="F83" s="2" t="s">
        <v>527</v>
      </c>
      <c r="G83" s="2" t="s">
        <v>545</v>
      </c>
      <c r="H83" s="3">
        <v>9</v>
      </c>
      <c r="I83" s="2" t="s">
        <v>527</v>
      </c>
      <c r="J83" s="2" t="s">
        <v>543</v>
      </c>
      <c r="K83" s="3">
        <v>10</v>
      </c>
      <c r="L83" s="2" t="s">
        <v>527</v>
      </c>
      <c r="M83" s="2" t="s">
        <v>545</v>
      </c>
      <c r="N83" s="3">
        <v>9</v>
      </c>
      <c r="O83" s="2" t="s">
        <v>527</v>
      </c>
      <c r="P83" s="2" t="s">
        <v>547</v>
      </c>
      <c r="Q83" s="3">
        <v>8</v>
      </c>
      <c r="R83" s="2" t="s">
        <v>527</v>
      </c>
      <c r="S83" s="2" t="s">
        <v>542</v>
      </c>
      <c r="T83" s="3">
        <v>7</v>
      </c>
      <c r="U83" s="2" t="s">
        <v>526</v>
      </c>
      <c r="V83" s="2" t="s">
        <v>526</v>
      </c>
      <c r="W83" s="3">
        <v>0</v>
      </c>
    </row>
    <row r="84" spans="1:23" ht="15">
      <c r="A84" s="8" t="s">
        <v>649</v>
      </c>
      <c r="B84" s="5">
        <v>13658</v>
      </c>
      <c r="C84" s="2" t="s">
        <v>527</v>
      </c>
      <c r="D84" s="2" t="s">
        <v>545</v>
      </c>
      <c r="E84" s="3">
        <v>9</v>
      </c>
      <c r="F84" s="2" t="s">
        <v>527</v>
      </c>
      <c r="G84" s="2" t="s">
        <v>545</v>
      </c>
      <c r="H84" s="3">
        <v>9</v>
      </c>
      <c r="I84" s="2" t="s">
        <v>527</v>
      </c>
      <c r="J84" s="2" t="s">
        <v>545</v>
      </c>
      <c r="K84" s="3">
        <v>9</v>
      </c>
      <c r="L84" s="2" t="s">
        <v>527</v>
      </c>
      <c r="M84" s="2" t="s">
        <v>545</v>
      </c>
      <c r="N84" s="3">
        <v>9</v>
      </c>
      <c r="O84" s="2" t="s">
        <v>527</v>
      </c>
      <c r="P84" s="2" t="s">
        <v>545</v>
      </c>
      <c r="Q84" s="3">
        <v>9</v>
      </c>
      <c r="R84" s="2" t="s">
        <v>527</v>
      </c>
      <c r="S84" s="2" t="s">
        <v>542</v>
      </c>
      <c r="T84" s="3">
        <v>7</v>
      </c>
      <c r="U84" s="2" t="s">
        <v>529</v>
      </c>
      <c r="V84" s="2" t="s">
        <v>542</v>
      </c>
      <c r="W84" s="3">
        <v>5</v>
      </c>
    </row>
    <row r="85" spans="1:23" ht="15">
      <c r="A85" s="8" t="s">
        <v>755</v>
      </c>
      <c r="B85" s="5">
        <v>14327</v>
      </c>
      <c r="C85" s="2" t="s">
        <v>537</v>
      </c>
      <c r="D85" s="2" t="s">
        <v>543</v>
      </c>
      <c r="E85" s="3">
        <v>10.5</v>
      </c>
      <c r="F85" s="2" t="s">
        <v>537</v>
      </c>
      <c r="G85" s="2" t="s">
        <v>543</v>
      </c>
      <c r="H85" s="3">
        <v>10.5</v>
      </c>
      <c r="I85" s="2" t="s">
        <v>537</v>
      </c>
      <c r="J85" s="2" t="s">
        <v>543</v>
      </c>
      <c r="K85" s="3">
        <v>10.5</v>
      </c>
      <c r="L85" s="2" t="s">
        <v>537</v>
      </c>
      <c r="M85" s="2" t="s">
        <v>543</v>
      </c>
      <c r="N85" s="3">
        <v>10.5</v>
      </c>
      <c r="O85" s="2" t="s">
        <v>537</v>
      </c>
      <c r="P85" s="2" t="s">
        <v>544</v>
      </c>
      <c r="Q85" s="3">
        <v>6.5</v>
      </c>
      <c r="R85" s="2" t="s">
        <v>537</v>
      </c>
      <c r="S85" s="2" t="s">
        <v>544</v>
      </c>
      <c r="T85" s="3">
        <v>6.5</v>
      </c>
      <c r="U85" s="2" t="s">
        <v>526</v>
      </c>
      <c r="V85" s="2" t="s">
        <v>526</v>
      </c>
      <c r="W85" s="3">
        <v>0</v>
      </c>
    </row>
    <row r="86" spans="1:23" ht="15">
      <c r="A86" s="8" t="s">
        <v>705</v>
      </c>
      <c r="B86" s="5">
        <v>14973</v>
      </c>
      <c r="C86" s="2" t="s">
        <v>536</v>
      </c>
      <c r="D86" s="2" t="s">
        <v>526</v>
      </c>
      <c r="E86" s="3">
        <v>0</v>
      </c>
      <c r="F86" s="2" t="s">
        <v>527</v>
      </c>
      <c r="G86" s="2" t="s">
        <v>543</v>
      </c>
      <c r="H86" s="3">
        <v>10</v>
      </c>
      <c r="I86" s="2" t="s">
        <v>527</v>
      </c>
      <c r="J86" s="2" t="s">
        <v>543</v>
      </c>
      <c r="K86" s="3">
        <v>10</v>
      </c>
      <c r="L86" s="2" t="s">
        <v>527</v>
      </c>
      <c r="M86" s="2" t="s">
        <v>543</v>
      </c>
      <c r="N86" s="3">
        <v>10</v>
      </c>
      <c r="O86" s="2" t="s">
        <v>527</v>
      </c>
      <c r="P86" s="2" t="s">
        <v>547</v>
      </c>
      <c r="Q86" s="3">
        <v>8</v>
      </c>
      <c r="R86" s="2" t="s">
        <v>527</v>
      </c>
      <c r="S86" s="2" t="s">
        <v>542</v>
      </c>
      <c r="T86" s="3">
        <v>7</v>
      </c>
      <c r="U86" s="2" t="s">
        <v>526</v>
      </c>
      <c r="V86" s="2" t="s">
        <v>526</v>
      </c>
      <c r="W86" s="3">
        <v>0</v>
      </c>
    </row>
    <row r="87" spans="1:23" ht="15">
      <c r="A87" s="8" t="s">
        <v>658</v>
      </c>
      <c r="B87" s="5">
        <v>15188</v>
      </c>
      <c r="C87" s="2" t="s">
        <v>527</v>
      </c>
      <c r="D87" s="2" t="s">
        <v>543</v>
      </c>
      <c r="E87" s="3">
        <v>10</v>
      </c>
      <c r="F87" s="2" t="s">
        <v>527</v>
      </c>
      <c r="G87" s="2" t="s">
        <v>543</v>
      </c>
      <c r="H87" s="3">
        <v>10</v>
      </c>
      <c r="I87" s="2" t="s">
        <v>527</v>
      </c>
      <c r="J87" s="2" t="s">
        <v>543</v>
      </c>
      <c r="K87" s="3">
        <v>10</v>
      </c>
      <c r="L87" s="2" t="s">
        <v>527</v>
      </c>
      <c r="M87" s="2" t="s">
        <v>547</v>
      </c>
      <c r="N87" s="3">
        <v>8</v>
      </c>
      <c r="O87" s="2" t="s">
        <v>527</v>
      </c>
      <c r="P87" s="2" t="s">
        <v>543</v>
      </c>
      <c r="Q87" s="3">
        <v>8</v>
      </c>
      <c r="R87" s="2" t="s">
        <v>527</v>
      </c>
      <c r="S87" s="2" t="s">
        <v>547</v>
      </c>
      <c r="T87" s="3">
        <v>8</v>
      </c>
      <c r="U87" s="2" t="s">
        <v>528</v>
      </c>
      <c r="V87" s="2" t="s">
        <v>542</v>
      </c>
      <c r="W87" s="3">
        <v>4</v>
      </c>
    </row>
    <row r="88" spans="1:23" ht="15">
      <c r="A88" s="8" t="s">
        <v>696</v>
      </c>
      <c r="B88" s="5">
        <v>15690</v>
      </c>
      <c r="C88" s="2" t="s">
        <v>536</v>
      </c>
      <c r="D88" s="2" t="s">
        <v>536</v>
      </c>
      <c r="E88" s="3">
        <v>0</v>
      </c>
      <c r="F88" s="2" t="s">
        <v>527</v>
      </c>
      <c r="G88" s="2" t="s">
        <v>547</v>
      </c>
      <c r="H88" s="3">
        <v>8</v>
      </c>
      <c r="I88" s="2" t="s">
        <v>527</v>
      </c>
      <c r="J88" s="2" t="s">
        <v>547</v>
      </c>
      <c r="K88" s="3">
        <v>8</v>
      </c>
      <c r="L88" s="2" t="s">
        <v>527</v>
      </c>
      <c r="M88" s="2" t="s">
        <v>547</v>
      </c>
      <c r="N88" s="3">
        <v>8</v>
      </c>
      <c r="O88" s="2" t="s">
        <v>527</v>
      </c>
      <c r="P88" s="2" t="s">
        <v>542</v>
      </c>
      <c r="Q88" s="3">
        <v>7</v>
      </c>
      <c r="R88" s="2" t="s">
        <v>527</v>
      </c>
      <c r="S88" s="2" t="s">
        <v>539</v>
      </c>
      <c r="T88" s="3">
        <v>4</v>
      </c>
      <c r="U88" s="2" t="s">
        <v>526</v>
      </c>
      <c r="V88" s="2" t="s">
        <v>526</v>
      </c>
      <c r="W88" s="3">
        <v>0</v>
      </c>
    </row>
    <row r="89" spans="1:23" ht="15">
      <c r="A89" s="8" t="s">
        <v>635</v>
      </c>
      <c r="B89" s="5">
        <v>16280</v>
      </c>
      <c r="C89" s="2" t="s">
        <v>530</v>
      </c>
      <c r="D89" s="2" t="s">
        <v>545</v>
      </c>
      <c r="E89" s="3">
        <v>10</v>
      </c>
      <c r="F89" s="2" t="s">
        <v>530</v>
      </c>
      <c r="G89" s="2" t="s">
        <v>545</v>
      </c>
      <c r="H89" s="3">
        <v>10</v>
      </c>
      <c r="I89" s="2" t="s">
        <v>530</v>
      </c>
      <c r="J89" s="2" t="s">
        <v>545</v>
      </c>
      <c r="K89" s="3">
        <v>10</v>
      </c>
      <c r="L89" s="2" t="s">
        <v>530</v>
      </c>
      <c r="M89" s="2" t="s">
        <v>545</v>
      </c>
      <c r="N89" s="3">
        <v>10</v>
      </c>
      <c r="O89" s="2" t="s">
        <v>530</v>
      </c>
      <c r="P89" s="2" t="s">
        <v>547</v>
      </c>
      <c r="Q89" s="3">
        <v>9</v>
      </c>
      <c r="R89" s="2" t="s">
        <v>527</v>
      </c>
      <c r="S89" s="2" t="s">
        <v>544</v>
      </c>
      <c r="T89" s="3">
        <v>6</v>
      </c>
      <c r="U89" s="2" t="s">
        <v>529</v>
      </c>
      <c r="V89" s="2" t="s">
        <v>544</v>
      </c>
      <c r="W89" s="3">
        <v>4</v>
      </c>
    </row>
    <row r="90" spans="1:23" ht="15">
      <c r="A90" s="8" t="s">
        <v>710</v>
      </c>
      <c r="B90" s="5">
        <v>16428</v>
      </c>
      <c r="C90" s="2" t="s">
        <v>527</v>
      </c>
      <c r="D90" s="2" t="s">
        <v>547</v>
      </c>
      <c r="E90" s="3">
        <v>8</v>
      </c>
      <c r="F90" s="2" t="s">
        <v>527</v>
      </c>
      <c r="G90" s="2" t="s">
        <v>547</v>
      </c>
      <c r="H90" s="3">
        <v>8</v>
      </c>
      <c r="I90" s="2" t="s">
        <v>527</v>
      </c>
      <c r="J90" s="2" t="s">
        <v>547</v>
      </c>
      <c r="K90" s="3">
        <v>8</v>
      </c>
      <c r="L90" s="2" t="s">
        <v>527</v>
      </c>
      <c r="M90" s="2" t="s">
        <v>547</v>
      </c>
      <c r="N90" s="3">
        <v>8</v>
      </c>
      <c r="O90" s="2" t="s">
        <v>527</v>
      </c>
      <c r="P90" s="2" t="s">
        <v>547</v>
      </c>
      <c r="Q90" s="3">
        <v>8</v>
      </c>
      <c r="R90" s="2" t="s">
        <v>528</v>
      </c>
      <c r="S90" s="2" t="s">
        <v>547</v>
      </c>
      <c r="T90" s="3">
        <v>5</v>
      </c>
      <c r="U90" s="2" t="s">
        <v>536</v>
      </c>
      <c r="V90" s="2" t="s">
        <v>536</v>
      </c>
      <c r="W90" s="3">
        <v>0</v>
      </c>
    </row>
    <row r="91" spans="1:23" ht="15">
      <c r="A91" s="8" t="s">
        <v>664</v>
      </c>
      <c r="B91" s="5">
        <v>17079</v>
      </c>
      <c r="C91" s="2" t="s">
        <v>527</v>
      </c>
      <c r="D91" s="2" t="s">
        <v>545</v>
      </c>
      <c r="E91" s="3">
        <v>9</v>
      </c>
      <c r="F91" s="2" t="s">
        <v>527</v>
      </c>
      <c r="G91" s="2" t="s">
        <v>545</v>
      </c>
      <c r="H91" s="3">
        <v>9</v>
      </c>
      <c r="I91" s="2" t="s">
        <v>527</v>
      </c>
      <c r="J91" s="2" t="s">
        <v>545</v>
      </c>
      <c r="K91" s="3">
        <v>9</v>
      </c>
      <c r="L91" s="2" t="s">
        <v>527</v>
      </c>
      <c r="M91" s="2" t="s">
        <v>545</v>
      </c>
      <c r="N91" s="3">
        <v>9</v>
      </c>
      <c r="O91" s="2" t="s">
        <v>527</v>
      </c>
      <c r="P91" s="2" t="s">
        <v>542</v>
      </c>
      <c r="Q91" s="3">
        <v>7</v>
      </c>
      <c r="R91" s="2" t="s">
        <v>531</v>
      </c>
      <c r="S91" s="2" t="s">
        <v>542</v>
      </c>
      <c r="T91" s="3">
        <v>6</v>
      </c>
      <c r="U91" s="2" t="s">
        <v>531</v>
      </c>
      <c r="V91" s="2" t="s">
        <v>542</v>
      </c>
      <c r="W91" s="3">
        <v>6</v>
      </c>
    </row>
    <row r="92" spans="1:23" ht="15">
      <c r="A92" s="8" t="s">
        <v>731</v>
      </c>
      <c r="B92" s="5">
        <v>17145</v>
      </c>
      <c r="C92" s="2" t="s">
        <v>527</v>
      </c>
      <c r="D92" s="2" t="s">
        <v>547</v>
      </c>
      <c r="E92" s="3">
        <v>8</v>
      </c>
      <c r="F92" s="2" t="s">
        <v>527</v>
      </c>
      <c r="G92" s="2" t="s">
        <v>543</v>
      </c>
      <c r="H92" s="3">
        <v>10</v>
      </c>
      <c r="I92" s="2" t="s">
        <v>527</v>
      </c>
      <c r="J92" s="2" t="s">
        <v>543</v>
      </c>
      <c r="K92" s="3">
        <v>10</v>
      </c>
      <c r="L92" s="2" t="s">
        <v>527</v>
      </c>
      <c r="M92" s="2" t="s">
        <v>547</v>
      </c>
      <c r="N92" s="3">
        <v>8</v>
      </c>
      <c r="O92" s="2" t="s">
        <v>527</v>
      </c>
      <c r="P92" s="2" t="s">
        <v>547</v>
      </c>
      <c r="Q92" s="3">
        <v>16</v>
      </c>
      <c r="R92" s="2" t="s">
        <v>527</v>
      </c>
      <c r="S92" s="2" t="s">
        <v>547</v>
      </c>
      <c r="T92" s="3">
        <v>8</v>
      </c>
      <c r="U92" s="2" t="s">
        <v>528</v>
      </c>
      <c r="V92" s="2" t="s">
        <v>542</v>
      </c>
      <c r="W92" s="3">
        <v>4</v>
      </c>
    </row>
    <row r="93" spans="1:23" ht="15">
      <c r="A93" s="8" t="s">
        <v>684</v>
      </c>
      <c r="B93" s="5">
        <v>18141</v>
      </c>
      <c r="C93" s="2" t="s">
        <v>527</v>
      </c>
      <c r="D93" s="2" t="s">
        <v>543</v>
      </c>
      <c r="E93" s="3">
        <v>10</v>
      </c>
      <c r="F93" s="2" t="s">
        <v>527</v>
      </c>
      <c r="G93" s="2" t="s">
        <v>543</v>
      </c>
      <c r="H93" s="3">
        <v>10</v>
      </c>
      <c r="I93" s="2" t="s">
        <v>527</v>
      </c>
      <c r="J93" s="2" t="s">
        <v>543</v>
      </c>
      <c r="K93" s="3">
        <v>10</v>
      </c>
      <c r="L93" s="2" t="s">
        <v>527</v>
      </c>
      <c r="M93" s="2" t="s">
        <v>543</v>
      </c>
      <c r="N93" s="3">
        <v>10</v>
      </c>
      <c r="O93" s="2" t="s">
        <v>536</v>
      </c>
      <c r="P93" s="2" t="s">
        <v>536</v>
      </c>
      <c r="Q93" s="3">
        <v>0</v>
      </c>
      <c r="R93" s="2" t="s">
        <v>527</v>
      </c>
      <c r="S93" s="2" t="s">
        <v>544</v>
      </c>
      <c r="T93" s="3">
        <v>6</v>
      </c>
      <c r="U93" s="2" t="s">
        <v>526</v>
      </c>
      <c r="V93" s="2" t="s">
        <v>526</v>
      </c>
      <c r="W93" s="3">
        <v>0</v>
      </c>
    </row>
    <row r="94" spans="1:23" ht="15">
      <c r="A94" s="8" t="s">
        <v>709</v>
      </c>
      <c r="B94" s="5">
        <v>18415</v>
      </c>
      <c r="C94" s="2" t="s">
        <v>527</v>
      </c>
      <c r="D94" s="2" t="s">
        <v>546</v>
      </c>
      <c r="E94" s="3">
        <v>11</v>
      </c>
      <c r="F94" s="2" t="s">
        <v>527</v>
      </c>
      <c r="G94" s="2" t="s">
        <v>546</v>
      </c>
      <c r="H94" s="3">
        <v>11</v>
      </c>
      <c r="I94" s="2" t="s">
        <v>527</v>
      </c>
      <c r="J94" s="2" t="s">
        <v>546</v>
      </c>
      <c r="K94" s="3">
        <v>11</v>
      </c>
      <c r="L94" s="2" t="s">
        <v>527</v>
      </c>
      <c r="M94" s="2" t="s">
        <v>547</v>
      </c>
      <c r="N94" s="3">
        <v>8</v>
      </c>
      <c r="O94" s="2" t="s">
        <v>527</v>
      </c>
      <c r="P94" s="2" t="s">
        <v>547</v>
      </c>
      <c r="Q94" s="3">
        <v>8</v>
      </c>
      <c r="R94" s="2" t="s">
        <v>527</v>
      </c>
      <c r="S94" s="2" t="s">
        <v>547</v>
      </c>
      <c r="T94" s="3">
        <v>8</v>
      </c>
      <c r="U94" s="2" t="s">
        <v>529</v>
      </c>
      <c r="V94" s="2" t="s">
        <v>542</v>
      </c>
      <c r="W94" s="3">
        <v>5</v>
      </c>
    </row>
    <row r="95" spans="1:23" ht="15">
      <c r="A95" s="8" t="s">
        <v>690</v>
      </c>
      <c r="B95" s="5">
        <v>19806</v>
      </c>
      <c r="C95" s="2" t="s">
        <v>531</v>
      </c>
      <c r="D95" s="2" t="s">
        <v>543</v>
      </c>
      <c r="E95" s="3">
        <v>9</v>
      </c>
      <c r="F95" s="2" t="s">
        <v>531</v>
      </c>
      <c r="G95" s="2" t="s">
        <v>547</v>
      </c>
      <c r="H95" s="3">
        <v>7</v>
      </c>
      <c r="I95" s="2" t="s">
        <v>531</v>
      </c>
      <c r="J95" s="2" t="s">
        <v>547</v>
      </c>
      <c r="K95" s="3">
        <v>7</v>
      </c>
      <c r="L95" s="2" t="s">
        <v>531</v>
      </c>
      <c r="M95" s="2" t="s">
        <v>547</v>
      </c>
      <c r="N95" s="3">
        <v>7</v>
      </c>
      <c r="O95" s="2" t="s">
        <v>531</v>
      </c>
      <c r="P95" s="2" t="s">
        <v>547</v>
      </c>
      <c r="Q95" s="3">
        <v>7</v>
      </c>
      <c r="R95" s="2" t="s">
        <v>530</v>
      </c>
      <c r="S95" s="2" t="s">
        <v>544</v>
      </c>
      <c r="T95" s="3">
        <v>7</v>
      </c>
      <c r="U95" s="2" t="s">
        <v>526</v>
      </c>
      <c r="V95" s="2" t="s">
        <v>526</v>
      </c>
      <c r="W95" s="3">
        <v>0</v>
      </c>
    </row>
    <row r="96" spans="1:23" ht="15">
      <c r="A96" s="8" t="s">
        <v>672</v>
      </c>
      <c r="B96" s="5">
        <v>20223</v>
      </c>
      <c r="C96" s="2" t="s">
        <v>527</v>
      </c>
      <c r="D96" s="2" t="s">
        <v>543</v>
      </c>
      <c r="E96" s="3">
        <v>10</v>
      </c>
      <c r="F96" s="2" t="s">
        <v>527</v>
      </c>
      <c r="G96" s="2" t="s">
        <v>543</v>
      </c>
      <c r="H96" s="3">
        <v>10</v>
      </c>
      <c r="I96" s="2" t="s">
        <v>527</v>
      </c>
      <c r="J96" s="2" t="s">
        <v>543</v>
      </c>
      <c r="K96" s="3">
        <v>10</v>
      </c>
      <c r="L96" s="2" t="s">
        <v>527</v>
      </c>
      <c r="M96" s="2" t="s">
        <v>543</v>
      </c>
      <c r="N96" s="3">
        <v>10</v>
      </c>
      <c r="O96" s="2" t="s">
        <v>531</v>
      </c>
      <c r="P96" s="2" t="s">
        <v>549</v>
      </c>
      <c r="Q96" s="3">
        <v>6.5</v>
      </c>
      <c r="R96" s="2" t="s">
        <v>531</v>
      </c>
      <c r="S96" s="2" t="s">
        <v>549</v>
      </c>
      <c r="T96" s="3">
        <v>6.5</v>
      </c>
      <c r="U96" s="2" t="s">
        <v>536</v>
      </c>
      <c r="V96" s="2" t="s">
        <v>536</v>
      </c>
      <c r="W96" s="3">
        <v>0</v>
      </c>
    </row>
    <row r="97" spans="1:23" ht="15">
      <c r="A97" s="8" t="s">
        <v>652</v>
      </c>
      <c r="B97" s="5">
        <v>20690</v>
      </c>
      <c r="C97" s="2" t="s">
        <v>530</v>
      </c>
      <c r="D97" s="2" t="s">
        <v>543</v>
      </c>
      <c r="E97" s="3">
        <v>11</v>
      </c>
      <c r="F97" s="2" t="s">
        <v>530</v>
      </c>
      <c r="G97" s="2" t="s">
        <v>543</v>
      </c>
      <c r="H97" s="3">
        <v>11</v>
      </c>
      <c r="I97" s="2" t="s">
        <v>530</v>
      </c>
      <c r="J97" s="2" t="s">
        <v>543</v>
      </c>
      <c r="K97" s="3">
        <v>11</v>
      </c>
      <c r="L97" s="2" t="s">
        <v>530</v>
      </c>
      <c r="M97" s="2" t="s">
        <v>547</v>
      </c>
      <c r="N97" s="3">
        <v>9</v>
      </c>
      <c r="O97" s="2" t="s">
        <v>530</v>
      </c>
      <c r="P97" s="2" t="s">
        <v>547</v>
      </c>
      <c r="Q97" s="3">
        <v>9</v>
      </c>
      <c r="R97" s="2" t="s">
        <v>527</v>
      </c>
      <c r="S97" s="2" t="s">
        <v>544</v>
      </c>
      <c r="T97" s="3">
        <v>6</v>
      </c>
      <c r="U97" s="2" t="s">
        <v>526</v>
      </c>
      <c r="V97" s="2" t="s">
        <v>526</v>
      </c>
      <c r="W97" s="3">
        <v>0</v>
      </c>
    </row>
    <row r="98" spans="1:23" ht="15">
      <c r="A98" s="8" t="s">
        <v>739</v>
      </c>
      <c r="B98" s="5">
        <v>22214</v>
      </c>
      <c r="C98" s="2" t="s">
        <v>527</v>
      </c>
      <c r="D98" s="2" t="s">
        <v>550</v>
      </c>
      <c r="E98" s="3">
        <v>10.5</v>
      </c>
      <c r="F98" s="2" t="s">
        <v>527</v>
      </c>
      <c r="G98" s="2" t="s">
        <v>550</v>
      </c>
      <c r="H98" s="3">
        <v>10.5</v>
      </c>
      <c r="I98" s="2" t="s">
        <v>527</v>
      </c>
      <c r="J98" s="2" t="s">
        <v>550</v>
      </c>
      <c r="K98" s="3">
        <v>10.5</v>
      </c>
      <c r="L98" s="2" t="s">
        <v>527</v>
      </c>
      <c r="M98" s="2" t="s">
        <v>550</v>
      </c>
      <c r="N98" s="3">
        <v>10.5</v>
      </c>
      <c r="O98" s="2" t="s">
        <v>527</v>
      </c>
      <c r="P98" s="2" t="s">
        <v>547</v>
      </c>
      <c r="Q98" s="3">
        <v>8</v>
      </c>
      <c r="R98" s="2" t="s">
        <v>527</v>
      </c>
      <c r="S98" s="2" t="s">
        <v>542</v>
      </c>
      <c r="T98" s="3">
        <v>7</v>
      </c>
      <c r="U98" s="2" t="s">
        <v>526</v>
      </c>
      <c r="V98" s="2" t="s">
        <v>526</v>
      </c>
      <c r="W98" s="3">
        <v>0</v>
      </c>
    </row>
    <row r="99" spans="1:23" ht="15">
      <c r="A99" s="12" t="s">
        <v>704</v>
      </c>
      <c r="B99" s="13">
        <v>22329</v>
      </c>
      <c r="C99" s="11" t="s">
        <v>527</v>
      </c>
      <c r="D99" s="11" t="s">
        <v>543</v>
      </c>
      <c r="E99" s="10">
        <v>10</v>
      </c>
      <c r="F99" s="11" t="s">
        <v>527</v>
      </c>
      <c r="G99" s="11" t="s">
        <v>543</v>
      </c>
      <c r="H99" s="10">
        <v>10</v>
      </c>
      <c r="I99" s="11" t="s">
        <v>527</v>
      </c>
      <c r="J99" s="11" t="s">
        <v>543</v>
      </c>
      <c r="K99" s="10">
        <v>10</v>
      </c>
      <c r="L99" s="11" t="s">
        <v>527</v>
      </c>
      <c r="M99" s="11" t="s">
        <v>543</v>
      </c>
      <c r="N99" s="10">
        <v>10</v>
      </c>
      <c r="O99" s="11" t="s">
        <v>527</v>
      </c>
      <c r="P99" s="11" t="s">
        <v>542</v>
      </c>
      <c r="Q99" s="10">
        <v>7</v>
      </c>
      <c r="R99" s="11" t="s">
        <v>527</v>
      </c>
      <c r="S99" s="11" t="s">
        <v>542</v>
      </c>
      <c r="T99" s="10">
        <v>7</v>
      </c>
      <c r="U99" s="11" t="s">
        <v>529</v>
      </c>
      <c r="V99" s="11" t="s">
        <v>542</v>
      </c>
      <c r="W99" s="10">
        <v>5</v>
      </c>
    </row>
    <row r="100" spans="1:23" ht="15">
      <c r="A100" s="8" t="s">
        <v>729</v>
      </c>
      <c r="B100" s="5">
        <v>22588</v>
      </c>
      <c r="C100" s="2" t="s">
        <v>527</v>
      </c>
      <c r="D100" s="2" t="s">
        <v>543</v>
      </c>
      <c r="E100" s="3">
        <v>10</v>
      </c>
      <c r="F100" s="2" t="s">
        <v>527</v>
      </c>
      <c r="G100" s="2" t="s">
        <v>543</v>
      </c>
      <c r="H100" s="3">
        <v>10</v>
      </c>
      <c r="I100" s="2" t="s">
        <v>527</v>
      </c>
      <c r="J100" s="2" t="s">
        <v>543</v>
      </c>
      <c r="K100" s="3">
        <v>10</v>
      </c>
      <c r="L100" s="2" t="s">
        <v>527</v>
      </c>
      <c r="M100" s="2" t="s">
        <v>543</v>
      </c>
      <c r="N100" s="3">
        <v>10</v>
      </c>
      <c r="O100" s="2" t="s">
        <v>527</v>
      </c>
      <c r="P100" s="2" t="s">
        <v>547</v>
      </c>
      <c r="Q100" s="3">
        <v>8</v>
      </c>
      <c r="R100" s="2" t="s">
        <v>527</v>
      </c>
      <c r="S100" s="2" t="s">
        <v>547</v>
      </c>
      <c r="T100" s="3">
        <v>8</v>
      </c>
      <c r="U100" s="2" t="s">
        <v>528</v>
      </c>
      <c r="V100" s="2" t="s">
        <v>542</v>
      </c>
      <c r="W100" s="3">
        <v>4</v>
      </c>
    </row>
    <row r="101" spans="1:23" ht="15">
      <c r="A101" s="8" t="s">
        <v>654</v>
      </c>
      <c r="B101" s="5">
        <v>22798</v>
      </c>
      <c r="C101" s="2" t="s">
        <v>531</v>
      </c>
      <c r="D101" s="2" t="s">
        <v>542</v>
      </c>
      <c r="E101" s="3">
        <v>6</v>
      </c>
      <c r="F101" s="2" t="s">
        <v>531</v>
      </c>
      <c r="G101" s="2" t="s">
        <v>545</v>
      </c>
      <c r="H101" s="3">
        <v>8</v>
      </c>
      <c r="I101" s="2" t="s">
        <v>531</v>
      </c>
      <c r="J101" s="2" t="s">
        <v>545</v>
      </c>
      <c r="K101" s="3">
        <v>8</v>
      </c>
      <c r="L101" s="2" t="s">
        <v>531</v>
      </c>
      <c r="M101" s="2" t="s">
        <v>542</v>
      </c>
      <c r="N101" s="3">
        <v>6</v>
      </c>
      <c r="O101" s="2" t="s">
        <v>531</v>
      </c>
      <c r="P101" s="2" t="s">
        <v>542</v>
      </c>
      <c r="Q101" s="3">
        <v>6</v>
      </c>
      <c r="R101" s="2" t="s">
        <v>531</v>
      </c>
      <c r="S101" s="2" t="s">
        <v>535</v>
      </c>
      <c r="T101" s="3">
        <v>4</v>
      </c>
      <c r="U101" s="2" t="s">
        <v>536</v>
      </c>
      <c r="V101" s="2" t="s">
        <v>536</v>
      </c>
      <c r="W101" s="3">
        <v>0</v>
      </c>
    </row>
    <row r="102" spans="1:23" ht="15">
      <c r="A102" s="8" t="s">
        <v>680</v>
      </c>
      <c r="B102" s="5">
        <v>23295</v>
      </c>
      <c r="C102" s="2" t="s">
        <v>526</v>
      </c>
      <c r="D102" s="2" t="s">
        <v>526</v>
      </c>
      <c r="E102" s="3">
        <v>0</v>
      </c>
      <c r="F102" s="2" t="s">
        <v>527</v>
      </c>
      <c r="G102" s="2" t="s">
        <v>545</v>
      </c>
      <c r="H102" s="3">
        <v>9</v>
      </c>
      <c r="I102" s="2" t="s">
        <v>527</v>
      </c>
      <c r="J102" s="2" t="s">
        <v>545</v>
      </c>
      <c r="K102" s="3">
        <v>9</v>
      </c>
      <c r="L102" s="2" t="s">
        <v>527</v>
      </c>
      <c r="M102" s="2" t="s">
        <v>545</v>
      </c>
      <c r="N102" s="3">
        <v>9</v>
      </c>
      <c r="O102" s="2" t="s">
        <v>527</v>
      </c>
      <c r="P102" s="2" t="s">
        <v>547</v>
      </c>
      <c r="Q102" s="3">
        <v>8</v>
      </c>
      <c r="R102" s="2" t="s">
        <v>527</v>
      </c>
      <c r="S102" s="2" t="s">
        <v>547</v>
      </c>
      <c r="T102" s="3">
        <v>8</v>
      </c>
      <c r="U102" s="2" t="s">
        <v>526</v>
      </c>
      <c r="V102" s="2" t="s">
        <v>526</v>
      </c>
      <c r="W102" s="3">
        <v>0</v>
      </c>
    </row>
    <row r="103" spans="1:23" ht="15">
      <c r="A103" s="8" t="s">
        <v>640</v>
      </c>
      <c r="B103" s="5">
        <v>23365</v>
      </c>
      <c r="C103" s="2" t="s">
        <v>527</v>
      </c>
      <c r="D103" s="2" t="s">
        <v>547</v>
      </c>
      <c r="E103" s="3">
        <v>8</v>
      </c>
      <c r="F103" s="2" t="s">
        <v>528</v>
      </c>
      <c r="G103" s="2" t="s">
        <v>543</v>
      </c>
      <c r="H103" s="3">
        <v>7</v>
      </c>
      <c r="I103" s="2" t="s">
        <v>527</v>
      </c>
      <c r="J103" s="2" t="s">
        <v>547</v>
      </c>
      <c r="K103" s="3">
        <v>8</v>
      </c>
      <c r="L103" s="2" t="s">
        <v>528</v>
      </c>
      <c r="M103" s="2" t="s">
        <v>543</v>
      </c>
      <c r="N103" s="3">
        <v>7</v>
      </c>
      <c r="O103" s="2" t="s">
        <v>527</v>
      </c>
      <c r="P103" s="2" t="s">
        <v>547</v>
      </c>
      <c r="Q103" s="3">
        <v>8</v>
      </c>
      <c r="R103" s="2" t="s">
        <v>527</v>
      </c>
      <c r="S103" s="2" t="s">
        <v>547</v>
      </c>
      <c r="T103" s="3">
        <v>8</v>
      </c>
      <c r="U103" s="2" t="s">
        <v>529</v>
      </c>
      <c r="V103" s="2" t="s">
        <v>542</v>
      </c>
      <c r="W103" s="3">
        <v>5</v>
      </c>
    </row>
    <row r="104" spans="1:23" ht="15">
      <c r="A104" s="8" t="s">
        <v>718</v>
      </c>
      <c r="B104" s="5">
        <v>23730</v>
      </c>
      <c r="C104" s="2" t="s">
        <v>527</v>
      </c>
      <c r="D104" s="2" t="s">
        <v>543</v>
      </c>
      <c r="E104" s="3">
        <v>10</v>
      </c>
      <c r="F104" s="2" t="s">
        <v>527</v>
      </c>
      <c r="G104" s="2" t="s">
        <v>543</v>
      </c>
      <c r="H104" s="3">
        <v>10</v>
      </c>
      <c r="I104" s="2" t="s">
        <v>527</v>
      </c>
      <c r="J104" s="2" t="s">
        <v>543</v>
      </c>
      <c r="K104" s="3">
        <v>10</v>
      </c>
      <c r="L104" s="2" t="s">
        <v>527</v>
      </c>
      <c r="M104" s="2" t="s">
        <v>543</v>
      </c>
      <c r="N104" s="3">
        <v>10</v>
      </c>
      <c r="O104" s="2" t="s">
        <v>527</v>
      </c>
      <c r="P104" s="2" t="s">
        <v>542</v>
      </c>
      <c r="Q104" s="3">
        <v>7</v>
      </c>
      <c r="R104" s="2" t="s">
        <v>527</v>
      </c>
      <c r="S104" s="2" t="s">
        <v>542</v>
      </c>
      <c r="T104" s="3">
        <v>7</v>
      </c>
      <c r="U104" s="2" t="s">
        <v>526</v>
      </c>
      <c r="V104" s="2" t="s">
        <v>526</v>
      </c>
      <c r="W104" s="3">
        <v>0</v>
      </c>
    </row>
    <row r="105" spans="1:23" ht="15">
      <c r="A105" s="8" t="s">
        <v>678</v>
      </c>
      <c r="B105" s="5">
        <v>24380</v>
      </c>
      <c r="C105" s="2" t="s">
        <v>531</v>
      </c>
      <c r="D105" s="2" t="s">
        <v>545</v>
      </c>
      <c r="E105" s="3">
        <v>8</v>
      </c>
      <c r="F105" s="2" t="s">
        <v>531</v>
      </c>
      <c r="G105" s="2" t="s">
        <v>545</v>
      </c>
      <c r="H105" s="3">
        <v>8</v>
      </c>
      <c r="I105" s="2" t="s">
        <v>531</v>
      </c>
      <c r="J105" s="2" t="s">
        <v>545</v>
      </c>
      <c r="K105" s="3">
        <v>8</v>
      </c>
      <c r="L105" s="2" t="s">
        <v>531</v>
      </c>
      <c r="M105" s="2" t="s">
        <v>545</v>
      </c>
      <c r="N105" s="3">
        <v>8</v>
      </c>
      <c r="O105" s="2" t="s">
        <v>527</v>
      </c>
      <c r="P105" s="2" t="s">
        <v>542</v>
      </c>
      <c r="Q105" s="3">
        <v>7</v>
      </c>
      <c r="R105" s="2" t="s">
        <v>527</v>
      </c>
      <c r="S105" s="2" t="s">
        <v>542</v>
      </c>
      <c r="T105" s="3">
        <v>7</v>
      </c>
      <c r="U105" s="2" t="s">
        <v>526</v>
      </c>
      <c r="V105" s="2" t="s">
        <v>526</v>
      </c>
      <c r="W105" s="3">
        <v>0</v>
      </c>
    </row>
    <row r="106" spans="1:23" ht="15">
      <c r="A106" s="8" t="s">
        <v>759</v>
      </c>
      <c r="B106" s="5">
        <v>24602</v>
      </c>
      <c r="C106" s="2" t="s">
        <v>527</v>
      </c>
      <c r="D106" s="2" t="s">
        <v>543</v>
      </c>
      <c r="E106" s="3">
        <v>10</v>
      </c>
      <c r="F106" s="2" t="s">
        <v>527</v>
      </c>
      <c r="G106" s="2" t="s">
        <v>543</v>
      </c>
      <c r="H106" s="3">
        <v>10</v>
      </c>
      <c r="I106" s="2" t="s">
        <v>527</v>
      </c>
      <c r="J106" s="2" t="s">
        <v>543</v>
      </c>
      <c r="K106" s="3">
        <v>10</v>
      </c>
      <c r="L106" s="2" t="s">
        <v>527</v>
      </c>
      <c r="M106" s="2" t="s">
        <v>543</v>
      </c>
      <c r="N106" s="3">
        <v>10</v>
      </c>
      <c r="O106" s="2" t="s">
        <v>527</v>
      </c>
      <c r="P106" s="2" t="s">
        <v>547</v>
      </c>
      <c r="Q106" s="3">
        <v>8</v>
      </c>
      <c r="R106" s="2" t="s">
        <v>527</v>
      </c>
      <c r="S106" s="2" t="s">
        <v>547</v>
      </c>
      <c r="T106" s="3">
        <v>8</v>
      </c>
      <c r="U106" s="2" t="s">
        <v>528</v>
      </c>
      <c r="V106" s="2" t="s">
        <v>547</v>
      </c>
      <c r="W106" s="3">
        <v>5</v>
      </c>
    </row>
    <row r="107" spans="1:23" ht="15">
      <c r="A107" s="8" t="s">
        <v>741</v>
      </c>
      <c r="B107" s="5">
        <v>25375</v>
      </c>
      <c r="C107" s="2" t="s">
        <v>530</v>
      </c>
      <c r="D107" s="2" t="s">
        <v>546</v>
      </c>
      <c r="E107" s="3">
        <v>12</v>
      </c>
      <c r="F107" s="2" t="s">
        <v>530</v>
      </c>
      <c r="G107" s="2" t="s">
        <v>546</v>
      </c>
      <c r="H107" s="3">
        <v>12</v>
      </c>
      <c r="I107" s="2" t="s">
        <v>530</v>
      </c>
      <c r="J107" s="2" t="s">
        <v>546</v>
      </c>
      <c r="K107" s="3">
        <v>12</v>
      </c>
      <c r="L107" s="2" t="s">
        <v>530</v>
      </c>
      <c r="M107" s="2" t="s">
        <v>546</v>
      </c>
      <c r="N107" s="3">
        <v>12</v>
      </c>
      <c r="O107" s="2" t="s">
        <v>530</v>
      </c>
      <c r="P107" s="2" t="s">
        <v>549</v>
      </c>
      <c r="Q107" s="3">
        <v>8.5</v>
      </c>
      <c r="R107" s="2" t="s">
        <v>530</v>
      </c>
      <c r="S107" s="2" t="s">
        <v>549</v>
      </c>
      <c r="T107" s="3">
        <v>8.5</v>
      </c>
      <c r="U107" s="2" t="s">
        <v>526</v>
      </c>
      <c r="V107" s="2" t="s">
        <v>526</v>
      </c>
      <c r="W107" s="3">
        <v>0</v>
      </c>
    </row>
    <row r="108" spans="1:23" ht="15">
      <c r="A108" s="12" t="s">
        <v>646</v>
      </c>
      <c r="B108" s="13">
        <v>25505</v>
      </c>
      <c r="C108" s="11" t="s">
        <v>527</v>
      </c>
      <c r="D108" s="11" t="s">
        <v>545</v>
      </c>
      <c r="E108" s="10">
        <v>9</v>
      </c>
      <c r="F108" s="11" t="s">
        <v>527</v>
      </c>
      <c r="G108" s="11" t="s">
        <v>545</v>
      </c>
      <c r="H108" s="10">
        <v>9</v>
      </c>
      <c r="I108" s="11" t="s">
        <v>527</v>
      </c>
      <c r="J108" s="11" t="s">
        <v>545</v>
      </c>
      <c r="K108" s="10">
        <v>9</v>
      </c>
      <c r="L108" s="11" t="s">
        <v>527</v>
      </c>
      <c r="M108" s="11" t="s">
        <v>545</v>
      </c>
      <c r="N108" s="10">
        <v>9</v>
      </c>
      <c r="O108" s="11" t="s">
        <v>529</v>
      </c>
      <c r="P108" s="11" t="s">
        <v>547</v>
      </c>
      <c r="Q108" s="10">
        <v>6</v>
      </c>
      <c r="R108" s="11" t="s">
        <v>529</v>
      </c>
      <c r="S108" s="11" t="s">
        <v>547</v>
      </c>
      <c r="T108" s="10">
        <v>6</v>
      </c>
      <c r="U108" s="11" t="s">
        <v>526</v>
      </c>
      <c r="V108" s="11" t="s">
        <v>526</v>
      </c>
      <c r="W108" s="10">
        <v>0</v>
      </c>
    </row>
    <row r="109" spans="1:23" ht="15">
      <c r="A109" s="8" t="s">
        <v>715</v>
      </c>
      <c r="B109" s="5">
        <v>26280</v>
      </c>
      <c r="C109" s="2" t="s">
        <v>527</v>
      </c>
      <c r="D109" s="2" t="s">
        <v>543</v>
      </c>
      <c r="E109" s="3">
        <v>10</v>
      </c>
      <c r="F109" s="2" t="s">
        <v>527</v>
      </c>
      <c r="G109" s="2" t="s">
        <v>542</v>
      </c>
      <c r="H109" s="3">
        <v>7</v>
      </c>
      <c r="I109" s="2" t="s">
        <v>527</v>
      </c>
      <c r="J109" s="2" t="s">
        <v>543</v>
      </c>
      <c r="K109" s="3">
        <v>10</v>
      </c>
      <c r="L109" s="2" t="s">
        <v>527</v>
      </c>
      <c r="M109" s="2" t="s">
        <v>542</v>
      </c>
      <c r="N109" s="3">
        <v>7</v>
      </c>
      <c r="O109" s="2" t="s">
        <v>527</v>
      </c>
      <c r="P109" s="2" t="s">
        <v>542</v>
      </c>
      <c r="Q109" s="3">
        <v>7</v>
      </c>
      <c r="R109" s="2" t="s">
        <v>527</v>
      </c>
      <c r="S109" s="2" t="s">
        <v>544</v>
      </c>
      <c r="T109" s="3">
        <v>6</v>
      </c>
      <c r="U109" s="2" t="s">
        <v>526</v>
      </c>
      <c r="V109" s="2" t="s">
        <v>526</v>
      </c>
      <c r="W109" s="3">
        <v>0</v>
      </c>
    </row>
    <row r="110" spans="1:23" ht="15">
      <c r="A110" s="8" t="s">
        <v>668</v>
      </c>
      <c r="B110" s="5">
        <v>27809</v>
      </c>
      <c r="C110" s="2" t="s">
        <v>527</v>
      </c>
      <c r="D110" s="2" t="s">
        <v>543</v>
      </c>
      <c r="E110" s="3">
        <v>10</v>
      </c>
      <c r="F110" s="2" t="s">
        <v>527</v>
      </c>
      <c r="G110" s="2" t="s">
        <v>543</v>
      </c>
      <c r="H110" s="3">
        <v>10</v>
      </c>
      <c r="I110" s="2" t="s">
        <v>527</v>
      </c>
      <c r="J110" s="2" t="s">
        <v>543</v>
      </c>
      <c r="K110" s="3">
        <v>10</v>
      </c>
      <c r="L110" s="2" t="s">
        <v>527</v>
      </c>
      <c r="M110" s="2" t="s">
        <v>542</v>
      </c>
      <c r="N110" s="3">
        <v>7</v>
      </c>
      <c r="O110" s="2" t="s">
        <v>527</v>
      </c>
      <c r="P110" s="2" t="s">
        <v>542</v>
      </c>
      <c r="Q110" s="3">
        <v>7</v>
      </c>
      <c r="R110" s="2" t="s">
        <v>527</v>
      </c>
      <c r="S110" s="2" t="s">
        <v>542</v>
      </c>
      <c r="T110" s="3">
        <v>7</v>
      </c>
      <c r="U110" s="2" t="s">
        <v>526</v>
      </c>
      <c r="V110" s="2" t="s">
        <v>526</v>
      </c>
      <c r="W110" s="3">
        <v>0</v>
      </c>
    </row>
    <row r="111" spans="1:23" ht="15">
      <c r="A111" s="8" t="s">
        <v>743</v>
      </c>
      <c r="B111" s="5">
        <v>28982</v>
      </c>
      <c r="C111" s="2" t="s">
        <v>527</v>
      </c>
      <c r="D111" s="2" t="s">
        <v>546</v>
      </c>
      <c r="E111" s="3">
        <v>11</v>
      </c>
      <c r="F111" s="2" t="s">
        <v>527</v>
      </c>
      <c r="G111" s="2" t="s">
        <v>546</v>
      </c>
      <c r="H111" s="3">
        <v>11</v>
      </c>
      <c r="I111" s="2" t="s">
        <v>527</v>
      </c>
      <c r="J111" s="2" t="s">
        <v>546</v>
      </c>
      <c r="K111" s="3">
        <v>11</v>
      </c>
      <c r="L111" s="2" t="s">
        <v>527</v>
      </c>
      <c r="M111" s="2" t="s">
        <v>546</v>
      </c>
      <c r="N111" s="3">
        <v>11</v>
      </c>
      <c r="O111" s="2" t="s">
        <v>527</v>
      </c>
      <c r="P111" s="2" t="s">
        <v>547</v>
      </c>
      <c r="Q111" s="3">
        <v>8</v>
      </c>
      <c r="R111" s="2" t="s">
        <v>527</v>
      </c>
      <c r="S111" s="2" t="s">
        <v>547</v>
      </c>
      <c r="T111" s="3">
        <v>8</v>
      </c>
      <c r="U111" s="2" t="s">
        <v>528</v>
      </c>
      <c r="V111" s="2" t="s">
        <v>547</v>
      </c>
      <c r="W111" s="3">
        <v>5</v>
      </c>
    </row>
    <row r="112" spans="1:23" ht="15">
      <c r="A112" s="12" t="s">
        <v>756</v>
      </c>
      <c r="B112" s="13">
        <v>29374</v>
      </c>
      <c r="C112" s="11" t="s">
        <v>527</v>
      </c>
      <c r="D112" s="11" t="s">
        <v>543</v>
      </c>
      <c r="E112" s="10">
        <v>10</v>
      </c>
      <c r="F112" s="11" t="s">
        <v>527</v>
      </c>
      <c r="G112" s="11" t="s">
        <v>543</v>
      </c>
      <c r="H112" s="10">
        <v>10</v>
      </c>
      <c r="I112" s="11" t="s">
        <v>527</v>
      </c>
      <c r="J112" s="11" t="s">
        <v>543</v>
      </c>
      <c r="K112" s="10">
        <v>10</v>
      </c>
      <c r="L112" s="11" t="s">
        <v>527</v>
      </c>
      <c r="M112" s="11" t="s">
        <v>547</v>
      </c>
      <c r="N112" s="10">
        <v>8</v>
      </c>
      <c r="O112" s="11" t="s">
        <v>527</v>
      </c>
      <c r="P112" s="11" t="s">
        <v>547</v>
      </c>
      <c r="Q112" s="10">
        <v>8</v>
      </c>
      <c r="R112" s="11" t="s">
        <v>529</v>
      </c>
      <c r="S112" s="11" t="s">
        <v>542</v>
      </c>
      <c r="T112" s="10">
        <v>5</v>
      </c>
      <c r="U112" s="11" t="s">
        <v>529</v>
      </c>
      <c r="V112" s="11" t="s">
        <v>542</v>
      </c>
      <c r="W112" s="10">
        <v>5</v>
      </c>
    </row>
    <row r="113" spans="1:23" ht="15">
      <c r="A113" s="8" t="s">
        <v>730</v>
      </c>
      <c r="B113" s="5">
        <v>30120</v>
      </c>
      <c r="C113" s="2" t="s">
        <v>526</v>
      </c>
      <c r="D113" s="2" t="s">
        <v>526</v>
      </c>
      <c r="E113" s="3">
        <v>0</v>
      </c>
      <c r="F113" s="2" t="s">
        <v>527</v>
      </c>
      <c r="G113" s="2" t="s">
        <v>546</v>
      </c>
      <c r="H113" s="3">
        <v>11</v>
      </c>
      <c r="I113" s="2" t="s">
        <v>527</v>
      </c>
      <c r="J113" s="2" t="s">
        <v>546</v>
      </c>
      <c r="K113" s="3">
        <v>11</v>
      </c>
      <c r="L113" s="2" t="s">
        <v>527</v>
      </c>
      <c r="M113" s="2" t="s">
        <v>546</v>
      </c>
      <c r="N113" s="3">
        <v>11</v>
      </c>
      <c r="O113" s="2" t="s">
        <v>527</v>
      </c>
      <c r="P113" s="2" t="s">
        <v>547</v>
      </c>
      <c r="Q113" s="3">
        <v>8</v>
      </c>
      <c r="R113" s="2" t="s">
        <v>527</v>
      </c>
      <c r="S113" s="2" t="s">
        <v>542</v>
      </c>
      <c r="T113" s="3">
        <v>7</v>
      </c>
      <c r="U113" s="2" t="s">
        <v>528</v>
      </c>
      <c r="V113" s="2" t="s">
        <v>542</v>
      </c>
      <c r="W113" s="3">
        <v>4</v>
      </c>
    </row>
    <row r="114" spans="1:23" ht="15">
      <c r="A114" s="8" t="s">
        <v>723</v>
      </c>
      <c r="B114" s="5">
        <v>30325</v>
      </c>
      <c r="C114" s="2" t="s">
        <v>527</v>
      </c>
      <c r="D114" s="2" t="s">
        <v>545</v>
      </c>
      <c r="E114" s="3">
        <v>9</v>
      </c>
      <c r="F114" s="2" t="s">
        <v>527</v>
      </c>
      <c r="G114" s="2" t="s">
        <v>545</v>
      </c>
      <c r="H114" s="3">
        <v>9</v>
      </c>
      <c r="I114" s="2" t="s">
        <v>527</v>
      </c>
      <c r="J114" s="2" t="s">
        <v>545</v>
      </c>
      <c r="K114" s="3">
        <v>9</v>
      </c>
      <c r="L114" s="2" t="s">
        <v>527</v>
      </c>
      <c r="M114" s="2" t="s">
        <v>545</v>
      </c>
      <c r="N114" s="3">
        <v>9</v>
      </c>
      <c r="O114" s="2" t="s">
        <v>527</v>
      </c>
      <c r="P114" s="2" t="s">
        <v>545</v>
      </c>
      <c r="Q114" s="3">
        <v>9</v>
      </c>
      <c r="R114" s="2" t="s">
        <v>527</v>
      </c>
      <c r="S114" s="2" t="s">
        <v>542</v>
      </c>
      <c r="T114" s="3">
        <v>7</v>
      </c>
      <c r="U114" s="2" t="s">
        <v>528</v>
      </c>
      <c r="V114" s="2" t="s">
        <v>542</v>
      </c>
      <c r="W114" s="3">
        <v>4</v>
      </c>
    </row>
    <row r="115" spans="1:23" ht="15">
      <c r="A115" s="8" t="s">
        <v>708</v>
      </c>
      <c r="B115" s="5">
        <v>34783</v>
      </c>
      <c r="C115" s="2" t="s">
        <v>526</v>
      </c>
      <c r="D115" s="2" t="s">
        <v>526</v>
      </c>
      <c r="E115" s="3">
        <v>0</v>
      </c>
      <c r="F115" s="2" t="s">
        <v>527</v>
      </c>
      <c r="G115" s="2" t="s">
        <v>543</v>
      </c>
      <c r="H115" s="3">
        <v>10</v>
      </c>
      <c r="I115" s="2" t="s">
        <v>527</v>
      </c>
      <c r="J115" s="2" t="s">
        <v>542</v>
      </c>
      <c r="K115" s="3">
        <v>7</v>
      </c>
      <c r="L115" s="2" t="s">
        <v>527</v>
      </c>
      <c r="M115" s="2" t="s">
        <v>543</v>
      </c>
      <c r="N115" s="3">
        <v>10</v>
      </c>
      <c r="O115" s="2" t="s">
        <v>529</v>
      </c>
      <c r="P115" s="2" t="s">
        <v>542</v>
      </c>
      <c r="Q115" s="3">
        <v>5</v>
      </c>
      <c r="R115" s="2" t="s">
        <v>527</v>
      </c>
      <c r="S115" s="2" t="s">
        <v>535</v>
      </c>
      <c r="T115" s="3">
        <v>5</v>
      </c>
      <c r="U115" s="2" t="s">
        <v>526</v>
      </c>
      <c r="V115" s="2" t="s">
        <v>526</v>
      </c>
      <c r="W115" s="3">
        <v>0</v>
      </c>
    </row>
    <row r="116" spans="1:23" ht="15">
      <c r="A116" s="8" t="s">
        <v>760</v>
      </c>
      <c r="B116" s="5">
        <v>37478</v>
      </c>
      <c r="C116" s="2" t="s">
        <v>527</v>
      </c>
      <c r="D116" s="2" t="s">
        <v>545</v>
      </c>
      <c r="E116" s="3">
        <v>9</v>
      </c>
      <c r="F116" s="2" t="s">
        <v>527</v>
      </c>
      <c r="G116" s="2" t="s">
        <v>545</v>
      </c>
      <c r="H116" s="3">
        <v>9</v>
      </c>
      <c r="I116" s="2" t="s">
        <v>527</v>
      </c>
      <c r="J116" s="2" t="s">
        <v>545</v>
      </c>
      <c r="K116" s="3">
        <v>9</v>
      </c>
      <c r="L116" s="2" t="s">
        <v>527</v>
      </c>
      <c r="M116" s="2" t="s">
        <v>542</v>
      </c>
      <c r="N116" s="3">
        <v>7</v>
      </c>
      <c r="O116" s="2" t="s">
        <v>527</v>
      </c>
      <c r="P116" s="2" t="s">
        <v>542</v>
      </c>
      <c r="Q116" s="3">
        <v>7</v>
      </c>
      <c r="R116" s="2" t="s">
        <v>528</v>
      </c>
      <c r="S116" s="2" t="s">
        <v>542</v>
      </c>
      <c r="T116" s="3">
        <v>4</v>
      </c>
      <c r="U116" s="2" t="s">
        <v>536</v>
      </c>
      <c r="V116" s="2" t="s">
        <v>536</v>
      </c>
      <c r="W116" s="3">
        <v>0</v>
      </c>
    </row>
    <row r="117" spans="1:23" ht="15">
      <c r="A117" s="8" t="s">
        <v>697</v>
      </c>
      <c r="B117" s="5">
        <v>39851</v>
      </c>
      <c r="C117" s="2" t="s">
        <v>527</v>
      </c>
      <c r="D117" s="2" t="s">
        <v>546</v>
      </c>
      <c r="E117" s="3">
        <v>11</v>
      </c>
      <c r="F117" s="2" t="s">
        <v>527</v>
      </c>
      <c r="G117" s="2" t="s">
        <v>546</v>
      </c>
      <c r="H117" s="3">
        <v>11</v>
      </c>
      <c r="I117" s="2" t="s">
        <v>527</v>
      </c>
      <c r="J117" s="2" t="s">
        <v>546</v>
      </c>
      <c r="K117" s="3">
        <v>11</v>
      </c>
      <c r="L117" s="2" t="s">
        <v>527</v>
      </c>
      <c r="M117" s="2" t="s">
        <v>546</v>
      </c>
      <c r="N117" s="3">
        <v>11</v>
      </c>
      <c r="O117" s="2" t="s">
        <v>527</v>
      </c>
      <c r="P117" s="2" t="s">
        <v>547</v>
      </c>
      <c r="Q117" s="3">
        <v>8</v>
      </c>
      <c r="R117" s="2" t="s">
        <v>527</v>
      </c>
      <c r="S117" s="2" t="s">
        <v>547</v>
      </c>
      <c r="T117" s="3">
        <v>8</v>
      </c>
      <c r="U117" s="2" t="s">
        <v>529</v>
      </c>
      <c r="V117" s="2" t="s">
        <v>547</v>
      </c>
      <c r="W117" s="3">
        <v>6</v>
      </c>
    </row>
    <row r="118" spans="1:23" ht="15">
      <c r="A118" s="8" t="s">
        <v>692</v>
      </c>
      <c r="B118" s="5">
        <v>41470</v>
      </c>
      <c r="C118" s="2" t="s">
        <v>527</v>
      </c>
      <c r="D118" s="2" t="s">
        <v>546</v>
      </c>
      <c r="E118" s="3">
        <v>11</v>
      </c>
      <c r="F118" s="2" t="s">
        <v>527</v>
      </c>
      <c r="G118" s="2" t="s">
        <v>546</v>
      </c>
      <c r="H118" s="3">
        <v>11</v>
      </c>
      <c r="I118" s="2" t="s">
        <v>527</v>
      </c>
      <c r="J118" s="2" t="s">
        <v>546</v>
      </c>
      <c r="K118" s="3">
        <v>11</v>
      </c>
      <c r="L118" s="2" t="s">
        <v>527</v>
      </c>
      <c r="M118" s="2" t="s">
        <v>546</v>
      </c>
      <c r="N118" s="3">
        <v>11</v>
      </c>
      <c r="O118" s="2" t="s">
        <v>527</v>
      </c>
      <c r="P118" s="2" t="s">
        <v>547</v>
      </c>
      <c r="Q118" s="3">
        <v>8</v>
      </c>
      <c r="R118" s="2" t="s">
        <v>527</v>
      </c>
      <c r="S118" s="2" t="s">
        <v>547</v>
      </c>
      <c r="T118" s="3">
        <v>8</v>
      </c>
      <c r="U118" s="2" t="s">
        <v>528</v>
      </c>
      <c r="V118" s="2" t="s">
        <v>547</v>
      </c>
      <c r="W118" s="3">
        <v>5</v>
      </c>
    </row>
    <row r="119" spans="1:23" ht="15">
      <c r="A119" s="8" t="s">
        <v>702</v>
      </c>
      <c r="B119" s="5">
        <v>50079</v>
      </c>
      <c r="C119" s="2" t="s">
        <v>526</v>
      </c>
      <c r="D119" s="2" t="s">
        <v>526</v>
      </c>
      <c r="E119" s="3">
        <v>0</v>
      </c>
      <c r="F119" s="2" t="s">
        <v>527</v>
      </c>
      <c r="G119" s="2" t="s">
        <v>543</v>
      </c>
      <c r="H119" s="3">
        <v>10</v>
      </c>
      <c r="I119" s="2" t="s">
        <v>527</v>
      </c>
      <c r="J119" s="2" t="s">
        <v>543</v>
      </c>
      <c r="K119" s="3">
        <v>10</v>
      </c>
      <c r="L119" s="2" t="s">
        <v>527</v>
      </c>
      <c r="M119" s="2" t="s">
        <v>543</v>
      </c>
      <c r="N119" s="3">
        <v>10</v>
      </c>
      <c r="O119" s="2" t="s">
        <v>527</v>
      </c>
      <c r="P119" s="2" t="s">
        <v>542</v>
      </c>
      <c r="Q119" s="3">
        <v>7</v>
      </c>
      <c r="R119" s="2" t="s">
        <v>528</v>
      </c>
      <c r="S119" s="2" t="s">
        <v>542</v>
      </c>
      <c r="T119" s="3">
        <v>4</v>
      </c>
      <c r="U119" s="2" t="s">
        <v>528</v>
      </c>
      <c r="V119" s="2" t="s">
        <v>542</v>
      </c>
      <c r="W119" s="3">
        <v>4</v>
      </c>
    </row>
    <row r="120" spans="1:23" ht="15">
      <c r="A120" s="8" t="s">
        <v>630</v>
      </c>
      <c r="B120" s="5">
        <v>50720</v>
      </c>
      <c r="C120" s="2" t="s">
        <v>527</v>
      </c>
      <c r="D120" s="2" t="s">
        <v>543</v>
      </c>
      <c r="E120" s="3">
        <v>10</v>
      </c>
      <c r="F120" s="2" t="s">
        <v>527</v>
      </c>
      <c r="G120" s="2" t="s">
        <v>543</v>
      </c>
      <c r="H120" s="3">
        <v>10</v>
      </c>
      <c r="I120" s="2" t="s">
        <v>527</v>
      </c>
      <c r="J120" s="2" t="s">
        <v>543</v>
      </c>
      <c r="K120" s="3">
        <v>10</v>
      </c>
      <c r="L120" s="2" t="s">
        <v>527</v>
      </c>
      <c r="M120" s="2" t="s">
        <v>547</v>
      </c>
      <c r="N120" s="3">
        <v>8</v>
      </c>
      <c r="O120" s="2" t="s">
        <v>527</v>
      </c>
      <c r="P120" s="2" t="s">
        <v>547</v>
      </c>
      <c r="Q120" s="3">
        <v>8</v>
      </c>
      <c r="R120" s="2" t="s">
        <v>528</v>
      </c>
      <c r="S120" s="2" t="s">
        <v>542</v>
      </c>
      <c r="T120" s="3">
        <v>4</v>
      </c>
      <c r="U120" s="2" t="s">
        <v>528</v>
      </c>
      <c r="V120" s="2" t="s">
        <v>542</v>
      </c>
      <c r="W120" s="3">
        <v>4</v>
      </c>
    </row>
    <row r="121" spans="1:23" ht="15">
      <c r="A121" s="8" t="s">
        <v>716</v>
      </c>
      <c r="B121" s="5">
        <v>56622</v>
      </c>
      <c r="C121" s="2" t="s">
        <v>527</v>
      </c>
      <c r="D121" s="2" t="s">
        <v>545</v>
      </c>
      <c r="E121" s="3">
        <v>9</v>
      </c>
      <c r="F121" s="2" t="s">
        <v>527</v>
      </c>
      <c r="G121" s="2" t="s">
        <v>545</v>
      </c>
      <c r="H121" s="3">
        <v>9</v>
      </c>
      <c r="I121" s="2" t="s">
        <v>527</v>
      </c>
      <c r="J121" s="2" t="s">
        <v>545</v>
      </c>
      <c r="K121" s="3">
        <v>9</v>
      </c>
      <c r="L121" s="2" t="s">
        <v>527</v>
      </c>
      <c r="M121" s="2" t="s">
        <v>547</v>
      </c>
      <c r="N121" s="3">
        <v>8</v>
      </c>
      <c r="O121" s="2" t="s">
        <v>527</v>
      </c>
      <c r="P121" s="2" t="s">
        <v>547</v>
      </c>
      <c r="Q121" s="3">
        <v>8</v>
      </c>
      <c r="R121" s="2" t="s">
        <v>527</v>
      </c>
      <c r="S121" s="2" t="s">
        <v>547</v>
      </c>
      <c r="T121" s="3">
        <v>8</v>
      </c>
      <c r="U121" s="2" t="s">
        <v>529</v>
      </c>
      <c r="V121" s="2" t="s">
        <v>542</v>
      </c>
      <c r="W121" s="3">
        <v>5</v>
      </c>
    </row>
    <row r="122" spans="1:23" ht="15">
      <c r="A122" s="8" t="s">
        <v>734</v>
      </c>
      <c r="B122" s="5">
        <v>59990</v>
      </c>
      <c r="C122" s="2" t="s">
        <v>527</v>
      </c>
      <c r="D122" s="2" t="s">
        <v>543</v>
      </c>
      <c r="E122" s="3">
        <v>10</v>
      </c>
      <c r="F122" s="2" t="s">
        <v>527</v>
      </c>
      <c r="G122" s="2" t="s">
        <v>543</v>
      </c>
      <c r="H122" s="3">
        <v>10</v>
      </c>
      <c r="I122" s="2" t="s">
        <v>527</v>
      </c>
      <c r="J122" s="2" t="s">
        <v>547</v>
      </c>
      <c r="K122" s="3">
        <v>8</v>
      </c>
      <c r="L122" s="2" t="s">
        <v>527</v>
      </c>
      <c r="M122" s="2" t="s">
        <v>547</v>
      </c>
      <c r="N122" s="3">
        <v>8</v>
      </c>
      <c r="O122" s="2" t="s">
        <v>529</v>
      </c>
      <c r="P122" s="2" t="s">
        <v>542</v>
      </c>
      <c r="Q122" s="3">
        <v>5</v>
      </c>
      <c r="R122" s="2" t="s">
        <v>529</v>
      </c>
      <c r="S122" s="2" t="s">
        <v>542</v>
      </c>
      <c r="T122" s="3">
        <v>5</v>
      </c>
      <c r="U122" s="2" t="s">
        <v>526</v>
      </c>
      <c r="V122" s="2" t="s">
        <v>526</v>
      </c>
      <c r="W122" s="3">
        <v>0</v>
      </c>
    </row>
    <row r="123" spans="1:23" ht="15">
      <c r="A123" s="8" t="s">
        <v>740</v>
      </c>
      <c r="B123" s="5">
        <v>61230</v>
      </c>
      <c r="C123" s="2" t="s">
        <v>527</v>
      </c>
      <c r="D123" s="2" t="s">
        <v>546</v>
      </c>
      <c r="E123" s="3">
        <v>11</v>
      </c>
      <c r="F123" s="2" t="s">
        <v>527</v>
      </c>
      <c r="G123" s="2" t="s">
        <v>546</v>
      </c>
      <c r="H123" s="3">
        <v>11</v>
      </c>
      <c r="I123" s="2" t="s">
        <v>527</v>
      </c>
      <c r="J123" s="2" t="s">
        <v>546</v>
      </c>
      <c r="K123" s="3">
        <v>11</v>
      </c>
      <c r="L123" s="2" t="s">
        <v>536</v>
      </c>
      <c r="M123" s="2" t="s">
        <v>536</v>
      </c>
      <c r="N123" s="3">
        <v>0</v>
      </c>
      <c r="O123" s="2" t="s">
        <v>527</v>
      </c>
      <c r="P123" s="2" t="s">
        <v>546</v>
      </c>
      <c r="Q123" s="3">
        <v>11</v>
      </c>
      <c r="R123" s="2" t="s">
        <v>527</v>
      </c>
      <c r="S123" s="2" t="s">
        <v>547</v>
      </c>
      <c r="T123" s="3">
        <v>8</v>
      </c>
      <c r="U123" s="2" t="s">
        <v>529</v>
      </c>
      <c r="V123" s="2" t="s">
        <v>547</v>
      </c>
      <c r="W123" s="3">
        <v>6</v>
      </c>
    </row>
    <row r="124" spans="1:23" ht="15">
      <c r="A124" s="8" t="s">
        <v>689</v>
      </c>
      <c r="B124" s="5">
        <v>66810</v>
      </c>
      <c r="C124" s="2" t="s">
        <v>527</v>
      </c>
      <c r="D124" s="2" t="s">
        <v>542</v>
      </c>
      <c r="E124" s="3">
        <v>7</v>
      </c>
      <c r="F124" s="2" t="s">
        <v>527</v>
      </c>
      <c r="G124" s="2" t="s">
        <v>543</v>
      </c>
      <c r="H124" s="3">
        <v>10</v>
      </c>
      <c r="I124" s="2" t="s">
        <v>528</v>
      </c>
      <c r="J124" s="2" t="s">
        <v>543</v>
      </c>
      <c r="K124" s="3">
        <v>7</v>
      </c>
      <c r="L124" s="2" t="s">
        <v>527</v>
      </c>
      <c r="M124" s="2" t="s">
        <v>543</v>
      </c>
      <c r="N124" s="3">
        <v>10</v>
      </c>
      <c r="O124" s="2" t="s">
        <v>527</v>
      </c>
      <c r="P124" s="2" t="s">
        <v>542</v>
      </c>
      <c r="Q124" s="3">
        <v>7</v>
      </c>
      <c r="R124" s="2" t="s">
        <v>527</v>
      </c>
      <c r="S124" s="2" t="s">
        <v>542</v>
      </c>
      <c r="T124" s="3">
        <v>7</v>
      </c>
      <c r="U124" s="2" t="s">
        <v>528</v>
      </c>
      <c r="V124" s="2" t="s">
        <v>542</v>
      </c>
      <c r="W124" s="3">
        <v>4</v>
      </c>
    </row>
    <row r="125" spans="1:23" ht="15">
      <c r="A125" s="8" t="s">
        <v>641</v>
      </c>
      <c r="B125" s="5">
        <v>74472</v>
      </c>
      <c r="C125" s="2" t="s">
        <v>532</v>
      </c>
      <c r="D125" s="2" t="s">
        <v>543</v>
      </c>
      <c r="E125" s="3">
        <v>9.5</v>
      </c>
      <c r="F125" s="2" t="s">
        <v>527</v>
      </c>
      <c r="G125" s="2" t="s">
        <v>543</v>
      </c>
      <c r="H125" s="3">
        <v>10</v>
      </c>
      <c r="I125" s="2" t="s">
        <v>527</v>
      </c>
      <c r="J125" s="2" t="s">
        <v>543</v>
      </c>
      <c r="K125" s="3">
        <v>10</v>
      </c>
      <c r="L125" s="2" t="s">
        <v>527</v>
      </c>
      <c r="M125" s="2" t="s">
        <v>543</v>
      </c>
      <c r="N125" s="3">
        <v>10</v>
      </c>
      <c r="O125" s="2" t="s">
        <v>527</v>
      </c>
      <c r="P125" s="2" t="s">
        <v>543</v>
      </c>
      <c r="Q125" s="3">
        <v>10</v>
      </c>
      <c r="R125" s="2" t="s">
        <v>527</v>
      </c>
      <c r="S125" s="2" t="s">
        <v>542</v>
      </c>
      <c r="T125" s="3">
        <v>7</v>
      </c>
      <c r="U125" s="2" t="s">
        <v>529</v>
      </c>
      <c r="V125" s="2" t="s">
        <v>542</v>
      </c>
      <c r="W125" s="3">
        <v>5</v>
      </c>
    </row>
    <row r="126" spans="1:23" ht="15">
      <c r="A126" s="8" t="s">
        <v>644</v>
      </c>
      <c r="B126" s="5">
        <v>80275</v>
      </c>
      <c r="C126" s="2" t="s">
        <v>527</v>
      </c>
      <c r="D126" s="2" t="s">
        <v>547</v>
      </c>
      <c r="E126" s="3">
        <v>8</v>
      </c>
      <c r="F126" s="2" t="s">
        <v>529</v>
      </c>
      <c r="G126" s="2" t="s">
        <v>543</v>
      </c>
      <c r="H126" s="3">
        <v>8</v>
      </c>
      <c r="I126" s="2" t="s">
        <v>529</v>
      </c>
      <c r="J126" s="2" t="s">
        <v>543</v>
      </c>
      <c r="K126" s="3">
        <v>8</v>
      </c>
      <c r="L126" s="2" t="s">
        <v>529</v>
      </c>
      <c r="M126" s="2" t="s">
        <v>543</v>
      </c>
      <c r="N126" s="3">
        <v>8</v>
      </c>
      <c r="O126" s="2" t="s">
        <v>527</v>
      </c>
      <c r="P126" s="2" t="s">
        <v>547</v>
      </c>
      <c r="Q126" s="3">
        <v>8</v>
      </c>
      <c r="R126" s="2" t="s">
        <v>527</v>
      </c>
      <c r="S126" s="2" t="s">
        <v>547</v>
      </c>
      <c r="T126" s="3">
        <v>8</v>
      </c>
      <c r="U126" s="2" t="s">
        <v>529</v>
      </c>
      <c r="V126" s="2" t="s">
        <v>547</v>
      </c>
      <c r="W126" s="3">
        <v>6</v>
      </c>
    </row>
    <row r="127" spans="1:23" ht="15">
      <c r="A127" s="8" t="s">
        <v>687</v>
      </c>
      <c r="B127" s="5">
        <v>82815</v>
      </c>
      <c r="C127" s="2" t="s">
        <v>526</v>
      </c>
      <c r="D127" s="2" t="s">
        <v>526</v>
      </c>
      <c r="E127" s="3">
        <v>0</v>
      </c>
      <c r="F127" s="2" t="s">
        <v>539</v>
      </c>
      <c r="G127" s="2" t="s">
        <v>545</v>
      </c>
      <c r="H127" s="3">
        <v>5</v>
      </c>
      <c r="I127" s="2" t="s">
        <v>531</v>
      </c>
      <c r="J127" s="2" t="s">
        <v>544</v>
      </c>
      <c r="K127" s="3">
        <v>5</v>
      </c>
      <c r="L127" s="2" t="s">
        <v>539</v>
      </c>
      <c r="M127" s="2" t="s">
        <v>545</v>
      </c>
      <c r="N127" s="3">
        <v>5</v>
      </c>
      <c r="O127" s="2" t="s">
        <v>531</v>
      </c>
      <c r="P127" s="2" t="s">
        <v>544</v>
      </c>
      <c r="Q127" s="3">
        <v>5</v>
      </c>
      <c r="R127" s="2" t="s">
        <v>529</v>
      </c>
      <c r="S127" s="2" t="s">
        <v>544</v>
      </c>
      <c r="T127" s="3">
        <v>4</v>
      </c>
      <c r="U127" s="2" t="s">
        <v>526</v>
      </c>
      <c r="V127" s="2" t="s">
        <v>526</v>
      </c>
      <c r="W127" s="3">
        <v>0</v>
      </c>
    </row>
    <row r="128" spans="1:23" ht="15">
      <c r="A128" s="12" t="s">
        <v>650</v>
      </c>
      <c r="B128" s="13">
        <v>87725</v>
      </c>
      <c r="C128" s="11" t="s">
        <v>527</v>
      </c>
      <c r="D128" s="11" t="s">
        <v>543</v>
      </c>
      <c r="E128" s="10">
        <v>10</v>
      </c>
      <c r="F128" s="11" t="s">
        <v>527</v>
      </c>
      <c r="G128" s="11" t="s">
        <v>543</v>
      </c>
      <c r="H128" s="10">
        <v>10</v>
      </c>
      <c r="I128" s="11" t="s">
        <v>527</v>
      </c>
      <c r="J128" s="11" t="s">
        <v>543</v>
      </c>
      <c r="K128" s="10">
        <v>10</v>
      </c>
      <c r="L128" s="11" t="s">
        <v>527</v>
      </c>
      <c r="M128" s="11" t="s">
        <v>543</v>
      </c>
      <c r="N128" s="10">
        <v>10</v>
      </c>
      <c r="O128" s="11" t="s">
        <v>527</v>
      </c>
      <c r="P128" s="11" t="s">
        <v>547</v>
      </c>
      <c r="Q128" s="10">
        <v>8</v>
      </c>
      <c r="R128" s="11" t="s">
        <v>527</v>
      </c>
      <c r="S128" s="11" t="s">
        <v>547</v>
      </c>
      <c r="T128" s="10">
        <v>8</v>
      </c>
      <c r="U128" s="11" t="s">
        <v>526</v>
      </c>
      <c r="V128" s="11" t="s">
        <v>526</v>
      </c>
      <c r="W128" s="10">
        <v>0</v>
      </c>
    </row>
    <row r="129" spans="1:23" ht="15">
      <c r="A129" s="8" t="s">
        <v>657</v>
      </c>
      <c r="B129" s="5">
        <v>108850</v>
      </c>
      <c r="C129" s="2" t="s">
        <v>526</v>
      </c>
      <c r="D129" s="2" t="s">
        <v>526</v>
      </c>
      <c r="E129" s="3">
        <v>0</v>
      </c>
      <c r="F129" s="2" t="s">
        <v>529</v>
      </c>
      <c r="G129" s="2" t="s">
        <v>545</v>
      </c>
      <c r="H129" s="3">
        <v>7</v>
      </c>
      <c r="I129" s="2" t="s">
        <v>531</v>
      </c>
      <c r="J129" s="2" t="s">
        <v>547</v>
      </c>
      <c r="K129" s="3">
        <v>7</v>
      </c>
      <c r="L129" s="2" t="s">
        <v>531</v>
      </c>
      <c r="M129" s="2" t="s">
        <v>542</v>
      </c>
      <c r="N129" s="3">
        <v>6</v>
      </c>
      <c r="O129" s="2" t="s">
        <v>536</v>
      </c>
      <c r="P129" s="2" t="s">
        <v>536</v>
      </c>
      <c r="Q129" s="3">
        <v>0</v>
      </c>
      <c r="R129" s="2" t="s">
        <v>527</v>
      </c>
      <c r="S129" s="2" t="s">
        <v>539</v>
      </c>
      <c r="T129" s="3">
        <v>4</v>
      </c>
      <c r="U129" s="2" t="s">
        <v>526</v>
      </c>
      <c r="V129" s="2" t="s">
        <v>526</v>
      </c>
      <c r="W129" s="3">
        <v>0</v>
      </c>
    </row>
    <row r="130" spans="1:23" ht="15">
      <c r="A130" s="8" t="s">
        <v>679</v>
      </c>
      <c r="B130" s="5">
        <v>139896</v>
      </c>
      <c r="C130" s="2" t="s">
        <v>527</v>
      </c>
      <c r="D130" s="2" t="s">
        <v>546</v>
      </c>
      <c r="E130" s="3">
        <v>11</v>
      </c>
      <c r="F130" s="2" t="s">
        <v>527</v>
      </c>
      <c r="G130" s="2" t="s">
        <v>546</v>
      </c>
      <c r="H130" s="3">
        <v>11</v>
      </c>
      <c r="I130" s="2" t="s">
        <v>527</v>
      </c>
      <c r="J130" s="2" t="s">
        <v>546</v>
      </c>
      <c r="K130" s="3">
        <v>11</v>
      </c>
      <c r="L130" s="2" t="s">
        <v>527</v>
      </c>
      <c r="M130" s="2" t="s">
        <v>546</v>
      </c>
      <c r="N130" s="3">
        <v>11</v>
      </c>
      <c r="O130" s="2" t="s">
        <v>527</v>
      </c>
      <c r="P130" s="2" t="s">
        <v>546</v>
      </c>
      <c r="Q130" s="3">
        <v>11</v>
      </c>
      <c r="R130" s="2" t="s">
        <v>527</v>
      </c>
      <c r="S130" s="2" t="s">
        <v>547</v>
      </c>
      <c r="T130" s="3">
        <v>8</v>
      </c>
      <c r="U130" s="2" t="s">
        <v>529</v>
      </c>
      <c r="V130" s="2" t="s">
        <v>547</v>
      </c>
      <c r="W130" s="3">
        <v>6</v>
      </c>
    </row>
    <row r="131" spans="1:23" ht="15">
      <c r="A131" s="8" t="s">
        <v>638</v>
      </c>
      <c r="B131" s="5">
        <v>151149</v>
      </c>
      <c r="C131" s="2" t="s">
        <v>527</v>
      </c>
      <c r="D131" s="2" t="s">
        <v>546</v>
      </c>
      <c r="E131" s="3">
        <v>11</v>
      </c>
      <c r="F131" s="2" t="s">
        <v>527</v>
      </c>
      <c r="G131" s="2" t="s">
        <v>546</v>
      </c>
      <c r="H131" s="3">
        <v>11</v>
      </c>
      <c r="I131" s="2" t="s">
        <v>527</v>
      </c>
      <c r="J131" s="2" t="s">
        <v>546</v>
      </c>
      <c r="K131" s="3">
        <v>11</v>
      </c>
      <c r="L131" s="2" t="s">
        <v>527</v>
      </c>
      <c r="M131" s="2" t="s">
        <v>546</v>
      </c>
      <c r="N131" s="3">
        <v>11</v>
      </c>
      <c r="O131" s="2" t="s">
        <v>527</v>
      </c>
      <c r="P131" s="2" t="s">
        <v>547</v>
      </c>
      <c r="Q131" s="3">
        <v>8</v>
      </c>
      <c r="R131" s="2" t="s">
        <v>527</v>
      </c>
      <c r="S131" s="2" t="s">
        <v>542</v>
      </c>
      <c r="T131" s="3">
        <v>7</v>
      </c>
      <c r="U131" s="2" t="s">
        <v>528</v>
      </c>
      <c r="V131" s="2" t="s">
        <v>542</v>
      </c>
      <c r="W131" s="3">
        <v>4</v>
      </c>
    </row>
    <row r="132" spans="1:23" ht="15">
      <c r="A132" s="8" t="s">
        <v>665</v>
      </c>
      <c r="B132" s="5">
        <v>159580</v>
      </c>
      <c r="C132" s="2" t="s">
        <v>527</v>
      </c>
      <c r="D132" s="2" t="s">
        <v>543</v>
      </c>
      <c r="E132" s="3">
        <v>10</v>
      </c>
      <c r="F132" s="2" t="s">
        <v>527</v>
      </c>
      <c r="G132" s="2" t="s">
        <v>543</v>
      </c>
      <c r="H132" s="3">
        <v>10</v>
      </c>
      <c r="I132" s="2" t="s">
        <v>527</v>
      </c>
      <c r="J132" s="2" t="s">
        <v>543</v>
      </c>
      <c r="K132" s="3">
        <v>10</v>
      </c>
      <c r="L132" s="2" t="s">
        <v>527</v>
      </c>
      <c r="M132" s="2" t="s">
        <v>543</v>
      </c>
      <c r="N132" s="3">
        <v>10</v>
      </c>
      <c r="O132" s="2" t="s">
        <v>527</v>
      </c>
      <c r="P132" s="2" t="s">
        <v>547</v>
      </c>
      <c r="Q132" s="3">
        <v>8</v>
      </c>
      <c r="R132" s="2" t="s">
        <v>527</v>
      </c>
      <c r="S132" s="2" t="s">
        <v>547</v>
      </c>
      <c r="T132" s="3">
        <v>8</v>
      </c>
      <c r="U132" s="2" t="s">
        <v>527</v>
      </c>
      <c r="V132" s="2" t="s">
        <v>547</v>
      </c>
      <c r="W132" s="3">
        <v>8</v>
      </c>
    </row>
    <row r="133" spans="1:23" ht="15">
      <c r="A133" s="8" t="s">
        <v>655</v>
      </c>
      <c r="B133" s="5">
        <v>162525</v>
      </c>
      <c r="C133" s="2" t="s">
        <v>527</v>
      </c>
      <c r="D133" s="2" t="s">
        <v>543</v>
      </c>
      <c r="E133" s="3">
        <v>10</v>
      </c>
      <c r="F133" s="2" t="s">
        <v>527</v>
      </c>
      <c r="G133" s="2" t="s">
        <v>543</v>
      </c>
      <c r="H133" s="3">
        <v>10</v>
      </c>
      <c r="I133" s="2" t="s">
        <v>527</v>
      </c>
      <c r="J133" s="2" t="s">
        <v>543</v>
      </c>
      <c r="K133" s="3">
        <v>10</v>
      </c>
      <c r="L133" s="2" t="s">
        <v>527</v>
      </c>
      <c r="M133" s="2" t="s">
        <v>547</v>
      </c>
      <c r="N133" s="3">
        <v>8</v>
      </c>
      <c r="O133" s="2" t="s">
        <v>527</v>
      </c>
      <c r="P133" s="2" t="s">
        <v>547</v>
      </c>
      <c r="Q133" s="3">
        <v>8</v>
      </c>
      <c r="R133" s="2" t="s">
        <v>529</v>
      </c>
      <c r="S133" s="2" t="s">
        <v>542</v>
      </c>
      <c r="T133" s="3">
        <v>5</v>
      </c>
      <c r="U133" s="2" t="s">
        <v>529</v>
      </c>
      <c r="V133" s="2" t="s">
        <v>542</v>
      </c>
      <c r="W133" s="3">
        <v>5</v>
      </c>
    </row>
    <row r="134" spans="1:23" ht="15">
      <c r="A134" s="8" t="s">
        <v>683</v>
      </c>
      <c r="B134" s="5">
        <v>206310</v>
      </c>
      <c r="C134" s="2" t="s">
        <v>529</v>
      </c>
      <c r="D134" s="2" t="s">
        <v>545</v>
      </c>
      <c r="E134" s="3">
        <v>7</v>
      </c>
      <c r="F134" s="2" t="s">
        <v>529</v>
      </c>
      <c r="G134" s="2" t="s">
        <v>547</v>
      </c>
      <c r="H134" s="3">
        <v>6</v>
      </c>
      <c r="I134" s="2" t="s">
        <v>527</v>
      </c>
      <c r="J134" s="2" t="s">
        <v>542</v>
      </c>
      <c r="K134" s="3">
        <v>7</v>
      </c>
      <c r="L134" s="2" t="s">
        <v>526</v>
      </c>
      <c r="M134" s="2" t="s">
        <v>526</v>
      </c>
      <c r="N134" s="3">
        <v>0</v>
      </c>
      <c r="O134" s="2" t="s">
        <v>526</v>
      </c>
      <c r="P134" s="2" t="s">
        <v>526</v>
      </c>
      <c r="Q134" s="3">
        <v>0</v>
      </c>
      <c r="R134" s="2" t="s">
        <v>529</v>
      </c>
      <c r="S134" s="2" t="s">
        <v>544</v>
      </c>
      <c r="T134" s="3">
        <v>4</v>
      </c>
      <c r="U134" s="2" t="s">
        <v>526</v>
      </c>
      <c r="V134" s="2" t="s">
        <v>526</v>
      </c>
      <c r="W134" s="3">
        <v>0</v>
      </c>
    </row>
    <row r="135" spans="1:23" ht="15">
      <c r="A135" s="8" t="s">
        <v>722</v>
      </c>
      <c r="B135" s="5">
        <v>243032</v>
      </c>
      <c r="C135" s="2" t="s">
        <v>526</v>
      </c>
      <c r="D135" s="2" t="s">
        <v>526</v>
      </c>
      <c r="E135" s="3">
        <v>0</v>
      </c>
      <c r="F135" s="2" t="s">
        <v>527</v>
      </c>
      <c r="G135" s="2" t="s">
        <v>546</v>
      </c>
      <c r="H135" s="3">
        <v>11</v>
      </c>
      <c r="I135" s="2" t="s">
        <v>527</v>
      </c>
      <c r="J135" s="2" t="s">
        <v>546</v>
      </c>
      <c r="K135" s="3">
        <v>11</v>
      </c>
      <c r="L135" s="2" t="s">
        <v>527</v>
      </c>
      <c r="M135" s="2" t="s">
        <v>546</v>
      </c>
      <c r="N135" s="3">
        <v>11</v>
      </c>
      <c r="O135" s="2" t="s">
        <v>527</v>
      </c>
      <c r="P135" s="2" t="s">
        <v>547</v>
      </c>
      <c r="Q135" s="3">
        <v>8</v>
      </c>
      <c r="R135" s="2" t="s">
        <v>527</v>
      </c>
      <c r="S135" s="2" t="s">
        <v>547</v>
      </c>
      <c r="T135" s="3">
        <v>8</v>
      </c>
      <c r="U135" s="2" t="s">
        <v>528</v>
      </c>
      <c r="V135" s="2" t="s">
        <v>542</v>
      </c>
      <c r="W135" s="3">
        <v>4</v>
      </c>
    </row>
    <row r="136" spans="1:23" ht="15">
      <c r="A136" s="8" t="s">
        <v>707</v>
      </c>
      <c r="B136" s="5">
        <v>756530</v>
      </c>
      <c r="C136" s="2" t="s">
        <v>527</v>
      </c>
      <c r="D136" s="2" t="s">
        <v>543</v>
      </c>
      <c r="E136" s="3">
        <v>10</v>
      </c>
      <c r="F136" s="2" t="s">
        <v>529</v>
      </c>
      <c r="G136" s="2" t="s">
        <v>543</v>
      </c>
      <c r="H136" s="3">
        <v>8</v>
      </c>
      <c r="I136" s="2" t="s">
        <v>529</v>
      </c>
      <c r="J136" s="2" t="s">
        <v>543</v>
      </c>
      <c r="K136" s="3">
        <v>8</v>
      </c>
      <c r="L136" s="2" t="s">
        <v>527</v>
      </c>
      <c r="M136" s="2" t="s">
        <v>547</v>
      </c>
      <c r="N136" s="3">
        <v>8</v>
      </c>
      <c r="O136" s="2" t="s">
        <v>527</v>
      </c>
      <c r="P136" s="2" t="s">
        <v>547</v>
      </c>
      <c r="Q136" s="3">
        <v>8</v>
      </c>
      <c r="R136" s="2" t="s">
        <v>527</v>
      </c>
      <c r="S136" s="2" t="s">
        <v>547</v>
      </c>
      <c r="T136" s="3">
        <v>8</v>
      </c>
      <c r="U136" s="2" t="s">
        <v>527</v>
      </c>
      <c r="V136" s="2" t="s">
        <v>542</v>
      </c>
      <c r="W136" s="3">
        <v>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16384"/>
    </sheetView>
  </sheetViews>
  <sheetFormatPr defaultColWidth="9.140625" defaultRowHeight="12.75"/>
  <cols>
    <col min="1" max="1" width="52.140625" style="0" bestFit="1" customWidth="1"/>
    <col min="2" max="2" width="15.8515625" style="22" customWidth="1"/>
    <col min="3" max="4" width="13.7109375" style="2" customWidth="1"/>
    <col min="5" max="5" width="13.28125" style="13" customWidth="1"/>
    <col min="6" max="6" width="14.140625" style="5" customWidth="1"/>
    <col min="7" max="7" width="13.28125" style="5" customWidth="1"/>
    <col min="8" max="8" width="13.7109375" style="5" customWidth="1"/>
  </cols>
  <sheetData>
    <row r="1" spans="1:8" s="9" customFormat="1" ht="124.5">
      <c r="A1" s="92" t="s">
        <v>1093</v>
      </c>
      <c r="B1" s="50" t="s">
        <v>0</v>
      </c>
      <c r="C1" s="36" t="s">
        <v>434</v>
      </c>
      <c r="D1" s="36" t="s">
        <v>436</v>
      </c>
      <c r="E1" s="50" t="s">
        <v>437</v>
      </c>
      <c r="F1" s="50" t="s">
        <v>438</v>
      </c>
      <c r="G1" s="50" t="s">
        <v>439</v>
      </c>
      <c r="H1" s="50" t="s">
        <v>440</v>
      </c>
    </row>
    <row r="2" spans="1:8" ht="15">
      <c r="A2" s="8" t="s">
        <v>642</v>
      </c>
      <c r="B2" s="5">
        <v>0</v>
      </c>
      <c r="C2" s="3">
        <v>0</v>
      </c>
      <c r="D2" s="3">
        <v>0</v>
      </c>
      <c r="E2" s="13">
        <v>0</v>
      </c>
      <c r="F2" s="5">
        <v>0</v>
      </c>
      <c r="G2" s="5">
        <v>0</v>
      </c>
      <c r="H2" s="5">
        <v>0</v>
      </c>
    </row>
    <row r="3" spans="1:8" ht="15">
      <c r="A3" s="8" t="s">
        <v>1115</v>
      </c>
      <c r="B3" s="5">
        <v>0</v>
      </c>
      <c r="C3" s="3">
        <v>0</v>
      </c>
      <c r="D3" s="3">
        <v>0</v>
      </c>
      <c r="E3" s="13">
        <v>0</v>
      </c>
      <c r="F3" s="5">
        <v>0</v>
      </c>
      <c r="G3" s="5">
        <v>0</v>
      </c>
      <c r="H3" s="5">
        <v>0</v>
      </c>
    </row>
    <row r="4" spans="1:8" ht="15">
      <c r="A4" s="8" t="s">
        <v>745</v>
      </c>
      <c r="B4" s="5">
        <v>0</v>
      </c>
      <c r="C4" s="3">
        <v>0</v>
      </c>
      <c r="D4" s="3">
        <v>0</v>
      </c>
      <c r="E4" s="13">
        <v>0</v>
      </c>
      <c r="F4" s="5">
        <v>0</v>
      </c>
      <c r="G4" s="5">
        <v>0</v>
      </c>
      <c r="H4" s="5">
        <v>0</v>
      </c>
    </row>
    <row r="5" spans="1:8" ht="15">
      <c r="A5" s="8" t="s">
        <v>754</v>
      </c>
      <c r="B5" s="5">
        <v>0</v>
      </c>
      <c r="C5" s="3">
        <v>0</v>
      </c>
      <c r="D5" s="3">
        <v>0</v>
      </c>
      <c r="E5" s="13">
        <v>0</v>
      </c>
      <c r="F5" s="5">
        <v>0</v>
      </c>
      <c r="G5" s="5">
        <v>0</v>
      </c>
      <c r="H5" s="5">
        <v>0</v>
      </c>
    </row>
    <row r="6" spans="1:8" ht="15">
      <c r="A6" s="8" t="s">
        <v>629</v>
      </c>
      <c r="B6" s="5">
        <v>140</v>
      </c>
      <c r="C6" s="3">
        <v>10</v>
      </c>
      <c r="D6" s="3">
        <v>0</v>
      </c>
      <c r="E6" s="13">
        <v>10</v>
      </c>
      <c r="F6" s="5">
        <v>4</v>
      </c>
      <c r="G6" s="5">
        <v>0</v>
      </c>
      <c r="H6" s="5">
        <v>4</v>
      </c>
    </row>
    <row r="7" spans="1:8" ht="15">
      <c r="A7" s="8" t="s">
        <v>647</v>
      </c>
      <c r="B7" s="5">
        <v>164</v>
      </c>
      <c r="C7" s="5">
        <v>1728</v>
      </c>
      <c r="D7" s="3">
        <v>83</v>
      </c>
      <c r="E7" s="13">
        <v>1811</v>
      </c>
      <c r="F7" s="5">
        <v>4032</v>
      </c>
      <c r="G7" s="5">
        <v>19</v>
      </c>
      <c r="H7" s="5">
        <v>4051</v>
      </c>
    </row>
    <row r="8" spans="1:8" ht="15">
      <c r="A8" s="8" t="s">
        <v>656</v>
      </c>
      <c r="B8" s="5">
        <v>231</v>
      </c>
      <c r="C8" s="5">
        <v>5219</v>
      </c>
      <c r="D8" s="3">
        <v>876</v>
      </c>
      <c r="E8" s="13">
        <v>6095</v>
      </c>
      <c r="F8" s="5">
        <v>1161</v>
      </c>
      <c r="G8" s="5">
        <v>6</v>
      </c>
      <c r="H8" s="5">
        <v>1167</v>
      </c>
    </row>
    <row r="9" spans="1:8" ht="15">
      <c r="A9" s="8" t="s">
        <v>677</v>
      </c>
      <c r="B9" s="5">
        <v>269</v>
      </c>
      <c r="C9" s="3">
        <v>207</v>
      </c>
      <c r="D9" s="2" t="s">
        <v>1068</v>
      </c>
      <c r="E9" s="13">
        <v>207</v>
      </c>
      <c r="F9" s="5">
        <v>298</v>
      </c>
      <c r="G9" s="5" t="s">
        <v>1068</v>
      </c>
      <c r="H9" s="5">
        <v>298</v>
      </c>
    </row>
    <row r="10" spans="1:8" ht="15">
      <c r="A10" s="8" t="s">
        <v>733</v>
      </c>
      <c r="B10" s="5">
        <v>375</v>
      </c>
      <c r="C10" s="3">
        <v>0</v>
      </c>
      <c r="D10" s="3">
        <v>11</v>
      </c>
      <c r="E10" s="13">
        <v>11</v>
      </c>
      <c r="F10" s="5">
        <v>0</v>
      </c>
      <c r="G10" s="5">
        <v>9</v>
      </c>
      <c r="H10" s="5">
        <v>9</v>
      </c>
    </row>
    <row r="11" spans="1:8" ht="15">
      <c r="A11" s="8" t="s">
        <v>732</v>
      </c>
      <c r="B11" s="5">
        <v>425</v>
      </c>
      <c r="C11" s="3">
        <v>371</v>
      </c>
      <c r="D11" s="3">
        <v>0</v>
      </c>
      <c r="E11" s="13">
        <v>371</v>
      </c>
      <c r="F11" s="5">
        <v>419</v>
      </c>
      <c r="G11" s="5">
        <v>0</v>
      </c>
      <c r="H11" s="5">
        <v>419</v>
      </c>
    </row>
    <row r="12" spans="1:8" ht="15">
      <c r="A12" s="8" t="s">
        <v>744</v>
      </c>
      <c r="B12" s="5">
        <v>447</v>
      </c>
      <c r="C12" s="3">
        <v>747</v>
      </c>
      <c r="D12" s="3">
        <v>0</v>
      </c>
      <c r="E12" s="13">
        <v>747</v>
      </c>
      <c r="F12" s="5">
        <v>179</v>
      </c>
      <c r="G12" s="5">
        <v>0</v>
      </c>
      <c r="H12" s="5">
        <v>179</v>
      </c>
    </row>
    <row r="13" spans="1:8" ht="15">
      <c r="A13" s="12" t="s">
        <v>669</v>
      </c>
      <c r="B13" s="13">
        <v>475</v>
      </c>
      <c r="C13" s="10">
        <v>59</v>
      </c>
      <c r="D13" s="10">
        <v>0</v>
      </c>
      <c r="E13" s="13">
        <v>59</v>
      </c>
      <c r="F13" s="13">
        <v>53</v>
      </c>
      <c r="G13" s="13">
        <v>1</v>
      </c>
      <c r="H13" s="13">
        <v>54</v>
      </c>
    </row>
    <row r="14" spans="1:8" ht="15">
      <c r="A14" s="8" t="s">
        <v>628</v>
      </c>
      <c r="B14" s="5">
        <v>523</v>
      </c>
      <c r="C14" s="3">
        <v>278</v>
      </c>
      <c r="D14" s="3">
        <v>1</v>
      </c>
      <c r="E14" s="13">
        <v>279</v>
      </c>
      <c r="F14" s="5">
        <v>19</v>
      </c>
      <c r="G14" s="5">
        <v>0</v>
      </c>
      <c r="H14" s="5">
        <v>19</v>
      </c>
    </row>
    <row r="15" spans="1:8" ht="15">
      <c r="A15" s="8" t="s">
        <v>751</v>
      </c>
      <c r="B15" s="5">
        <v>605</v>
      </c>
      <c r="C15" s="3">
        <v>734</v>
      </c>
      <c r="D15" s="3">
        <v>0</v>
      </c>
      <c r="E15" s="13">
        <v>734</v>
      </c>
      <c r="F15" s="5">
        <v>158</v>
      </c>
      <c r="G15" s="5">
        <v>0</v>
      </c>
      <c r="H15" s="5">
        <v>158</v>
      </c>
    </row>
    <row r="16" spans="1:8" ht="15">
      <c r="A16" s="8" t="s">
        <v>712</v>
      </c>
      <c r="B16" s="5">
        <v>672</v>
      </c>
      <c r="C16" s="3">
        <v>0</v>
      </c>
      <c r="D16" s="3">
        <v>0</v>
      </c>
      <c r="E16" s="13">
        <v>0</v>
      </c>
      <c r="F16" s="5">
        <v>0</v>
      </c>
      <c r="G16" s="5">
        <v>30</v>
      </c>
      <c r="H16" s="5">
        <v>30</v>
      </c>
    </row>
    <row r="17" spans="1:8" ht="15">
      <c r="A17" s="8" t="s">
        <v>761</v>
      </c>
      <c r="B17" s="5">
        <v>715</v>
      </c>
      <c r="C17" s="3">
        <v>0</v>
      </c>
      <c r="D17" s="3">
        <v>0</v>
      </c>
      <c r="E17" s="13">
        <v>0</v>
      </c>
      <c r="F17" s="5">
        <v>0</v>
      </c>
      <c r="G17" s="5">
        <v>0</v>
      </c>
      <c r="H17" s="5">
        <v>0</v>
      </c>
    </row>
    <row r="18" spans="1:8" ht="15">
      <c r="A18" s="12" t="s">
        <v>695</v>
      </c>
      <c r="B18" s="13">
        <v>771</v>
      </c>
      <c r="C18" s="10">
        <v>295</v>
      </c>
      <c r="D18" s="10">
        <v>4</v>
      </c>
      <c r="E18" s="13">
        <v>299</v>
      </c>
      <c r="F18" s="13">
        <v>210</v>
      </c>
      <c r="G18" s="13">
        <v>92</v>
      </c>
      <c r="H18" s="13">
        <v>302</v>
      </c>
    </row>
    <row r="19" spans="1:8" ht="15">
      <c r="A19" s="8" t="s">
        <v>725</v>
      </c>
      <c r="B19" s="5">
        <v>830</v>
      </c>
      <c r="C19" s="3">
        <v>0</v>
      </c>
      <c r="D19" s="3">
        <v>0</v>
      </c>
      <c r="E19" s="13">
        <v>0</v>
      </c>
      <c r="F19" s="5">
        <v>0</v>
      </c>
      <c r="G19" s="5">
        <v>12</v>
      </c>
      <c r="H19" s="5">
        <v>12</v>
      </c>
    </row>
    <row r="20" spans="1:8" ht="15">
      <c r="A20" s="8" t="s">
        <v>676</v>
      </c>
      <c r="B20" s="5">
        <v>873</v>
      </c>
      <c r="C20" s="5">
        <v>2489</v>
      </c>
      <c r="D20" s="3">
        <v>656</v>
      </c>
      <c r="E20" s="13">
        <v>3145</v>
      </c>
      <c r="F20" s="5">
        <v>2918</v>
      </c>
      <c r="G20" s="5">
        <v>1</v>
      </c>
      <c r="H20" s="5">
        <v>2919</v>
      </c>
    </row>
    <row r="21" spans="1:8" ht="15">
      <c r="A21" s="8" t="s">
        <v>632</v>
      </c>
      <c r="B21" s="5">
        <v>905</v>
      </c>
      <c r="C21" s="3">
        <v>394</v>
      </c>
      <c r="D21" s="3">
        <v>0</v>
      </c>
      <c r="E21" s="13">
        <v>394</v>
      </c>
      <c r="F21" s="5">
        <v>123</v>
      </c>
      <c r="G21" s="5">
        <v>0</v>
      </c>
      <c r="H21" s="5">
        <v>123</v>
      </c>
    </row>
    <row r="22" spans="1:8" ht="15">
      <c r="A22" s="8" t="s">
        <v>757</v>
      </c>
      <c r="B22" s="5">
        <v>955</v>
      </c>
      <c r="C22" s="3">
        <v>608</v>
      </c>
      <c r="D22" s="3">
        <v>0</v>
      </c>
      <c r="E22" s="13">
        <v>608</v>
      </c>
      <c r="F22" s="5">
        <v>439</v>
      </c>
      <c r="G22" s="5">
        <v>0</v>
      </c>
      <c r="H22" s="5">
        <v>439</v>
      </c>
    </row>
    <row r="23" spans="1:8" ht="15">
      <c r="A23" s="8" t="s">
        <v>682</v>
      </c>
      <c r="B23" s="5">
        <v>989</v>
      </c>
      <c r="C23" s="3">
        <v>91</v>
      </c>
      <c r="D23" s="3">
        <v>0</v>
      </c>
      <c r="E23" s="13">
        <v>91</v>
      </c>
      <c r="F23" s="5">
        <v>444</v>
      </c>
      <c r="G23" s="5">
        <v>0</v>
      </c>
      <c r="H23" s="5">
        <v>444</v>
      </c>
    </row>
    <row r="24" spans="1:8" ht="15">
      <c r="A24" s="8" t="s">
        <v>660</v>
      </c>
      <c r="B24" s="5">
        <v>990</v>
      </c>
      <c r="C24" s="5">
        <v>1068</v>
      </c>
      <c r="D24" s="3">
        <v>0</v>
      </c>
      <c r="E24" s="13">
        <v>1068</v>
      </c>
      <c r="F24" s="5">
        <v>429</v>
      </c>
      <c r="G24" s="5">
        <v>0</v>
      </c>
      <c r="H24" s="5">
        <v>429</v>
      </c>
    </row>
    <row r="25" spans="1:8" ht="15">
      <c r="A25" s="8" t="s">
        <v>671</v>
      </c>
      <c r="B25" s="5">
        <v>1040</v>
      </c>
      <c r="C25" s="3">
        <v>251</v>
      </c>
      <c r="D25" s="3">
        <v>0</v>
      </c>
      <c r="E25" s="13">
        <v>251</v>
      </c>
      <c r="F25" s="5">
        <v>960</v>
      </c>
      <c r="G25" s="5">
        <v>0</v>
      </c>
      <c r="H25" s="5">
        <v>960</v>
      </c>
    </row>
    <row r="26" spans="1:8" ht="15">
      <c r="A26" s="8" t="s">
        <v>699</v>
      </c>
      <c r="B26" s="5">
        <v>1060</v>
      </c>
      <c r="C26" s="3">
        <v>0</v>
      </c>
      <c r="D26" s="3">
        <v>0</v>
      </c>
      <c r="E26" s="13">
        <v>0</v>
      </c>
      <c r="F26" s="5">
        <v>0</v>
      </c>
      <c r="G26" s="5">
        <v>0</v>
      </c>
      <c r="H26" s="5">
        <v>0</v>
      </c>
    </row>
    <row r="27" spans="1:8" ht="15">
      <c r="A27" s="8" t="s">
        <v>752</v>
      </c>
      <c r="B27" s="5">
        <v>1357</v>
      </c>
      <c r="C27" s="3">
        <v>491</v>
      </c>
      <c r="D27" s="3">
        <v>0</v>
      </c>
      <c r="E27" s="13">
        <v>491</v>
      </c>
      <c r="F27" s="5">
        <v>509</v>
      </c>
      <c r="G27" s="5">
        <v>0</v>
      </c>
      <c r="H27" s="5">
        <v>509</v>
      </c>
    </row>
    <row r="28" spans="1:8" ht="15">
      <c r="A28" s="8" t="s">
        <v>634</v>
      </c>
      <c r="B28" s="5">
        <v>1591</v>
      </c>
      <c r="C28" s="3">
        <v>565</v>
      </c>
      <c r="D28" s="3">
        <v>0</v>
      </c>
      <c r="E28" s="13">
        <v>565</v>
      </c>
      <c r="F28" s="5">
        <v>492</v>
      </c>
      <c r="G28" s="5">
        <v>0</v>
      </c>
      <c r="H28" s="5">
        <v>492</v>
      </c>
    </row>
    <row r="29" spans="1:8" ht="15">
      <c r="A29" s="8" t="s">
        <v>639</v>
      </c>
      <c r="B29" s="5">
        <v>1670</v>
      </c>
      <c r="C29" s="3">
        <v>0</v>
      </c>
      <c r="D29" s="3">
        <v>0</v>
      </c>
      <c r="E29" s="13">
        <v>0</v>
      </c>
      <c r="F29" s="5">
        <v>0</v>
      </c>
      <c r="G29" s="5">
        <v>12</v>
      </c>
      <c r="H29" s="5">
        <v>12</v>
      </c>
    </row>
    <row r="30" spans="1:8" ht="15">
      <c r="A30" s="8" t="s">
        <v>728</v>
      </c>
      <c r="B30" s="5">
        <v>1780</v>
      </c>
      <c r="C30" s="3">
        <v>902</v>
      </c>
      <c r="D30" s="3">
        <v>0</v>
      </c>
      <c r="E30" s="13">
        <v>902</v>
      </c>
      <c r="F30" s="5">
        <v>570</v>
      </c>
      <c r="G30" s="5">
        <v>0</v>
      </c>
      <c r="H30" s="5">
        <v>570</v>
      </c>
    </row>
    <row r="31" spans="1:8" ht="15">
      <c r="A31" s="8" t="s">
        <v>700</v>
      </c>
      <c r="B31" s="5">
        <v>1787</v>
      </c>
      <c r="C31" s="5">
        <v>5835</v>
      </c>
      <c r="D31" s="3">
        <v>4</v>
      </c>
      <c r="E31" s="13">
        <v>5839</v>
      </c>
      <c r="F31" s="5">
        <v>2803</v>
      </c>
      <c r="G31" s="5">
        <v>3</v>
      </c>
      <c r="H31" s="5">
        <v>2806</v>
      </c>
    </row>
    <row r="32" spans="1:8" ht="15">
      <c r="A32" s="12" t="s">
        <v>686</v>
      </c>
      <c r="B32" s="13">
        <v>1834</v>
      </c>
      <c r="C32" s="10">
        <v>751</v>
      </c>
      <c r="D32" s="10">
        <v>0</v>
      </c>
      <c r="E32" s="13">
        <v>751</v>
      </c>
      <c r="F32" s="13">
        <v>1008</v>
      </c>
      <c r="G32" s="13">
        <v>0</v>
      </c>
      <c r="H32" s="13">
        <v>1008</v>
      </c>
    </row>
    <row r="33" spans="1:8" ht="15">
      <c r="A33" s="8" t="s">
        <v>662</v>
      </c>
      <c r="B33" s="5">
        <v>1890</v>
      </c>
      <c r="C33" s="3">
        <v>225</v>
      </c>
      <c r="D33" s="3">
        <v>0</v>
      </c>
      <c r="E33" s="13">
        <v>225</v>
      </c>
      <c r="F33" s="5">
        <v>259</v>
      </c>
      <c r="G33" s="5">
        <v>0</v>
      </c>
      <c r="H33" s="5">
        <v>259</v>
      </c>
    </row>
    <row r="34" spans="1:8" ht="15">
      <c r="A34" s="8" t="s">
        <v>721</v>
      </c>
      <c r="B34" s="5">
        <v>1900</v>
      </c>
      <c r="C34" s="3">
        <v>0</v>
      </c>
      <c r="D34" s="3">
        <v>20</v>
      </c>
      <c r="E34" s="13">
        <v>20</v>
      </c>
      <c r="F34" s="5">
        <v>0</v>
      </c>
      <c r="G34" s="5">
        <v>25</v>
      </c>
      <c r="H34" s="5">
        <v>25</v>
      </c>
    </row>
    <row r="35" spans="1:8" ht="15">
      <c r="A35" s="8" t="s">
        <v>693</v>
      </c>
      <c r="B35" s="5">
        <v>1959</v>
      </c>
      <c r="C35" s="5">
        <v>2230</v>
      </c>
      <c r="D35" s="3">
        <v>414</v>
      </c>
      <c r="E35" s="13">
        <v>2644</v>
      </c>
      <c r="F35" s="5">
        <v>1963</v>
      </c>
      <c r="G35" s="5">
        <v>7</v>
      </c>
      <c r="H35" s="5">
        <v>1970</v>
      </c>
    </row>
    <row r="36" spans="1:8" ht="15">
      <c r="A36" s="8" t="s">
        <v>749</v>
      </c>
      <c r="B36" s="5">
        <v>1990</v>
      </c>
      <c r="C36" s="5">
        <v>2507</v>
      </c>
      <c r="D36" s="3">
        <v>0</v>
      </c>
      <c r="E36" s="13">
        <v>2507</v>
      </c>
      <c r="F36" s="5">
        <v>2319</v>
      </c>
      <c r="G36" s="5">
        <v>0</v>
      </c>
      <c r="H36" s="5">
        <v>2319</v>
      </c>
    </row>
    <row r="37" spans="1:8" ht="15">
      <c r="A37" s="8" t="s">
        <v>748</v>
      </c>
      <c r="B37" s="5">
        <v>2065</v>
      </c>
      <c r="C37" s="3">
        <v>0</v>
      </c>
      <c r="D37" s="3">
        <v>0</v>
      </c>
      <c r="E37" s="13">
        <v>0</v>
      </c>
      <c r="F37" s="5">
        <v>0</v>
      </c>
      <c r="G37" s="5">
        <v>0</v>
      </c>
      <c r="H37" s="5">
        <v>0</v>
      </c>
    </row>
    <row r="38" spans="1:8" ht="15">
      <c r="A38" s="8" t="s">
        <v>659</v>
      </c>
      <c r="B38" s="5">
        <v>2072</v>
      </c>
      <c r="C38" s="3">
        <v>445</v>
      </c>
      <c r="D38" s="3">
        <v>0</v>
      </c>
      <c r="E38" s="13">
        <v>445</v>
      </c>
      <c r="F38" s="5">
        <v>51</v>
      </c>
      <c r="G38" s="5">
        <v>0</v>
      </c>
      <c r="H38" s="5">
        <v>51</v>
      </c>
    </row>
    <row r="39" spans="1:8" ht="15">
      <c r="A39" s="8" t="s">
        <v>719</v>
      </c>
      <c r="B39" s="5">
        <v>2128</v>
      </c>
      <c r="C39" s="5">
        <v>1009</v>
      </c>
      <c r="D39" s="3">
        <v>0</v>
      </c>
      <c r="E39" s="13">
        <v>1009</v>
      </c>
      <c r="F39" s="5">
        <v>858</v>
      </c>
      <c r="G39" s="5">
        <v>0</v>
      </c>
      <c r="H39" s="5">
        <v>858</v>
      </c>
    </row>
    <row r="40" spans="1:8" ht="15">
      <c r="A40" s="8" t="s">
        <v>698</v>
      </c>
      <c r="B40" s="5">
        <v>2238</v>
      </c>
      <c r="C40" s="3">
        <v>909</v>
      </c>
      <c r="D40" s="3">
        <v>305</v>
      </c>
      <c r="E40" s="13">
        <v>1214</v>
      </c>
      <c r="F40" s="5">
        <v>1493</v>
      </c>
      <c r="G40" s="5">
        <v>137</v>
      </c>
      <c r="H40" s="5">
        <v>1630</v>
      </c>
    </row>
    <row r="41" spans="1:8" ht="15">
      <c r="A41" s="8" t="s">
        <v>720</v>
      </c>
      <c r="B41" s="5">
        <v>2375</v>
      </c>
      <c r="C41" s="3">
        <v>643</v>
      </c>
      <c r="D41" s="3">
        <v>16</v>
      </c>
      <c r="E41" s="13">
        <v>659</v>
      </c>
      <c r="F41" s="5">
        <v>679</v>
      </c>
      <c r="G41" s="5">
        <v>52</v>
      </c>
      <c r="H41" s="5">
        <v>731</v>
      </c>
    </row>
    <row r="42" spans="1:8" ht="15">
      <c r="A42" s="8" t="s">
        <v>631</v>
      </c>
      <c r="B42" s="5">
        <v>2480</v>
      </c>
      <c r="C42" s="5">
        <v>4029</v>
      </c>
      <c r="D42" s="3">
        <v>0</v>
      </c>
      <c r="E42" s="13">
        <v>4029</v>
      </c>
      <c r="F42" s="5">
        <v>5983</v>
      </c>
      <c r="G42" s="5">
        <v>0</v>
      </c>
      <c r="H42" s="5">
        <v>5983</v>
      </c>
    </row>
    <row r="43" spans="1:8" ht="15">
      <c r="A43" s="8" t="s">
        <v>661</v>
      </c>
      <c r="B43" s="5">
        <v>2603</v>
      </c>
      <c r="C43" s="5">
        <v>1165</v>
      </c>
      <c r="D43" s="3">
        <v>0</v>
      </c>
      <c r="E43" s="13">
        <v>1165</v>
      </c>
      <c r="F43" s="5">
        <v>1016</v>
      </c>
      <c r="G43" s="5">
        <v>24</v>
      </c>
      <c r="H43" s="5">
        <v>1040</v>
      </c>
    </row>
    <row r="44" spans="1:8" ht="15">
      <c r="A44" s="8" t="s">
        <v>736</v>
      </c>
      <c r="B44" s="5">
        <v>2963</v>
      </c>
      <c r="C44" s="5">
        <v>1691</v>
      </c>
      <c r="D44" s="3">
        <v>0</v>
      </c>
      <c r="E44" s="13">
        <v>1691</v>
      </c>
      <c r="F44" s="5">
        <v>1283</v>
      </c>
      <c r="G44" s="5">
        <v>0</v>
      </c>
      <c r="H44" s="5">
        <v>1283</v>
      </c>
    </row>
    <row r="45" spans="1:8" ht="15">
      <c r="A45" s="8" t="s">
        <v>758</v>
      </c>
      <c r="B45" s="5">
        <v>3127</v>
      </c>
      <c r="C45" s="5">
        <v>6171</v>
      </c>
      <c r="D45" s="3">
        <v>5</v>
      </c>
      <c r="E45" s="13">
        <v>6176</v>
      </c>
      <c r="F45" s="5">
        <v>4378</v>
      </c>
      <c r="G45" s="5">
        <v>4</v>
      </c>
      <c r="H45" s="5">
        <v>4382</v>
      </c>
    </row>
    <row r="46" spans="1:8" ht="15">
      <c r="A46" s="8" t="s">
        <v>714</v>
      </c>
      <c r="B46" s="5">
        <v>3215</v>
      </c>
      <c r="C46" s="3">
        <v>246</v>
      </c>
      <c r="D46" s="3">
        <v>0</v>
      </c>
      <c r="E46" s="13">
        <v>246</v>
      </c>
      <c r="F46" s="5">
        <v>464</v>
      </c>
      <c r="G46" s="5">
        <v>0</v>
      </c>
      <c r="H46" s="5">
        <v>464</v>
      </c>
    </row>
    <row r="47" spans="1:8" ht="15">
      <c r="A47" s="8" t="s">
        <v>747</v>
      </c>
      <c r="B47" s="5">
        <v>3244</v>
      </c>
      <c r="C47" s="3">
        <v>859</v>
      </c>
      <c r="D47" s="3">
        <v>22</v>
      </c>
      <c r="E47" s="13">
        <v>881</v>
      </c>
      <c r="F47" s="5">
        <v>1434</v>
      </c>
      <c r="G47" s="5">
        <v>2</v>
      </c>
      <c r="H47" s="5">
        <v>1436</v>
      </c>
    </row>
    <row r="48" spans="1:8" ht="15">
      <c r="A48" s="8" t="s">
        <v>663</v>
      </c>
      <c r="B48" s="5">
        <v>3249</v>
      </c>
      <c r="C48" s="3">
        <v>713</v>
      </c>
      <c r="D48" s="3">
        <v>0</v>
      </c>
      <c r="E48" s="13">
        <v>713</v>
      </c>
      <c r="F48" s="5">
        <v>1124</v>
      </c>
      <c r="G48" s="5">
        <v>0</v>
      </c>
      <c r="H48" s="5">
        <v>1124</v>
      </c>
    </row>
    <row r="49" spans="1:8" ht="15">
      <c r="A49" s="8" t="s">
        <v>713</v>
      </c>
      <c r="B49" s="5">
        <v>3270</v>
      </c>
      <c r="C49" s="3">
        <v>586</v>
      </c>
      <c r="D49" s="3">
        <v>1</v>
      </c>
      <c r="E49" s="13">
        <v>587</v>
      </c>
      <c r="F49" s="5">
        <v>1156</v>
      </c>
      <c r="G49" s="5">
        <v>3</v>
      </c>
      <c r="H49" s="5">
        <v>1159</v>
      </c>
    </row>
    <row r="50" spans="1:8" ht="15">
      <c r="A50" s="8" t="s">
        <v>675</v>
      </c>
      <c r="B50" s="5">
        <v>3630</v>
      </c>
      <c r="C50" s="3">
        <v>0</v>
      </c>
      <c r="D50" s="3">
        <v>0</v>
      </c>
      <c r="E50" s="13">
        <v>0</v>
      </c>
      <c r="F50" s="5">
        <v>0</v>
      </c>
      <c r="G50" s="5">
        <v>0</v>
      </c>
      <c r="H50" s="5">
        <v>0</v>
      </c>
    </row>
    <row r="51" spans="1:8" ht="15">
      <c r="A51" s="8" t="s">
        <v>750</v>
      </c>
      <c r="B51" s="5">
        <v>3715</v>
      </c>
      <c r="C51" s="5">
        <v>1218</v>
      </c>
      <c r="D51" s="3">
        <v>557</v>
      </c>
      <c r="E51" s="13">
        <v>1775</v>
      </c>
      <c r="F51" s="5">
        <v>3087</v>
      </c>
      <c r="G51" s="5">
        <v>483</v>
      </c>
      <c r="H51" s="5">
        <v>3570</v>
      </c>
    </row>
    <row r="52" spans="1:8" ht="15">
      <c r="A52" s="8" t="s">
        <v>701</v>
      </c>
      <c r="B52" s="5">
        <v>3928</v>
      </c>
      <c r="C52" s="5">
        <v>3551</v>
      </c>
      <c r="D52" s="3">
        <v>1</v>
      </c>
      <c r="E52" s="13">
        <v>3552</v>
      </c>
      <c r="F52" s="5">
        <v>2378</v>
      </c>
      <c r="G52" s="5">
        <v>1</v>
      </c>
      <c r="H52" s="5">
        <v>2379</v>
      </c>
    </row>
    <row r="53" spans="1:8" ht="15">
      <c r="A53" s="8" t="s">
        <v>667</v>
      </c>
      <c r="B53" s="5">
        <v>4439</v>
      </c>
      <c r="C53" s="5">
        <v>15465</v>
      </c>
      <c r="D53" s="5">
        <v>2023</v>
      </c>
      <c r="E53" s="13">
        <v>17488</v>
      </c>
      <c r="F53" s="5">
        <v>5777</v>
      </c>
      <c r="G53" s="5">
        <v>205</v>
      </c>
      <c r="H53" s="5">
        <v>5982</v>
      </c>
    </row>
    <row r="54" spans="1:8" ht="15">
      <c r="A54" s="8" t="s">
        <v>685</v>
      </c>
      <c r="B54" s="5">
        <v>4852</v>
      </c>
      <c r="C54" s="2" t="s">
        <v>435</v>
      </c>
      <c r="D54" s="3">
        <v>0</v>
      </c>
      <c r="E54" s="13">
        <v>4627</v>
      </c>
      <c r="F54" s="5">
        <v>5132</v>
      </c>
      <c r="G54" s="5">
        <v>2</v>
      </c>
      <c r="H54" s="5">
        <v>5134</v>
      </c>
    </row>
    <row r="55" spans="1:8" ht="15">
      <c r="A55" s="8" t="s">
        <v>653</v>
      </c>
      <c r="B55" s="5">
        <v>5034</v>
      </c>
      <c r="C55" s="3">
        <v>408</v>
      </c>
      <c r="D55" s="3">
        <v>43</v>
      </c>
      <c r="E55" s="13">
        <v>451</v>
      </c>
      <c r="F55" s="5">
        <v>491</v>
      </c>
      <c r="G55" s="5">
        <v>176</v>
      </c>
      <c r="H55" s="5">
        <v>667</v>
      </c>
    </row>
    <row r="56" spans="1:8" ht="15">
      <c r="A56" s="8" t="s">
        <v>711</v>
      </c>
      <c r="B56" s="5">
        <v>5058</v>
      </c>
      <c r="C56" s="5">
        <v>31715</v>
      </c>
      <c r="D56" s="3">
        <v>369</v>
      </c>
      <c r="E56" s="13">
        <v>32084</v>
      </c>
      <c r="F56" s="5">
        <v>28533</v>
      </c>
      <c r="G56" s="5">
        <v>209</v>
      </c>
      <c r="H56" s="5">
        <v>28742</v>
      </c>
    </row>
    <row r="57" spans="1:8" ht="15">
      <c r="A57" s="8" t="s">
        <v>706</v>
      </c>
      <c r="B57" s="5">
        <v>5099</v>
      </c>
      <c r="C57" s="5">
        <v>7272</v>
      </c>
      <c r="D57" s="3">
        <v>2</v>
      </c>
      <c r="E57" s="13">
        <v>7274</v>
      </c>
      <c r="F57" s="5">
        <v>4880</v>
      </c>
      <c r="G57" s="5">
        <v>15</v>
      </c>
      <c r="H57" s="5">
        <v>4895</v>
      </c>
    </row>
    <row r="58" spans="1:8" ht="15">
      <c r="A58" s="8" t="s">
        <v>753</v>
      </c>
      <c r="B58" s="5">
        <v>5135</v>
      </c>
      <c r="C58" s="3">
        <v>0</v>
      </c>
      <c r="D58" s="3">
        <v>0</v>
      </c>
      <c r="E58" s="13">
        <v>0</v>
      </c>
      <c r="F58" s="5">
        <v>0</v>
      </c>
      <c r="G58" s="5">
        <v>59</v>
      </c>
      <c r="H58" s="5">
        <v>59</v>
      </c>
    </row>
    <row r="59" spans="1:8" ht="15">
      <c r="A59" s="8" t="s">
        <v>670</v>
      </c>
      <c r="B59" s="5">
        <v>5454</v>
      </c>
      <c r="C59" s="5">
        <v>41772</v>
      </c>
      <c r="D59" s="3">
        <v>125</v>
      </c>
      <c r="E59" s="13">
        <v>41897</v>
      </c>
      <c r="F59" s="5">
        <v>78993</v>
      </c>
      <c r="G59" s="5">
        <v>409</v>
      </c>
      <c r="H59" s="5">
        <v>79402</v>
      </c>
    </row>
    <row r="60" spans="1:8" ht="15">
      <c r="A60" s="8" t="s">
        <v>688</v>
      </c>
      <c r="B60" s="5">
        <v>5550</v>
      </c>
      <c r="C60" s="3">
        <v>293</v>
      </c>
      <c r="D60" s="3">
        <v>0</v>
      </c>
      <c r="E60" s="13">
        <v>293</v>
      </c>
      <c r="F60" s="5">
        <v>403</v>
      </c>
      <c r="G60" s="5">
        <v>0</v>
      </c>
      <c r="H60" s="5">
        <v>403</v>
      </c>
    </row>
    <row r="61" spans="1:8" ht="15">
      <c r="A61" s="8" t="s">
        <v>648</v>
      </c>
      <c r="B61" s="5">
        <v>6022</v>
      </c>
      <c r="C61" s="5">
        <v>8864</v>
      </c>
      <c r="D61" s="5">
        <v>1097</v>
      </c>
      <c r="E61" s="13">
        <v>9961</v>
      </c>
      <c r="F61" s="5">
        <v>11146</v>
      </c>
      <c r="G61" s="5">
        <v>59</v>
      </c>
      <c r="H61" s="5">
        <v>11205</v>
      </c>
    </row>
    <row r="62" spans="1:8" ht="15">
      <c r="A62" s="8" t="s">
        <v>645</v>
      </c>
      <c r="B62" s="5">
        <v>6135</v>
      </c>
      <c r="C62" s="3">
        <v>0</v>
      </c>
      <c r="D62" s="3">
        <v>0</v>
      </c>
      <c r="E62" s="13">
        <v>0</v>
      </c>
      <c r="F62" s="5">
        <v>0</v>
      </c>
      <c r="G62" s="5">
        <v>178</v>
      </c>
      <c r="H62" s="5">
        <v>178</v>
      </c>
    </row>
    <row r="63" spans="1:8" ht="15">
      <c r="A63" s="8" t="s">
        <v>742</v>
      </c>
      <c r="B63" s="5">
        <v>6289</v>
      </c>
      <c r="C63" s="5">
        <v>1344</v>
      </c>
      <c r="D63" s="5">
        <v>1178</v>
      </c>
      <c r="E63" s="13">
        <v>2522</v>
      </c>
      <c r="F63" s="5">
        <v>1138</v>
      </c>
      <c r="G63" s="5">
        <v>797</v>
      </c>
      <c r="H63" s="5">
        <v>1935</v>
      </c>
    </row>
    <row r="64" spans="1:8" ht="15">
      <c r="A64" s="8" t="s">
        <v>637</v>
      </c>
      <c r="B64" s="5">
        <v>6367</v>
      </c>
      <c r="C64" s="5">
        <v>49121</v>
      </c>
      <c r="D64" s="3">
        <v>779</v>
      </c>
      <c r="E64" s="13">
        <v>49900</v>
      </c>
      <c r="F64" s="5">
        <v>38119</v>
      </c>
      <c r="G64" s="5">
        <v>97</v>
      </c>
      <c r="H64" s="5">
        <v>38216</v>
      </c>
    </row>
    <row r="65" spans="1:8" ht="15">
      <c r="A65" s="8" t="s">
        <v>726</v>
      </c>
      <c r="B65" s="5">
        <v>6560</v>
      </c>
      <c r="C65" s="3">
        <v>0</v>
      </c>
      <c r="D65" s="5">
        <v>1486</v>
      </c>
      <c r="E65" s="13">
        <v>1486</v>
      </c>
      <c r="F65" s="5">
        <v>0</v>
      </c>
      <c r="G65" s="5">
        <v>1588</v>
      </c>
      <c r="H65" s="5">
        <v>1588</v>
      </c>
    </row>
    <row r="66" spans="1:8" ht="15">
      <c r="A66" s="8" t="s">
        <v>636</v>
      </c>
      <c r="B66" s="5">
        <v>7239</v>
      </c>
      <c r="C66" s="5">
        <v>19078</v>
      </c>
      <c r="D66" s="5">
        <v>2560</v>
      </c>
      <c r="E66" s="13">
        <v>21638</v>
      </c>
      <c r="F66" s="5">
        <v>17989</v>
      </c>
      <c r="G66" s="5">
        <v>198</v>
      </c>
      <c r="H66" s="5">
        <v>18187</v>
      </c>
    </row>
    <row r="67" spans="1:8" ht="15">
      <c r="A67" s="8" t="s">
        <v>674</v>
      </c>
      <c r="B67" s="5">
        <v>7260</v>
      </c>
      <c r="C67" s="5">
        <v>1631</v>
      </c>
      <c r="D67" s="3">
        <v>3</v>
      </c>
      <c r="E67" s="13">
        <v>1634</v>
      </c>
      <c r="F67" s="5">
        <v>1595</v>
      </c>
      <c r="G67" s="5">
        <v>127</v>
      </c>
      <c r="H67" s="5">
        <v>1722</v>
      </c>
    </row>
    <row r="68" spans="1:8" ht="15">
      <c r="A68" s="8" t="s">
        <v>673</v>
      </c>
      <c r="B68" s="5">
        <v>7435</v>
      </c>
      <c r="C68" s="3">
        <v>779</v>
      </c>
      <c r="D68" s="3">
        <v>0</v>
      </c>
      <c r="E68" s="13">
        <v>779</v>
      </c>
      <c r="F68" s="5">
        <v>811</v>
      </c>
      <c r="G68" s="5">
        <v>0</v>
      </c>
      <c r="H68" s="5">
        <v>811</v>
      </c>
    </row>
    <row r="69" spans="1:8" ht="15">
      <c r="A69" s="8" t="s">
        <v>691</v>
      </c>
      <c r="B69" s="5">
        <v>7940</v>
      </c>
      <c r="C69" s="3">
        <v>955</v>
      </c>
      <c r="D69" s="3">
        <v>0</v>
      </c>
      <c r="E69" s="13">
        <v>955</v>
      </c>
      <c r="F69" s="5">
        <v>1817</v>
      </c>
      <c r="G69" s="5">
        <v>4</v>
      </c>
      <c r="H69" s="5">
        <v>1821</v>
      </c>
    </row>
    <row r="70" spans="1:8" ht="15">
      <c r="A70" s="8" t="s">
        <v>694</v>
      </c>
      <c r="B70" s="5">
        <v>8504</v>
      </c>
      <c r="C70" s="3">
        <v>992</v>
      </c>
      <c r="D70" s="3">
        <v>5</v>
      </c>
      <c r="E70" s="13">
        <v>997</v>
      </c>
      <c r="F70" s="5">
        <v>1301</v>
      </c>
      <c r="G70" s="5">
        <v>6</v>
      </c>
      <c r="H70" s="5">
        <v>1307</v>
      </c>
    </row>
    <row r="71" spans="1:8" ht="15">
      <c r="A71" s="12" t="s">
        <v>738</v>
      </c>
      <c r="B71" s="13">
        <v>9065</v>
      </c>
      <c r="C71" s="10">
        <v>0</v>
      </c>
      <c r="D71" s="10">
        <v>0</v>
      </c>
      <c r="E71" s="13">
        <v>0</v>
      </c>
      <c r="F71" s="13">
        <v>0</v>
      </c>
      <c r="G71" s="13">
        <v>53</v>
      </c>
      <c r="H71" s="13">
        <v>53</v>
      </c>
    </row>
    <row r="72" spans="1:8" ht="15">
      <c r="A72" s="8" t="s">
        <v>727</v>
      </c>
      <c r="B72" s="5">
        <v>9520</v>
      </c>
      <c r="C72" s="5">
        <v>5244</v>
      </c>
      <c r="D72" s="3">
        <v>0</v>
      </c>
      <c r="E72" s="13">
        <v>5244</v>
      </c>
      <c r="F72" s="5">
        <v>13403</v>
      </c>
      <c r="G72" s="5">
        <v>7</v>
      </c>
      <c r="H72" s="5">
        <v>13410</v>
      </c>
    </row>
    <row r="73" spans="1:8" ht="15">
      <c r="A73" s="8" t="s">
        <v>633</v>
      </c>
      <c r="B73" s="5">
        <v>9525</v>
      </c>
      <c r="C73" s="3">
        <v>0</v>
      </c>
      <c r="D73" s="3">
        <v>109</v>
      </c>
      <c r="E73" s="13">
        <v>109</v>
      </c>
      <c r="F73" s="5">
        <v>0</v>
      </c>
      <c r="G73" s="5">
        <v>401</v>
      </c>
      <c r="H73" s="5">
        <v>401</v>
      </c>
    </row>
    <row r="74" spans="1:8" ht="15">
      <c r="A74" s="8" t="s">
        <v>717</v>
      </c>
      <c r="B74" s="5">
        <v>9526</v>
      </c>
      <c r="C74" s="5">
        <v>2168</v>
      </c>
      <c r="D74" s="3">
        <v>0</v>
      </c>
      <c r="E74" s="13">
        <v>2168</v>
      </c>
      <c r="F74" s="5">
        <v>3089</v>
      </c>
      <c r="G74" s="5">
        <v>6</v>
      </c>
      <c r="H74" s="5">
        <v>3095</v>
      </c>
    </row>
    <row r="75" spans="1:8" ht="15">
      <c r="A75" s="8" t="s">
        <v>651</v>
      </c>
      <c r="B75" s="5">
        <v>9785</v>
      </c>
      <c r="C75" s="3">
        <v>503</v>
      </c>
      <c r="D75" s="3">
        <v>1</v>
      </c>
      <c r="E75" s="13">
        <v>504</v>
      </c>
      <c r="F75" s="5">
        <v>583</v>
      </c>
      <c r="G75" s="5">
        <v>0</v>
      </c>
      <c r="H75" s="5">
        <v>583</v>
      </c>
    </row>
    <row r="76" spans="1:8" ht="15">
      <c r="A76" s="8" t="s">
        <v>746</v>
      </c>
      <c r="B76" s="5">
        <v>9935</v>
      </c>
      <c r="C76" s="5">
        <v>2332</v>
      </c>
      <c r="D76" s="3">
        <v>0</v>
      </c>
      <c r="E76" s="13">
        <v>2332</v>
      </c>
      <c r="F76" s="5">
        <v>1007</v>
      </c>
      <c r="G76" s="5">
        <v>0</v>
      </c>
      <c r="H76" s="5">
        <v>1007</v>
      </c>
    </row>
    <row r="77" spans="1:8" ht="15">
      <c r="A77" s="8" t="s">
        <v>703</v>
      </c>
      <c r="B77" s="5">
        <v>9984</v>
      </c>
      <c r="C77" s="5">
        <v>1837</v>
      </c>
      <c r="D77" s="3">
        <v>0</v>
      </c>
      <c r="E77" s="13">
        <v>1837</v>
      </c>
      <c r="F77" s="5">
        <v>1319</v>
      </c>
      <c r="G77" s="5">
        <v>0</v>
      </c>
      <c r="H77" s="5">
        <v>1319</v>
      </c>
    </row>
    <row r="78" spans="1:8" ht="15">
      <c r="A78" s="8" t="s">
        <v>737</v>
      </c>
      <c r="B78" s="5">
        <v>11838</v>
      </c>
      <c r="C78" s="5">
        <v>17711</v>
      </c>
      <c r="D78" s="3">
        <v>0</v>
      </c>
      <c r="E78" s="13">
        <v>17711</v>
      </c>
      <c r="F78" s="5">
        <v>17503</v>
      </c>
      <c r="G78" s="5">
        <v>28</v>
      </c>
      <c r="H78" s="5">
        <v>17531</v>
      </c>
    </row>
    <row r="79" spans="1:8" ht="15">
      <c r="A79" s="8" t="s">
        <v>724</v>
      </c>
      <c r="B79" s="5">
        <v>12431</v>
      </c>
      <c r="C79" s="3">
        <v>0</v>
      </c>
      <c r="D79" s="3">
        <v>0</v>
      </c>
      <c r="E79" s="13">
        <v>0</v>
      </c>
      <c r="F79" s="5">
        <v>0</v>
      </c>
      <c r="G79" s="5">
        <v>49</v>
      </c>
      <c r="H79" s="5">
        <v>49</v>
      </c>
    </row>
    <row r="80" spans="1:8" ht="15">
      <c r="A80" s="8" t="s">
        <v>666</v>
      </c>
      <c r="B80" s="5">
        <v>12443</v>
      </c>
      <c r="C80" s="5">
        <v>1097</v>
      </c>
      <c r="D80" s="3">
        <v>156</v>
      </c>
      <c r="E80" s="13">
        <v>1253</v>
      </c>
      <c r="F80" s="5">
        <v>1250</v>
      </c>
      <c r="G80" s="5">
        <v>97</v>
      </c>
      <c r="H80" s="5">
        <v>1347</v>
      </c>
    </row>
    <row r="81" spans="1:8" ht="15">
      <c r="A81" s="8" t="s">
        <v>735</v>
      </c>
      <c r="B81" s="5">
        <v>12895</v>
      </c>
      <c r="C81" s="3">
        <v>0</v>
      </c>
      <c r="D81" s="3">
        <v>0</v>
      </c>
      <c r="E81" s="13">
        <v>0</v>
      </c>
      <c r="F81" s="5">
        <v>0</v>
      </c>
      <c r="G81" s="5">
        <v>40</v>
      </c>
      <c r="H81" s="5">
        <v>40</v>
      </c>
    </row>
    <row r="82" spans="1:8" ht="15">
      <c r="A82" s="8" t="s">
        <v>681</v>
      </c>
      <c r="B82" s="5">
        <v>13225</v>
      </c>
      <c r="C82" s="5">
        <v>14010</v>
      </c>
      <c r="D82" s="3">
        <v>11</v>
      </c>
      <c r="E82" s="13">
        <v>14021</v>
      </c>
      <c r="F82" s="5">
        <v>12291</v>
      </c>
      <c r="G82" s="5">
        <v>53</v>
      </c>
      <c r="H82" s="5">
        <v>12344</v>
      </c>
    </row>
    <row r="83" spans="1:8" ht="15">
      <c r="A83" s="8" t="s">
        <v>643</v>
      </c>
      <c r="B83" s="5">
        <v>13647</v>
      </c>
      <c r="C83" s="3">
        <v>0</v>
      </c>
      <c r="D83" s="3">
        <v>106</v>
      </c>
      <c r="E83" s="13">
        <v>106</v>
      </c>
      <c r="F83" s="5">
        <v>0</v>
      </c>
      <c r="G83" s="5">
        <v>256</v>
      </c>
      <c r="H83" s="5">
        <v>256</v>
      </c>
    </row>
    <row r="84" spans="1:8" ht="15">
      <c r="A84" s="8" t="s">
        <v>649</v>
      </c>
      <c r="B84" s="5">
        <v>13658</v>
      </c>
      <c r="C84" s="5">
        <v>50784</v>
      </c>
      <c r="D84" s="3">
        <v>255</v>
      </c>
      <c r="E84" s="13">
        <v>51039</v>
      </c>
      <c r="F84" s="5">
        <v>40091</v>
      </c>
      <c r="G84" s="5">
        <v>219</v>
      </c>
      <c r="H84" s="5">
        <v>40310</v>
      </c>
    </row>
    <row r="85" spans="1:8" ht="15">
      <c r="A85" s="8" t="s">
        <v>755</v>
      </c>
      <c r="B85" s="5">
        <v>14327</v>
      </c>
      <c r="C85" s="5">
        <v>127292</v>
      </c>
      <c r="D85" s="3">
        <v>977</v>
      </c>
      <c r="E85" s="13">
        <v>128269</v>
      </c>
      <c r="F85" s="5">
        <v>115887</v>
      </c>
      <c r="G85" s="5">
        <v>738</v>
      </c>
      <c r="H85" s="5">
        <v>116625</v>
      </c>
    </row>
    <row r="86" spans="1:8" ht="15">
      <c r="A86" s="8" t="s">
        <v>705</v>
      </c>
      <c r="B86" s="5">
        <v>14973</v>
      </c>
      <c r="C86" s="5">
        <v>21915</v>
      </c>
      <c r="D86" s="3">
        <v>0</v>
      </c>
      <c r="E86" s="13">
        <v>21915</v>
      </c>
      <c r="F86" s="5">
        <v>11708</v>
      </c>
      <c r="G86" s="5">
        <v>58</v>
      </c>
      <c r="H86" s="5">
        <v>11766</v>
      </c>
    </row>
    <row r="87" spans="1:8" ht="15">
      <c r="A87" s="8" t="s">
        <v>658</v>
      </c>
      <c r="B87" s="5">
        <v>15188</v>
      </c>
      <c r="C87" s="5">
        <v>26965</v>
      </c>
      <c r="D87" s="3">
        <v>177</v>
      </c>
      <c r="E87" s="13">
        <v>27142</v>
      </c>
      <c r="F87" s="5">
        <v>19401</v>
      </c>
      <c r="G87" s="5">
        <v>378</v>
      </c>
      <c r="H87" s="5">
        <v>19779</v>
      </c>
    </row>
    <row r="88" spans="1:8" ht="15">
      <c r="A88" s="8" t="s">
        <v>696</v>
      </c>
      <c r="B88" s="5">
        <v>15690</v>
      </c>
      <c r="C88" s="3">
        <v>0</v>
      </c>
      <c r="D88" s="3">
        <v>1</v>
      </c>
      <c r="E88" s="13">
        <v>1</v>
      </c>
      <c r="F88" s="5">
        <v>0</v>
      </c>
      <c r="G88" s="5">
        <v>49</v>
      </c>
      <c r="H88" s="5">
        <v>49</v>
      </c>
    </row>
    <row r="89" spans="1:8" ht="15">
      <c r="A89" s="8" t="s">
        <v>635</v>
      </c>
      <c r="B89" s="5">
        <v>16280</v>
      </c>
      <c r="C89" s="5">
        <v>4949</v>
      </c>
      <c r="D89" s="3">
        <v>0</v>
      </c>
      <c r="E89" s="13">
        <v>4949</v>
      </c>
      <c r="F89" s="5">
        <v>5786</v>
      </c>
      <c r="G89" s="5">
        <v>93</v>
      </c>
      <c r="H89" s="5">
        <v>5879</v>
      </c>
    </row>
    <row r="90" spans="1:8" ht="15">
      <c r="A90" s="8" t="s">
        <v>710</v>
      </c>
      <c r="B90" s="5">
        <v>16428</v>
      </c>
      <c r="C90" s="5">
        <v>28787</v>
      </c>
      <c r="D90" s="5">
        <v>3710</v>
      </c>
      <c r="E90" s="13">
        <v>32497</v>
      </c>
      <c r="F90" s="5">
        <v>13706</v>
      </c>
      <c r="G90" s="5">
        <v>321</v>
      </c>
      <c r="H90" s="5">
        <v>14027</v>
      </c>
    </row>
    <row r="91" spans="1:8" ht="15">
      <c r="A91" s="8" t="s">
        <v>664</v>
      </c>
      <c r="B91" s="5">
        <v>17079</v>
      </c>
      <c r="C91" s="5">
        <v>90891</v>
      </c>
      <c r="D91" s="3">
        <v>426</v>
      </c>
      <c r="E91" s="13">
        <v>91317</v>
      </c>
      <c r="F91" s="5">
        <v>51067</v>
      </c>
      <c r="G91" s="5">
        <v>156</v>
      </c>
      <c r="H91" s="5">
        <v>51223</v>
      </c>
    </row>
    <row r="92" spans="1:8" ht="15">
      <c r="A92" s="8" t="s">
        <v>731</v>
      </c>
      <c r="B92" s="5">
        <v>17145</v>
      </c>
      <c r="C92" s="5">
        <v>1749</v>
      </c>
      <c r="D92" s="3">
        <v>169</v>
      </c>
      <c r="E92" s="13">
        <v>1918</v>
      </c>
      <c r="F92" s="5">
        <v>991</v>
      </c>
      <c r="G92" s="5">
        <v>603</v>
      </c>
      <c r="H92" s="5">
        <v>1594</v>
      </c>
    </row>
    <row r="93" spans="1:8" ht="15">
      <c r="A93" s="8" t="s">
        <v>684</v>
      </c>
      <c r="B93" s="5">
        <v>18141</v>
      </c>
      <c r="C93" s="5">
        <v>28275</v>
      </c>
      <c r="D93" s="3">
        <v>5</v>
      </c>
      <c r="E93" s="13">
        <v>28280</v>
      </c>
      <c r="F93" s="5">
        <v>11852</v>
      </c>
      <c r="G93" s="5">
        <v>888</v>
      </c>
      <c r="H93" s="5">
        <v>12740</v>
      </c>
    </row>
    <row r="94" spans="1:8" ht="15">
      <c r="A94" s="8" t="s">
        <v>709</v>
      </c>
      <c r="B94" s="5">
        <v>18415</v>
      </c>
      <c r="C94" s="5">
        <v>25008</v>
      </c>
      <c r="D94" s="3">
        <v>682</v>
      </c>
      <c r="E94" s="13">
        <v>25690</v>
      </c>
      <c r="F94" s="5">
        <v>31265</v>
      </c>
      <c r="G94" s="5">
        <v>862</v>
      </c>
      <c r="H94" s="5">
        <v>32127</v>
      </c>
    </row>
    <row r="95" spans="1:8" ht="15">
      <c r="A95" s="8" t="s">
        <v>690</v>
      </c>
      <c r="B95" s="5">
        <v>19806</v>
      </c>
      <c r="C95" s="5">
        <v>4323</v>
      </c>
      <c r="D95" s="3">
        <v>1</v>
      </c>
      <c r="E95" s="13">
        <v>4324</v>
      </c>
      <c r="F95" s="5">
        <v>4035</v>
      </c>
      <c r="G95" s="5">
        <v>21</v>
      </c>
      <c r="H95" s="5">
        <v>4056</v>
      </c>
    </row>
    <row r="96" spans="1:8" ht="15">
      <c r="A96" s="8" t="s">
        <v>672</v>
      </c>
      <c r="B96" s="5">
        <v>20223</v>
      </c>
      <c r="C96" s="5">
        <v>115302</v>
      </c>
      <c r="D96" s="3">
        <v>284</v>
      </c>
      <c r="E96" s="13">
        <v>115586</v>
      </c>
      <c r="F96" s="5">
        <v>92443</v>
      </c>
      <c r="G96" s="5">
        <v>218</v>
      </c>
      <c r="H96" s="5">
        <v>92661</v>
      </c>
    </row>
    <row r="97" spans="1:8" ht="15">
      <c r="A97" s="8" t="s">
        <v>652</v>
      </c>
      <c r="B97" s="5">
        <v>20690</v>
      </c>
      <c r="C97" s="5">
        <v>40738</v>
      </c>
      <c r="D97" s="3">
        <v>28</v>
      </c>
      <c r="E97" s="13">
        <v>40766</v>
      </c>
      <c r="F97" s="5">
        <v>12700</v>
      </c>
      <c r="G97" s="5">
        <v>246</v>
      </c>
      <c r="H97" s="5">
        <v>12946</v>
      </c>
    </row>
    <row r="98" spans="1:8" ht="15">
      <c r="A98" s="8" t="s">
        <v>739</v>
      </c>
      <c r="B98" s="5">
        <v>22214</v>
      </c>
      <c r="C98" s="5">
        <v>9501</v>
      </c>
      <c r="D98" s="3">
        <v>6</v>
      </c>
      <c r="E98" s="13">
        <v>9507</v>
      </c>
      <c r="F98" s="5">
        <v>7527</v>
      </c>
      <c r="G98" s="5">
        <v>85</v>
      </c>
      <c r="H98" s="5">
        <v>7612</v>
      </c>
    </row>
    <row r="99" spans="1:8" ht="15">
      <c r="A99" s="12" t="s">
        <v>704</v>
      </c>
      <c r="B99" s="13">
        <v>22329</v>
      </c>
      <c r="C99" s="13">
        <v>87272</v>
      </c>
      <c r="D99" s="10">
        <v>597</v>
      </c>
      <c r="E99" s="13">
        <v>87869</v>
      </c>
      <c r="F99" s="13">
        <v>91328</v>
      </c>
      <c r="G99" s="13">
        <v>122</v>
      </c>
      <c r="H99" s="13">
        <v>91450</v>
      </c>
    </row>
    <row r="100" spans="1:8" ht="15">
      <c r="A100" s="8" t="s">
        <v>729</v>
      </c>
      <c r="B100" s="5">
        <v>22588</v>
      </c>
      <c r="C100" s="5">
        <v>92298</v>
      </c>
      <c r="D100" s="3">
        <v>632</v>
      </c>
      <c r="E100" s="13">
        <v>92930</v>
      </c>
      <c r="F100" s="5">
        <v>130388</v>
      </c>
      <c r="G100" s="5">
        <v>672</v>
      </c>
      <c r="H100" s="5">
        <v>131060</v>
      </c>
    </row>
    <row r="101" spans="1:8" ht="15">
      <c r="A101" s="8" t="s">
        <v>654</v>
      </c>
      <c r="B101" s="5">
        <v>22798</v>
      </c>
      <c r="C101" s="5">
        <v>28770</v>
      </c>
      <c r="D101" s="3">
        <v>0</v>
      </c>
      <c r="E101" s="13">
        <v>28770</v>
      </c>
      <c r="F101" s="5">
        <v>23236</v>
      </c>
      <c r="G101" s="5">
        <v>38</v>
      </c>
      <c r="H101" s="5">
        <v>23274</v>
      </c>
    </row>
    <row r="102" spans="1:8" ht="15">
      <c r="A102" s="8" t="s">
        <v>680</v>
      </c>
      <c r="B102" s="5">
        <v>23295</v>
      </c>
      <c r="C102" s="5">
        <v>7677</v>
      </c>
      <c r="D102" s="3">
        <v>262</v>
      </c>
      <c r="E102" s="13">
        <v>7939</v>
      </c>
      <c r="F102" s="5">
        <v>9213</v>
      </c>
      <c r="G102" s="5">
        <v>49</v>
      </c>
      <c r="H102" s="5">
        <v>9262</v>
      </c>
    </row>
    <row r="103" spans="1:8" ht="15">
      <c r="A103" s="8" t="s">
        <v>640</v>
      </c>
      <c r="B103" s="5">
        <v>23365</v>
      </c>
      <c r="C103" s="5">
        <v>92538</v>
      </c>
      <c r="D103" s="3">
        <v>339</v>
      </c>
      <c r="E103" s="13">
        <v>92877</v>
      </c>
      <c r="F103" s="5">
        <v>106405</v>
      </c>
      <c r="G103" s="5">
        <v>143</v>
      </c>
      <c r="H103" s="5">
        <v>106548</v>
      </c>
    </row>
    <row r="104" spans="1:8" ht="15">
      <c r="A104" s="8" t="s">
        <v>718</v>
      </c>
      <c r="B104" s="5">
        <v>23730</v>
      </c>
      <c r="C104" s="5">
        <v>6230</v>
      </c>
      <c r="D104" s="3">
        <v>3</v>
      </c>
      <c r="E104" s="13">
        <v>6233</v>
      </c>
      <c r="F104" s="5">
        <v>8634</v>
      </c>
      <c r="G104" s="5">
        <v>15</v>
      </c>
      <c r="H104" s="5">
        <v>8649</v>
      </c>
    </row>
    <row r="105" spans="1:8" ht="15">
      <c r="A105" s="8" t="s">
        <v>678</v>
      </c>
      <c r="B105" s="5">
        <v>24380</v>
      </c>
      <c r="C105" s="5">
        <v>2352</v>
      </c>
      <c r="D105" s="3">
        <v>0</v>
      </c>
      <c r="E105" s="13">
        <v>2352</v>
      </c>
      <c r="F105" s="5">
        <v>4030</v>
      </c>
      <c r="G105" s="5">
        <v>0</v>
      </c>
      <c r="H105" s="5">
        <v>4030</v>
      </c>
    </row>
    <row r="106" spans="1:8" ht="15">
      <c r="A106" s="8" t="s">
        <v>759</v>
      </c>
      <c r="B106" s="5">
        <v>24602</v>
      </c>
      <c r="C106" s="5">
        <v>168407</v>
      </c>
      <c r="D106" s="3">
        <v>722</v>
      </c>
      <c r="E106" s="13">
        <v>169129</v>
      </c>
      <c r="F106" s="5">
        <v>120698</v>
      </c>
      <c r="G106" s="5">
        <v>462</v>
      </c>
      <c r="H106" s="5">
        <v>121160</v>
      </c>
    </row>
    <row r="107" spans="1:8" ht="15">
      <c r="A107" s="8" t="s">
        <v>741</v>
      </c>
      <c r="B107" s="5">
        <v>25375</v>
      </c>
      <c r="C107" s="5">
        <v>35593</v>
      </c>
      <c r="D107" s="5">
        <v>1351</v>
      </c>
      <c r="E107" s="13">
        <v>36944</v>
      </c>
      <c r="F107" s="5">
        <v>40106</v>
      </c>
      <c r="G107" s="5">
        <v>516</v>
      </c>
      <c r="H107" s="5">
        <v>40622</v>
      </c>
    </row>
    <row r="108" spans="1:8" ht="15">
      <c r="A108" s="12" t="s">
        <v>646</v>
      </c>
      <c r="B108" s="13">
        <v>25505</v>
      </c>
      <c r="C108" s="13">
        <v>44118</v>
      </c>
      <c r="D108" s="13">
        <v>3588</v>
      </c>
      <c r="E108" s="13">
        <v>47706</v>
      </c>
      <c r="F108" s="13">
        <v>18023</v>
      </c>
      <c r="G108" s="13">
        <v>458</v>
      </c>
      <c r="H108" s="13">
        <v>18481</v>
      </c>
    </row>
    <row r="109" spans="1:8" ht="15">
      <c r="A109" s="8" t="s">
        <v>715</v>
      </c>
      <c r="B109" s="5">
        <v>26280</v>
      </c>
      <c r="C109" s="5">
        <v>2388</v>
      </c>
      <c r="D109" s="3">
        <v>60</v>
      </c>
      <c r="E109" s="13">
        <v>2448</v>
      </c>
      <c r="F109" s="5">
        <v>2140</v>
      </c>
      <c r="G109" s="5">
        <v>40</v>
      </c>
      <c r="H109" s="5">
        <v>2180</v>
      </c>
    </row>
    <row r="110" spans="1:8" ht="15">
      <c r="A110" s="8" t="s">
        <v>668</v>
      </c>
      <c r="B110" s="5">
        <v>27809</v>
      </c>
      <c r="C110" s="5">
        <v>112947</v>
      </c>
      <c r="D110" s="5">
        <v>1575</v>
      </c>
      <c r="E110" s="13">
        <v>114522</v>
      </c>
      <c r="F110" s="5">
        <v>131532</v>
      </c>
      <c r="G110" s="5">
        <v>1531</v>
      </c>
      <c r="H110" s="5">
        <v>133063</v>
      </c>
    </row>
    <row r="111" spans="1:8" ht="15">
      <c r="A111" s="8" t="s">
        <v>743</v>
      </c>
      <c r="B111" s="5">
        <v>28982</v>
      </c>
      <c r="C111" s="5">
        <v>195854</v>
      </c>
      <c r="D111" s="5">
        <v>1036</v>
      </c>
      <c r="E111" s="13">
        <v>196890</v>
      </c>
      <c r="F111" s="5">
        <v>173171</v>
      </c>
      <c r="G111" s="5">
        <v>1235</v>
      </c>
      <c r="H111" s="5">
        <v>174406</v>
      </c>
    </row>
    <row r="112" spans="1:8" ht="15">
      <c r="A112" s="12" t="s">
        <v>756</v>
      </c>
      <c r="B112" s="13">
        <v>29374</v>
      </c>
      <c r="C112" s="13">
        <v>203671</v>
      </c>
      <c r="D112" s="10">
        <v>812</v>
      </c>
      <c r="E112" s="13">
        <v>204483</v>
      </c>
      <c r="F112" s="13">
        <v>142360</v>
      </c>
      <c r="G112" s="13">
        <v>525</v>
      </c>
      <c r="H112" s="13">
        <v>142885</v>
      </c>
    </row>
    <row r="113" spans="1:8" ht="15">
      <c r="A113" s="8" t="s">
        <v>730</v>
      </c>
      <c r="B113" s="5">
        <v>30120</v>
      </c>
      <c r="C113" s="5">
        <v>26927</v>
      </c>
      <c r="D113" s="3">
        <v>0</v>
      </c>
      <c r="E113" s="13">
        <v>26927</v>
      </c>
      <c r="F113" s="5">
        <v>24411</v>
      </c>
      <c r="G113" s="5">
        <v>310</v>
      </c>
      <c r="H113" s="5">
        <v>24721</v>
      </c>
    </row>
    <row r="114" spans="1:8" ht="15">
      <c r="A114" s="8" t="s">
        <v>723</v>
      </c>
      <c r="B114" s="5">
        <v>30325</v>
      </c>
      <c r="C114" s="5">
        <v>102621</v>
      </c>
      <c r="D114" s="3">
        <v>343</v>
      </c>
      <c r="E114" s="13">
        <v>102964</v>
      </c>
      <c r="F114" s="5">
        <v>113508</v>
      </c>
      <c r="G114" s="5">
        <v>83</v>
      </c>
      <c r="H114" s="5">
        <v>113591</v>
      </c>
    </row>
    <row r="115" spans="1:8" ht="15">
      <c r="A115" s="8" t="s">
        <v>708</v>
      </c>
      <c r="B115" s="5">
        <v>34783</v>
      </c>
      <c r="C115" s="5">
        <v>34700</v>
      </c>
      <c r="D115" s="3">
        <v>4</v>
      </c>
      <c r="E115" s="13">
        <v>34704</v>
      </c>
      <c r="F115" s="5">
        <v>37848</v>
      </c>
      <c r="G115" s="5">
        <v>849</v>
      </c>
      <c r="H115" s="5">
        <v>38697</v>
      </c>
    </row>
    <row r="116" spans="1:8" ht="15">
      <c r="A116" s="8" t="s">
        <v>760</v>
      </c>
      <c r="B116" s="5">
        <v>37478</v>
      </c>
      <c r="C116" s="5">
        <v>19676</v>
      </c>
      <c r="D116" s="3">
        <v>3</v>
      </c>
      <c r="E116" s="13">
        <v>19679</v>
      </c>
      <c r="F116" s="5">
        <v>21648</v>
      </c>
      <c r="G116" s="5">
        <v>197</v>
      </c>
      <c r="H116" s="5">
        <v>21845</v>
      </c>
    </row>
    <row r="117" spans="1:8" ht="15">
      <c r="A117" s="8" t="s">
        <v>697</v>
      </c>
      <c r="B117" s="5">
        <v>39851</v>
      </c>
      <c r="C117" s="5">
        <v>179079</v>
      </c>
      <c r="D117" s="3">
        <v>723</v>
      </c>
      <c r="E117" s="13">
        <v>179802</v>
      </c>
      <c r="F117" s="5">
        <v>183132</v>
      </c>
      <c r="G117" s="5">
        <v>800</v>
      </c>
      <c r="H117" s="5">
        <v>183932</v>
      </c>
    </row>
    <row r="118" spans="1:8" ht="15">
      <c r="A118" s="8" t="s">
        <v>692</v>
      </c>
      <c r="B118" s="5">
        <v>41470</v>
      </c>
      <c r="C118" s="5">
        <v>248573</v>
      </c>
      <c r="D118" s="5">
        <v>3155</v>
      </c>
      <c r="E118" s="13">
        <v>251728</v>
      </c>
      <c r="F118" s="5">
        <v>216608</v>
      </c>
      <c r="G118" s="5">
        <v>1992</v>
      </c>
      <c r="H118" s="5">
        <v>218600</v>
      </c>
    </row>
    <row r="119" spans="1:8" ht="15">
      <c r="A119" s="8" t="s">
        <v>702</v>
      </c>
      <c r="B119" s="5">
        <v>50079</v>
      </c>
      <c r="C119" s="5">
        <v>41414</v>
      </c>
      <c r="D119" s="3">
        <v>6</v>
      </c>
      <c r="E119" s="13">
        <v>41420</v>
      </c>
      <c r="F119" s="5">
        <v>51701</v>
      </c>
      <c r="G119" s="5">
        <v>438</v>
      </c>
      <c r="H119" s="5">
        <v>52139</v>
      </c>
    </row>
    <row r="120" spans="1:8" ht="15">
      <c r="A120" s="8" t="s">
        <v>630</v>
      </c>
      <c r="B120" s="5">
        <v>50720</v>
      </c>
      <c r="C120" s="3">
        <v>0</v>
      </c>
      <c r="D120" s="3">
        <v>897</v>
      </c>
      <c r="E120" s="13">
        <v>897</v>
      </c>
      <c r="F120" s="5">
        <v>0</v>
      </c>
      <c r="G120" s="5">
        <v>129</v>
      </c>
      <c r="H120" s="5">
        <v>129</v>
      </c>
    </row>
    <row r="121" spans="1:8" ht="15">
      <c r="A121" s="8" t="s">
        <v>716</v>
      </c>
      <c r="B121" s="5">
        <v>56622</v>
      </c>
      <c r="C121" s="5">
        <v>79727</v>
      </c>
      <c r="D121" s="3">
        <v>176</v>
      </c>
      <c r="E121" s="13">
        <v>79903</v>
      </c>
      <c r="F121" s="5">
        <v>192352</v>
      </c>
      <c r="G121" s="5">
        <v>447</v>
      </c>
      <c r="H121" s="5">
        <v>192799</v>
      </c>
    </row>
    <row r="122" spans="1:8" ht="15">
      <c r="A122" s="8" t="s">
        <v>734</v>
      </c>
      <c r="B122" s="5">
        <v>59990</v>
      </c>
      <c r="C122" s="5">
        <v>2584</v>
      </c>
      <c r="D122" s="3">
        <v>574</v>
      </c>
      <c r="E122" s="13">
        <v>3158</v>
      </c>
      <c r="F122" s="5">
        <v>1849</v>
      </c>
      <c r="G122" s="5">
        <v>108</v>
      </c>
      <c r="H122" s="5">
        <v>1957</v>
      </c>
    </row>
    <row r="123" spans="1:8" ht="15">
      <c r="A123" s="8" t="s">
        <v>740</v>
      </c>
      <c r="B123" s="5">
        <v>61230</v>
      </c>
      <c r="C123" s="5">
        <v>393433</v>
      </c>
      <c r="D123" s="5">
        <v>2469</v>
      </c>
      <c r="E123" s="13">
        <v>395902</v>
      </c>
      <c r="F123" s="5">
        <v>226198</v>
      </c>
      <c r="G123" s="5">
        <v>1485</v>
      </c>
      <c r="H123" s="5">
        <v>227683</v>
      </c>
    </row>
    <row r="124" spans="1:8" ht="15">
      <c r="A124" s="8" t="s">
        <v>689</v>
      </c>
      <c r="B124" s="5">
        <v>66810</v>
      </c>
      <c r="C124" s="3">
        <v>0</v>
      </c>
      <c r="D124" s="5">
        <v>1893</v>
      </c>
      <c r="E124" s="13">
        <v>1893</v>
      </c>
      <c r="F124" s="5">
        <v>0</v>
      </c>
      <c r="G124" s="5">
        <v>1759</v>
      </c>
      <c r="H124" s="5">
        <v>1759</v>
      </c>
    </row>
    <row r="125" spans="1:8" ht="15">
      <c r="A125" s="8" t="s">
        <v>641</v>
      </c>
      <c r="B125" s="5">
        <v>74472</v>
      </c>
      <c r="C125" s="5">
        <v>410868</v>
      </c>
      <c r="D125" s="5">
        <v>2230</v>
      </c>
      <c r="E125" s="13">
        <v>413098</v>
      </c>
      <c r="F125" s="5">
        <v>553250</v>
      </c>
      <c r="G125" s="5">
        <v>4098</v>
      </c>
      <c r="H125" s="5">
        <v>557348</v>
      </c>
    </row>
    <row r="126" spans="1:8" ht="15">
      <c r="A126" s="8" t="s">
        <v>644</v>
      </c>
      <c r="B126" s="5">
        <v>80275</v>
      </c>
      <c r="C126" s="5">
        <v>290809</v>
      </c>
      <c r="D126" s="3">
        <v>607</v>
      </c>
      <c r="E126" s="13">
        <v>291416</v>
      </c>
      <c r="F126" s="5">
        <v>257537</v>
      </c>
      <c r="G126" s="5">
        <v>915</v>
      </c>
      <c r="H126" s="5">
        <v>258452</v>
      </c>
    </row>
    <row r="127" spans="1:8" ht="15">
      <c r="A127" s="8" t="s">
        <v>687</v>
      </c>
      <c r="B127" s="5">
        <v>82815</v>
      </c>
      <c r="C127" s="3">
        <v>0</v>
      </c>
      <c r="D127" s="3">
        <v>0</v>
      </c>
      <c r="E127" s="13">
        <v>0</v>
      </c>
      <c r="F127" s="5">
        <v>0</v>
      </c>
      <c r="G127" s="5">
        <v>0</v>
      </c>
      <c r="H127" s="5">
        <v>0</v>
      </c>
    </row>
    <row r="128" spans="1:8" ht="15">
      <c r="A128" s="12" t="s">
        <v>650</v>
      </c>
      <c r="B128" s="13">
        <v>87725</v>
      </c>
      <c r="C128" s="10">
        <v>0</v>
      </c>
      <c r="D128" s="10" t="s">
        <v>1068</v>
      </c>
      <c r="E128" s="10" t="s">
        <v>1068</v>
      </c>
      <c r="F128" s="10">
        <v>0</v>
      </c>
      <c r="G128" s="10" t="s">
        <v>1068</v>
      </c>
      <c r="H128" s="10" t="s">
        <v>1068</v>
      </c>
    </row>
    <row r="129" spans="1:8" ht="15">
      <c r="A129" s="8" t="s">
        <v>657</v>
      </c>
      <c r="B129" s="5">
        <v>108850</v>
      </c>
      <c r="C129" s="3">
        <v>181</v>
      </c>
      <c r="D129" s="5">
        <v>2373</v>
      </c>
      <c r="E129" s="13">
        <v>2554</v>
      </c>
      <c r="F129" s="5">
        <v>2531</v>
      </c>
      <c r="G129" s="5">
        <v>190</v>
      </c>
      <c r="H129" s="5">
        <v>2721</v>
      </c>
    </row>
    <row r="130" spans="1:8" ht="15">
      <c r="A130" s="8" t="s">
        <v>679</v>
      </c>
      <c r="B130" s="5">
        <v>139896</v>
      </c>
      <c r="C130" s="5">
        <v>452381</v>
      </c>
      <c r="D130" s="5">
        <v>4874</v>
      </c>
      <c r="E130" s="13">
        <v>457255</v>
      </c>
      <c r="F130" s="5">
        <v>463052</v>
      </c>
      <c r="G130" s="5">
        <v>6225</v>
      </c>
      <c r="H130" s="5">
        <v>469277</v>
      </c>
    </row>
    <row r="131" spans="1:8" ht="15">
      <c r="A131" s="8" t="s">
        <v>638</v>
      </c>
      <c r="B131" s="5">
        <v>151149</v>
      </c>
      <c r="C131" s="5">
        <v>594368</v>
      </c>
      <c r="D131" s="5">
        <v>4785</v>
      </c>
      <c r="E131" s="13">
        <v>599153</v>
      </c>
      <c r="F131" s="5">
        <v>399483</v>
      </c>
      <c r="G131" s="5">
        <v>5081</v>
      </c>
      <c r="H131" s="5">
        <v>404564</v>
      </c>
    </row>
    <row r="132" spans="1:8" ht="15">
      <c r="A132" s="8" t="s">
        <v>665</v>
      </c>
      <c r="B132" s="5">
        <v>159580</v>
      </c>
      <c r="C132" s="3">
        <v>0</v>
      </c>
      <c r="D132" s="5">
        <v>1185</v>
      </c>
      <c r="E132" s="13">
        <v>1185</v>
      </c>
      <c r="F132" s="5">
        <v>0</v>
      </c>
      <c r="G132" s="5">
        <v>69</v>
      </c>
      <c r="H132" s="5">
        <v>69</v>
      </c>
    </row>
    <row r="133" spans="1:8" ht="15">
      <c r="A133" s="8" t="s">
        <v>655</v>
      </c>
      <c r="B133" s="5">
        <v>162525</v>
      </c>
      <c r="C133" s="5">
        <v>21619</v>
      </c>
      <c r="D133" s="5">
        <v>2017</v>
      </c>
      <c r="E133" s="13">
        <v>23636</v>
      </c>
      <c r="F133" s="5">
        <v>66080</v>
      </c>
      <c r="G133" s="5">
        <v>3028</v>
      </c>
      <c r="H133" s="5">
        <v>69108</v>
      </c>
    </row>
    <row r="134" spans="1:8" ht="15">
      <c r="A134" s="8" t="s">
        <v>683</v>
      </c>
      <c r="B134" s="5">
        <v>206310</v>
      </c>
      <c r="C134" s="5">
        <v>3713</v>
      </c>
      <c r="D134" s="3">
        <v>511</v>
      </c>
      <c r="E134" s="13">
        <v>4224</v>
      </c>
      <c r="F134" s="5">
        <v>7736</v>
      </c>
      <c r="G134" s="5">
        <v>326</v>
      </c>
      <c r="H134" s="5">
        <v>8062</v>
      </c>
    </row>
    <row r="135" spans="1:8" ht="15">
      <c r="A135" s="8" t="s">
        <v>722</v>
      </c>
      <c r="B135" s="5">
        <v>243032</v>
      </c>
      <c r="C135" s="5">
        <v>69212</v>
      </c>
      <c r="D135" s="3">
        <v>650</v>
      </c>
      <c r="E135" s="13">
        <v>69862</v>
      </c>
      <c r="F135" s="5">
        <v>77010</v>
      </c>
      <c r="G135" s="5">
        <v>936</v>
      </c>
      <c r="H135" s="5">
        <v>77946</v>
      </c>
    </row>
    <row r="136" spans="1:8" ht="15">
      <c r="A136" s="8" t="s">
        <v>707</v>
      </c>
      <c r="B136" s="5">
        <v>756530</v>
      </c>
      <c r="C136" s="3">
        <v>0</v>
      </c>
      <c r="D136" s="5">
        <v>8195</v>
      </c>
      <c r="E136" s="13">
        <v>8195</v>
      </c>
      <c r="F136" s="5">
        <v>0</v>
      </c>
      <c r="G136" s="5">
        <v>18689</v>
      </c>
      <c r="H136" s="5">
        <v>18689</v>
      </c>
    </row>
    <row r="138" spans="1:8" s="85" customFormat="1" ht="15">
      <c r="A138" s="41" t="s">
        <v>1096</v>
      </c>
      <c r="B138" s="81">
        <f>SUM(B2:B137)</f>
        <v>3755011</v>
      </c>
      <c r="C138" s="81">
        <f aca="true" t="shared" si="0" ref="C138:H138">SUM(C2:C137)</f>
        <v>4904360</v>
      </c>
      <c r="D138" s="81">
        <f t="shared" si="0"/>
        <v>68397</v>
      </c>
      <c r="E138" s="81">
        <f t="shared" si="0"/>
        <v>4977384</v>
      </c>
      <c r="F138" s="81">
        <f t="shared" si="0"/>
        <v>4611380</v>
      </c>
      <c r="G138" s="81">
        <f t="shared" si="0"/>
        <v>64937</v>
      </c>
      <c r="H138" s="81">
        <f t="shared" si="0"/>
        <v>4676317</v>
      </c>
    </row>
    <row r="139" spans="1:8" s="85" customFormat="1" ht="15">
      <c r="A139" s="42" t="s">
        <v>1097</v>
      </c>
      <c r="B139" s="82">
        <f>MEDIAN(B2:B136)</f>
        <v>7940</v>
      </c>
      <c r="C139" s="82">
        <f aca="true" t="shared" si="1" ref="C139:H139">MEDIAN(C2:C136)</f>
        <v>1709.5</v>
      </c>
      <c r="D139" s="82">
        <f t="shared" si="1"/>
        <v>4</v>
      </c>
      <c r="E139" s="82">
        <f t="shared" si="1"/>
        <v>2250</v>
      </c>
      <c r="F139" s="82">
        <f t="shared" si="1"/>
        <v>1595</v>
      </c>
      <c r="G139" s="82">
        <f t="shared" si="1"/>
        <v>49</v>
      </c>
      <c r="H139" s="82">
        <f t="shared" si="1"/>
        <v>1946</v>
      </c>
    </row>
    <row r="140" spans="1:8" s="85" customFormat="1" ht="15">
      <c r="A140" s="43" t="s">
        <v>1098</v>
      </c>
      <c r="B140" s="83">
        <f>AVERAGE(B2:B136)</f>
        <v>27814.896296296298</v>
      </c>
      <c r="C140" s="83">
        <f aca="true" t="shared" si="2" ref="C140:H140">AVERAGE(C2:C136)</f>
        <v>36599.701492537315</v>
      </c>
      <c r="D140" s="83">
        <f t="shared" si="2"/>
        <v>514.2631578947369</v>
      </c>
      <c r="E140" s="83">
        <f t="shared" si="2"/>
        <v>37144.65671641791</v>
      </c>
      <c r="F140" s="83">
        <f t="shared" si="2"/>
        <v>34158.37037037037</v>
      </c>
      <c r="G140" s="83">
        <f t="shared" si="2"/>
        <v>488.2481203007519</v>
      </c>
      <c r="H140" s="83">
        <f t="shared" si="2"/>
        <v>34897.888059701494</v>
      </c>
    </row>
    <row r="141" ht="15">
      <c r="A141" s="8"/>
    </row>
    <row r="142" ht="60">
      <c r="A142" s="44" t="s">
        <v>1099</v>
      </c>
    </row>
    <row r="143" ht="45">
      <c r="A143" s="44" t="s">
        <v>1100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W1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2" sqref="A12"/>
    </sheetView>
  </sheetViews>
  <sheetFormatPr defaultColWidth="9.140625" defaultRowHeight="12.75"/>
  <cols>
    <col min="1" max="1" width="52.140625" style="20" bestFit="1" customWidth="1"/>
    <col min="2" max="2" width="14.28125" style="29" customWidth="1"/>
    <col min="3" max="3" width="11.28125" style="2" customWidth="1"/>
    <col min="4" max="4" width="11.421875" style="2" customWidth="1"/>
    <col min="5" max="5" width="12.28125" style="2" customWidth="1"/>
    <col min="6" max="6" width="11.28125" style="2" customWidth="1"/>
    <col min="7" max="7" width="11.8515625" style="2" customWidth="1"/>
    <col min="8" max="8" width="12.421875" style="2" customWidth="1"/>
    <col min="9" max="9" width="15.00390625" style="2" customWidth="1"/>
    <col min="10" max="10" width="14.28125" style="2" customWidth="1"/>
    <col min="11" max="11" width="14.140625" style="2" customWidth="1"/>
    <col min="12" max="12" width="12.7109375" style="2" customWidth="1"/>
    <col min="13" max="13" width="11.7109375" style="2" customWidth="1"/>
    <col min="14" max="14" width="10.8515625" style="2" customWidth="1"/>
    <col min="15" max="16" width="11.28125" style="2" customWidth="1"/>
    <col min="17" max="17" width="11.57421875" style="2" customWidth="1"/>
    <col min="18" max="18" width="13.28125" style="2" customWidth="1"/>
    <col min="19" max="19" width="14.28125" style="2" customWidth="1"/>
    <col min="20" max="20" width="11.7109375" style="2" customWidth="1"/>
    <col min="21" max="21" width="10.00390625" style="2" customWidth="1"/>
    <col min="22" max="22" width="9.7109375" style="2" customWidth="1"/>
    <col min="23" max="23" width="10.28125" style="2" customWidth="1"/>
    <col min="24" max="16384" width="9.140625" style="20" customWidth="1"/>
  </cols>
  <sheetData>
    <row r="1" spans="1:23" s="18" customFormat="1" ht="93">
      <c r="A1" s="95" t="s">
        <v>1089</v>
      </c>
      <c r="B1" s="91" t="s">
        <v>0</v>
      </c>
      <c r="C1" s="38" t="s">
        <v>443</v>
      </c>
      <c r="D1" s="38" t="s">
        <v>444</v>
      </c>
      <c r="E1" s="38" t="s">
        <v>445</v>
      </c>
      <c r="F1" s="38" t="s">
        <v>446</v>
      </c>
      <c r="G1" s="38" t="s">
        <v>447</v>
      </c>
      <c r="H1" s="38" t="s">
        <v>448</v>
      </c>
      <c r="I1" s="38" t="s">
        <v>449</v>
      </c>
      <c r="J1" s="38" t="s">
        <v>450</v>
      </c>
      <c r="K1" s="38" t="s">
        <v>451</v>
      </c>
      <c r="L1" s="38" t="s">
        <v>452</v>
      </c>
      <c r="M1" s="38" t="s">
        <v>453</v>
      </c>
      <c r="N1" s="38" t="s">
        <v>454</v>
      </c>
      <c r="O1" s="38" t="s">
        <v>455</v>
      </c>
      <c r="P1" s="38" t="s">
        <v>456</v>
      </c>
      <c r="Q1" s="38" t="s">
        <v>457</v>
      </c>
      <c r="R1" s="38" t="s">
        <v>458</v>
      </c>
      <c r="S1" s="38" t="s">
        <v>459</v>
      </c>
      <c r="T1" s="38" t="s">
        <v>460</v>
      </c>
      <c r="U1" s="38" t="s">
        <v>461</v>
      </c>
      <c r="V1" s="38" t="s">
        <v>462</v>
      </c>
      <c r="W1" s="38" t="s">
        <v>463</v>
      </c>
    </row>
    <row r="2" spans="1:23" ht="15">
      <c r="A2" s="8" t="s">
        <v>642</v>
      </c>
      <c r="B2" s="5">
        <v>0</v>
      </c>
      <c r="C2" s="6">
        <v>32.36</v>
      </c>
      <c r="D2" s="6">
        <v>47.3</v>
      </c>
      <c r="E2" s="3"/>
      <c r="F2" s="6">
        <v>22.92</v>
      </c>
      <c r="G2" s="6">
        <v>34.99</v>
      </c>
      <c r="H2" s="3"/>
      <c r="I2" s="3"/>
      <c r="J2" s="3"/>
      <c r="K2" s="3"/>
      <c r="L2" s="6">
        <v>21.59</v>
      </c>
      <c r="M2" s="6">
        <v>32.68</v>
      </c>
      <c r="N2" s="3"/>
      <c r="O2" s="6">
        <v>17.13</v>
      </c>
      <c r="P2" s="6">
        <v>25.11</v>
      </c>
      <c r="Q2" s="3"/>
      <c r="R2" s="6">
        <v>13.44</v>
      </c>
      <c r="S2" s="6">
        <v>19.33</v>
      </c>
      <c r="T2" s="3"/>
      <c r="U2" s="6">
        <v>11.68</v>
      </c>
      <c r="V2" s="6">
        <v>16.55</v>
      </c>
      <c r="W2" s="3"/>
    </row>
    <row r="3" spans="1:23" ht="15">
      <c r="A3" s="8" t="s">
        <v>1115</v>
      </c>
      <c r="B3" s="5">
        <v>0</v>
      </c>
      <c r="C3" s="6">
        <v>34.99</v>
      </c>
      <c r="D3" s="6">
        <v>47.24</v>
      </c>
      <c r="E3" s="3"/>
      <c r="F3" s="3"/>
      <c r="G3" s="3"/>
      <c r="H3" s="3"/>
      <c r="I3" s="6">
        <v>32.54</v>
      </c>
      <c r="J3" s="6">
        <v>41.2</v>
      </c>
      <c r="K3" s="3"/>
      <c r="L3" s="6">
        <v>25.63</v>
      </c>
      <c r="M3" s="6">
        <v>32.54</v>
      </c>
      <c r="N3" s="3"/>
      <c r="O3" s="3"/>
      <c r="P3" s="3"/>
      <c r="Q3" s="3"/>
      <c r="R3" s="6">
        <v>16.18</v>
      </c>
      <c r="S3" s="6">
        <v>20.36</v>
      </c>
      <c r="T3" s="3"/>
      <c r="U3" s="3"/>
      <c r="V3" s="3"/>
      <c r="W3" s="3"/>
    </row>
    <row r="4" spans="1:23" ht="15">
      <c r="A4" s="8" t="s">
        <v>745</v>
      </c>
      <c r="B4" s="5">
        <v>0</v>
      </c>
      <c r="C4" s="3"/>
      <c r="D4" s="3"/>
      <c r="E4" s="6">
        <v>26</v>
      </c>
      <c r="F4" s="3"/>
      <c r="G4" s="3"/>
      <c r="H4" s="3"/>
      <c r="I4" s="6">
        <v>17.83</v>
      </c>
      <c r="J4" s="6">
        <v>18.75</v>
      </c>
      <c r="K4" s="3"/>
      <c r="L4" s="3"/>
      <c r="M4" s="3"/>
      <c r="N4" s="3"/>
      <c r="O4" s="3"/>
      <c r="P4" s="3"/>
      <c r="Q4" s="3"/>
      <c r="R4" s="6">
        <v>15</v>
      </c>
      <c r="S4" s="6">
        <v>18</v>
      </c>
      <c r="T4" s="3"/>
      <c r="U4" s="3"/>
      <c r="V4" s="3"/>
      <c r="W4" s="3"/>
    </row>
    <row r="5" spans="1:23" ht="15">
      <c r="A5" s="8" t="s">
        <v>754</v>
      </c>
      <c r="B5" s="5">
        <v>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8" t="s">
        <v>629</v>
      </c>
      <c r="B6" s="5">
        <v>140</v>
      </c>
      <c r="C6" s="3"/>
      <c r="D6" s="3"/>
      <c r="E6" s="6">
        <v>11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6">
        <v>10</v>
      </c>
    </row>
    <row r="7" spans="1:23" ht="15">
      <c r="A7" s="8" t="s">
        <v>647</v>
      </c>
      <c r="B7" s="5">
        <v>164</v>
      </c>
      <c r="C7" s="3"/>
      <c r="D7" s="3"/>
      <c r="E7" s="6">
        <v>26.12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6">
        <v>14.47</v>
      </c>
      <c r="S7" s="6">
        <v>18.05</v>
      </c>
      <c r="T7" s="3"/>
      <c r="U7" s="3"/>
      <c r="V7" s="3"/>
      <c r="W7" s="3"/>
    </row>
    <row r="8" spans="1:23" ht="15">
      <c r="A8" s="8" t="s">
        <v>656</v>
      </c>
      <c r="B8" s="5">
        <v>231</v>
      </c>
      <c r="C8" s="3"/>
      <c r="D8" s="3"/>
      <c r="E8" s="6">
        <v>16.1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6">
        <v>9.1</v>
      </c>
      <c r="S8" s="6">
        <v>9.3</v>
      </c>
      <c r="T8" s="3"/>
      <c r="U8" s="3"/>
      <c r="V8" s="3"/>
      <c r="W8" s="3"/>
    </row>
    <row r="9" spans="1:23" ht="15">
      <c r="A9" s="8" t="s">
        <v>677</v>
      </c>
      <c r="B9" s="5">
        <v>269</v>
      </c>
      <c r="C9" s="3"/>
      <c r="D9" s="3"/>
      <c r="E9" s="6">
        <v>13.65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6">
        <v>9.45</v>
      </c>
      <c r="U9" s="3"/>
      <c r="V9" s="3"/>
      <c r="W9" s="3"/>
    </row>
    <row r="10" spans="1:23" ht="15">
      <c r="A10" s="8" t="s">
        <v>733</v>
      </c>
      <c r="B10" s="5">
        <v>375</v>
      </c>
      <c r="C10" s="6">
        <v>9.59</v>
      </c>
      <c r="D10" s="6">
        <v>13.85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15">
      <c r="A11" s="8" t="s">
        <v>732</v>
      </c>
      <c r="B11" s="5">
        <v>425</v>
      </c>
      <c r="C11" s="3"/>
      <c r="D11" s="3"/>
      <c r="E11" s="6">
        <v>18.49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6">
        <v>11.5</v>
      </c>
    </row>
    <row r="12" spans="1:23" ht="15">
      <c r="A12" s="8" t="s">
        <v>744</v>
      </c>
      <c r="B12" s="5">
        <v>447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6">
        <v>13.65</v>
      </c>
      <c r="V12" s="6">
        <v>14</v>
      </c>
      <c r="W12" s="3"/>
    </row>
    <row r="13" spans="1:23" ht="15">
      <c r="A13" s="12" t="s">
        <v>669</v>
      </c>
      <c r="B13" s="13">
        <v>475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>
        <v>8.95</v>
      </c>
      <c r="U13" s="15"/>
      <c r="V13" s="15"/>
      <c r="W13" s="15"/>
    </row>
    <row r="14" spans="1:23" ht="15">
      <c r="A14" s="8" t="s">
        <v>628</v>
      </c>
      <c r="B14" s="5">
        <v>523</v>
      </c>
      <c r="C14" s="6">
        <v>13.65</v>
      </c>
      <c r="D14" s="6">
        <v>13.65</v>
      </c>
      <c r="E14" s="6">
        <v>13.65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>
      <c r="A15" s="8" t="s">
        <v>751</v>
      </c>
      <c r="B15" s="5">
        <v>605</v>
      </c>
      <c r="C15" s="3"/>
      <c r="D15" s="3"/>
      <c r="E15" s="6">
        <v>24.66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">
      <c r="A16" s="8" t="s">
        <v>712</v>
      </c>
      <c r="B16" s="5">
        <v>672</v>
      </c>
      <c r="C16" s="3"/>
      <c r="D16" s="3"/>
      <c r="E16" s="6">
        <v>12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">
      <c r="A17" s="8" t="s">
        <v>761</v>
      </c>
      <c r="B17" s="5">
        <v>715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">
      <c r="A18" s="12" t="s">
        <v>695</v>
      </c>
      <c r="B18" s="13">
        <v>771</v>
      </c>
      <c r="C18" s="10"/>
      <c r="D18" s="10"/>
      <c r="E18" s="15">
        <v>12.5</v>
      </c>
      <c r="F18" s="15">
        <v>10.3</v>
      </c>
      <c r="G18" s="15">
        <v>11</v>
      </c>
      <c r="H18" s="10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</row>
    <row r="19" spans="1:23" ht="15">
      <c r="A19" s="8" t="s">
        <v>725</v>
      </c>
      <c r="B19" s="5">
        <v>830</v>
      </c>
      <c r="C19" s="3"/>
      <c r="D19" s="3"/>
      <c r="E19" s="6">
        <v>14.65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">
      <c r="A20" s="8" t="s">
        <v>676</v>
      </c>
      <c r="B20" s="5">
        <v>873</v>
      </c>
      <c r="C20" s="3"/>
      <c r="D20" s="3"/>
      <c r="E20" s="6">
        <v>15.09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>
        <v>11.51</v>
      </c>
      <c r="U20" s="3"/>
      <c r="V20" s="3"/>
      <c r="W20" s="6">
        <v>10.5</v>
      </c>
    </row>
    <row r="21" spans="1:23" ht="15">
      <c r="A21" s="8" t="s">
        <v>632</v>
      </c>
      <c r="B21" s="5">
        <v>905</v>
      </c>
      <c r="C21" s="3"/>
      <c r="D21" s="3"/>
      <c r="E21" s="6">
        <v>15.5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6">
        <v>12.5</v>
      </c>
    </row>
    <row r="22" spans="1:23" ht="15">
      <c r="A22" s="8" t="s">
        <v>757</v>
      </c>
      <c r="B22" s="5">
        <v>955</v>
      </c>
      <c r="C22" s="3"/>
      <c r="D22" s="3"/>
      <c r="E22" s="6">
        <v>17.49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">
      <c r="A23" s="8" t="s">
        <v>682</v>
      </c>
      <c r="B23" s="5">
        <v>989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6">
        <v>15</v>
      </c>
      <c r="O23" s="3"/>
      <c r="P23" s="3"/>
      <c r="Q23" s="3"/>
      <c r="R23" s="3"/>
      <c r="S23" s="3"/>
      <c r="T23" s="6">
        <v>12</v>
      </c>
      <c r="U23" s="3"/>
      <c r="V23" s="3"/>
      <c r="W23" s="6">
        <v>11</v>
      </c>
    </row>
    <row r="24" spans="1:23" ht="15">
      <c r="A24" s="8" t="s">
        <v>660</v>
      </c>
      <c r="B24" s="5">
        <v>990</v>
      </c>
      <c r="C24" s="3"/>
      <c r="D24" s="3"/>
      <c r="E24" s="6">
        <v>27.4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">
        <v>10.15</v>
      </c>
      <c r="R24" s="3"/>
      <c r="S24" s="3"/>
      <c r="T24" s="3"/>
      <c r="U24" s="3"/>
      <c r="V24" s="3"/>
      <c r="W24" s="6">
        <v>12.37</v>
      </c>
    </row>
    <row r="25" spans="1:23" ht="15">
      <c r="A25" s="8" t="s">
        <v>671</v>
      </c>
      <c r="B25" s="5">
        <v>1040</v>
      </c>
      <c r="C25" s="3"/>
      <c r="D25" s="3"/>
      <c r="E25" s="6">
        <v>17.98</v>
      </c>
      <c r="F25" s="3"/>
      <c r="G25" s="3"/>
      <c r="H25" s="3"/>
      <c r="I25" s="3"/>
      <c r="J25" s="3"/>
      <c r="K25" s="6">
        <v>11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6">
        <v>9.1</v>
      </c>
    </row>
    <row r="26" spans="1:23" ht="15">
      <c r="A26" s="8" t="s">
        <v>699</v>
      </c>
      <c r="B26" s="5">
        <v>1060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">
      <c r="A27" s="8" t="s">
        <v>752</v>
      </c>
      <c r="B27" s="5">
        <v>1357</v>
      </c>
      <c r="C27" s="6">
        <v>12.63</v>
      </c>
      <c r="D27" s="6">
        <v>12.63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">
      <c r="A28" s="8" t="s">
        <v>634</v>
      </c>
      <c r="B28" s="5">
        <v>1591</v>
      </c>
      <c r="C28" s="3"/>
      <c r="D28" s="3"/>
      <c r="E28" s="6">
        <v>21.77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6">
        <v>10</v>
      </c>
    </row>
    <row r="29" spans="1:23" ht="15">
      <c r="A29" s="8" t="s">
        <v>639</v>
      </c>
      <c r="B29" s="5">
        <v>1670</v>
      </c>
      <c r="C29" s="6">
        <v>19</v>
      </c>
      <c r="D29" s="6">
        <v>20.1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">
        <v>8.4</v>
      </c>
      <c r="V29" s="6">
        <v>10.33</v>
      </c>
      <c r="W29" s="3"/>
    </row>
    <row r="30" spans="1:23" ht="15">
      <c r="A30" s="8" t="s">
        <v>728</v>
      </c>
      <c r="B30" s="5">
        <v>1780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6">
        <v>11.26</v>
      </c>
      <c r="S30" s="6">
        <v>13.65</v>
      </c>
      <c r="T30" s="3"/>
      <c r="U30" s="3"/>
      <c r="V30" s="3"/>
      <c r="W30" s="3"/>
    </row>
    <row r="31" spans="1:23" ht="15">
      <c r="A31" s="8" t="s">
        <v>700</v>
      </c>
      <c r="B31" s="5">
        <v>1787</v>
      </c>
      <c r="C31" s="3"/>
      <c r="D31" s="3"/>
      <c r="E31" s="6">
        <v>20.51</v>
      </c>
      <c r="F31" s="3"/>
      <c r="G31" s="3"/>
      <c r="H31" s="6">
        <v>11.61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">
      <c r="A32" s="12" t="s">
        <v>686</v>
      </c>
      <c r="B32" s="13">
        <v>1834</v>
      </c>
      <c r="C32" s="10"/>
      <c r="D32" s="10"/>
      <c r="E32" s="15">
        <v>14.94</v>
      </c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">
      <c r="A33" s="8" t="s">
        <v>662</v>
      </c>
      <c r="B33" s="5">
        <v>1890</v>
      </c>
      <c r="C33" s="3"/>
      <c r="D33" s="3"/>
      <c r="E33" s="6">
        <v>15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5">
      <c r="A34" s="8" t="s">
        <v>721</v>
      </c>
      <c r="B34" s="5">
        <v>1900</v>
      </c>
      <c r="C34" s="3"/>
      <c r="D34" s="3"/>
      <c r="E34" s="6">
        <v>20.7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5">
      <c r="A35" s="8" t="s">
        <v>693</v>
      </c>
      <c r="B35" s="5">
        <v>1959</v>
      </c>
      <c r="C35" s="6">
        <v>14</v>
      </c>
      <c r="D35" s="6">
        <v>22</v>
      </c>
      <c r="E35" s="3"/>
      <c r="F35" s="6">
        <v>9.15</v>
      </c>
      <c r="G35" s="6">
        <v>13.45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6">
        <v>9.15</v>
      </c>
      <c r="V35" s="6">
        <v>12.35</v>
      </c>
      <c r="W35" s="3"/>
    </row>
    <row r="36" spans="1:23" ht="15">
      <c r="A36" s="8" t="s">
        <v>749</v>
      </c>
      <c r="B36" s="5">
        <v>1990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6">
        <v>10</v>
      </c>
      <c r="U36" s="3"/>
      <c r="V36" s="3"/>
      <c r="W36" s="3"/>
    </row>
    <row r="37" spans="1:23" ht="15">
      <c r="A37" s="8" t="s">
        <v>748</v>
      </c>
      <c r="B37" s="5">
        <v>2065</v>
      </c>
      <c r="C37" s="3"/>
      <c r="D37" s="3"/>
      <c r="E37" s="6">
        <v>15.37</v>
      </c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6">
        <v>14.35</v>
      </c>
      <c r="U37" s="3"/>
      <c r="V37" s="3"/>
      <c r="W37" s="6">
        <v>11.03</v>
      </c>
    </row>
    <row r="38" spans="1:23" ht="15">
      <c r="A38" s="8" t="s">
        <v>659</v>
      </c>
      <c r="B38" s="5">
        <v>2072</v>
      </c>
      <c r="C38" s="3"/>
      <c r="D38" s="3"/>
      <c r="E38" s="6">
        <v>14.6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6">
        <v>12</v>
      </c>
    </row>
    <row r="39" spans="1:23" ht="15">
      <c r="A39" s="8" t="s">
        <v>719</v>
      </c>
      <c r="B39" s="5">
        <v>2128</v>
      </c>
      <c r="C39" s="3"/>
      <c r="D39" s="3"/>
      <c r="E39" s="6">
        <v>13.13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6">
        <v>11.58</v>
      </c>
      <c r="U39" s="3"/>
      <c r="V39" s="3"/>
      <c r="W39" s="3"/>
    </row>
    <row r="40" spans="1:23" ht="15">
      <c r="A40" s="8" t="s">
        <v>698</v>
      </c>
      <c r="B40" s="5">
        <v>2238</v>
      </c>
      <c r="C40" s="3"/>
      <c r="D40" s="3"/>
      <c r="E40" s="6">
        <v>37.92</v>
      </c>
      <c r="F40" s="3"/>
      <c r="G40" s="3"/>
      <c r="H40" s="3"/>
      <c r="I40" s="3"/>
      <c r="J40" s="3"/>
      <c r="K40" s="3"/>
      <c r="L40" s="3"/>
      <c r="M40" s="3"/>
      <c r="N40" s="6">
        <v>28.56</v>
      </c>
      <c r="O40" s="3"/>
      <c r="P40" s="3"/>
      <c r="Q40" s="3"/>
      <c r="R40" s="6">
        <v>13.75</v>
      </c>
      <c r="S40" s="6">
        <v>20.8</v>
      </c>
      <c r="T40" s="3"/>
      <c r="U40" s="6">
        <v>13.75</v>
      </c>
      <c r="V40" s="6">
        <v>15.01</v>
      </c>
      <c r="W40" s="3"/>
    </row>
    <row r="41" spans="1:23" ht="15">
      <c r="A41" s="8" t="s">
        <v>720</v>
      </c>
      <c r="B41" s="5">
        <v>2375</v>
      </c>
      <c r="C41" s="3"/>
      <c r="D41" s="3"/>
      <c r="E41" s="6">
        <v>16.42</v>
      </c>
      <c r="F41" s="3"/>
      <c r="G41" s="3"/>
      <c r="H41" s="3"/>
      <c r="I41" s="3"/>
      <c r="J41" s="3"/>
      <c r="K41" s="3"/>
      <c r="L41" s="6">
        <v>11.5</v>
      </c>
      <c r="M41" s="6">
        <v>13.75</v>
      </c>
      <c r="N41" s="3"/>
      <c r="O41" s="3"/>
      <c r="P41" s="3"/>
      <c r="Q41" s="3"/>
      <c r="R41" s="6">
        <v>9.1</v>
      </c>
      <c r="S41" s="6">
        <v>11</v>
      </c>
      <c r="T41" s="3"/>
      <c r="U41" s="3"/>
      <c r="V41" s="3"/>
      <c r="W41" s="3"/>
    </row>
    <row r="42" spans="1:23" ht="15">
      <c r="A42" s="8" t="s">
        <v>631</v>
      </c>
      <c r="B42" s="5">
        <v>2480</v>
      </c>
      <c r="C42" s="3"/>
      <c r="D42" s="3"/>
      <c r="E42" s="6">
        <v>13.3</v>
      </c>
      <c r="F42" s="3"/>
      <c r="G42" s="3"/>
      <c r="H42" s="3"/>
      <c r="I42" s="3"/>
      <c r="J42" s="3"/>
      <c r="K42" s="3"/>
      <c r="L42" s="3"/>
      <c r="M42" s="3"/>
      <c r="N42" s="6">
        <v>11.94</v>
      </c>
      <c r="O42" s="3"/>
      <c r="P42" s="3"/>
      <c r="Q42" s="6">
        <v>10</v>
      </c>
      <c r="R42" s="3"/>
      <c r="S42" s="3"/>
      <c r="T42" s="3"/>
      <c r="U42" s="3"/>
      <c r="V42" s="3"/>
      <c r="W42" s="3"/>
    </row>
    <row r="43" spans="1:23" ht="15">
      <c r="A43" s="8" t="s">
        <v>661</v>
      </c>
      <c r="B43" s="5">
        <v>2603</v>
      </c>
      <c r="C43" s="3"/>
      <c r="D43" s="3"/>
      <c r="E43" s="6">
        <v>13.16</v>
      </c>
      <c r="F43" s="3"/>
      <c r="G43" s="3"/>
      <c r="H43" s="6">
        <v>9.1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">
      <c r="A44" s="8" t="s">
        <v>736</v>
      </c>
      <c r="B44" s="5">
        <v>2963</v>
      </c>
      <c r="C44" s="3"/>
      <c r="D44" s="3"/>
      <c r="E44" s="6">
        <v>1776</v>
      </c>
      <c r="F44" s="3"/>
      <c r="G44" s="3"/>
      <c r="H44" s="3"/>
      <c r="I44" s="3"/>
      <c r="J44" s="3"/>
      <c r="K44" s="3"/>
      <c r="L44" s="3"/>
      <c r="M44" s="3"/>
      <c r="N44" s="3"/>
      <c r="O44" s="6">
        <v>10</v>
      </c>
      <c r="P44" s="6">
        <v>10.5</v>
      </c>
      <c r="Q44" s="3"/>
      <c r="R44" s="6">
        <v>10</v>
      </c>
      <c r="S44" s="6">
        <v>10.5</v>
      </c>
      <c r="T44" s="3"/>
      <c r="U44" s="3"/>
      <c r="V44" s="3"/>
      <c r="W44" s="3"/>
    </row>
    <row r="45" spans="1:23" ht="15">
      <c r="A45" s="8" t="s">
        <v>758</v>
      </c>
      <c r="B45" s="5">
        <v>3127</v>
      </c>
      <c r="C45" s="3"/>
      <c r="D45" s="3"/>
      <c r="E45" s="6">
        <v>14.05</v>
      </c>
      <c r="F45" s="3"/>
      <c r="G45" s="3"/>
      <c r="H45" s="3"/>
      <c r="I45" s="3"/>
      <c r="J45" s="3"/>
      <c r="K45" s="6">
        <v>10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">
      <c r="A46" s="8" t="s">
        <v>714</v>
      </c>
      <c r="B46" s="5">
        <v>3215</v>
      </c>
      <c r="C46" s="3"/>
      <c r="D46" s="3"/>
      <c r="E46" s="6">
        <v>18.79</v>
      </c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">
      <c r="A47" s="8" t="s">
        <v>747</v>
      </c>
      <c r="B47" s="5">
        <v>3244</v>
      </c>
      <c r="C47" s="3"/>
      <c r="D47" s="3"/>
      <c r="E47" s="6">
        <v>14.34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">
      <c r="A48" s="8" t="s">
        <v>663</v>
      </c>
      <c r="B48" s="5">
        <v>3249</v>
      </c>
      <c r="C48" s="6">
        <v>16</v>
      </c>
      <c r="D48" s="3"/>
      <c r="E48" s="6">
        <v>26</v>
      </c>
      <c r="F48" s="3"/>
      <c r="G48" s="3"/>
      <c r="H48" s="3"/>
      <c r="I48" s="6">
        <v>16</v>
      </c>
      <c r="J48" s="3"/>
      <c r="K48" s="6">
        <v>32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">
      <c r="A49" s="8" t="s">
        <v>713</v>
      </c>
      <c r="B49" s="5">
        <v>3270</v>
      </c>
      <c r="C49" s="3"/>
      <c r="D49" s="3"/>
      <c r="E49" s="6">
        <v>14.96</v>
      </c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6">
        <v>11.45</v>
      </c>
      <c r="U49" s="3"/>
      <c r="V49" s="3"/>
      <c r="W49" s="6">
        <v>10.2</v>
      </c>
    </row>
    <row r="50" spans="1:23" ht="15">
      <c r="A50" s="8" t="s">
        <v>675</v>
      </c>
      <c r="B50" s="5">
        <v>3630</v>
      </c>
      <c r="C50" s="6">
        <v>19.07</v>
      </c>
      <c r="D50" s="6">
        <v>20.25</v>
      </c>
      <c r="E50" s="3"/>
      <c r="F50" s="6">
        <v>11.7</v>
      </c>
      <c r="G50" s="6">
        <v>12.65</v>
      </c>
      <c r="H50" s="3"/>
      <c r="I50" s="6">
        <v>19.07</v>
      </c>
      <c r="J50" s="6">
        <v>20.25</v>
      </c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">
      <c r="A51" s="8" t="s">
        <v>750</v>
      </c>
      <c r="B51" s="5">
        <v>3715</v>
      </c>
      <c r="C51" s="3"/>
      <c r="D51" s="3"/>
      <c r="E51" s="6">
        <v>21.33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6">
        <v>11.59</v>
      </c>
      <c r="V51" s="6">
        <v>19.21</v>
      </c>
      <c r="W51" s="3"/>
    </row>
    <row r="52" spans="1:23" ht="15">
      <c r="A52" s="8" t="s">
        <v>701</v>
      </c>
      <c r="B52" s="5">
        <v>3928</v>
      </c>
      <c r="C52" s="6">
        <v>17.76</v>
      </c>
      <c r="D52" s="6">
        <v>21.2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ht="15">
      <c r="A53" s="8" t="s">
        <v>667</v>
      </c>
      <c r="B53" s="5">
        <v>4439</v>
      </c>
      <c r="C53" s="6">
        <v>20.33</v>
      </c>
      <c r="D53" s="6">
        <v>26.36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6">
        <v>15.32</v>
      </c>
      <c r="S53" s="6">
        <v>19.47</v>
      </c>
      <c r="T53" s="3"/>
      <c r="U53" s="6">
        <v>11.52</v>
      </c>
      <c r="V53" s="6">
        <v>14.58</v>
      </c>
      <c r="W53" s="3"/>
    </row>
    <row r="54" spans="1:23" ht="15">
      <c r="A54" s="8" t="s">
        <v>685</v>
      </c>
      <c r="B54" s="5">
        <v>4852</v>
      </c>
      <c r="C54" s="6">
        <v>17.4</v>
      </c>
      <c r="D54" s="6">
        <v>23.68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6">
        <v>11.11</v>
      </c>
      <c r="S54" s="6">
        <v>15.12</v>
      </c>
      <c r="T54" s="3"/>
      <c r="U54" s="3"/>
      <c r="V54" s="3"/>
      <c r="W54" s="3"/>
    </row>
    <row r="55" spans="1:23" ht="15">
      <c r="A55" s="8" t="s">
        <v>653</v>
      </c>
      <c r="B55" s="5">
        <v>5034</v>
      </c>
      <c r="C55" s="3"/>
      <c r="D55" s="3"/>
      <c r="E55" s="6">
        <v>21.63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6">
        <v>9.1</v>
      </c>
      <c r="S55" s="6">
        <v>17</v>
      </c>
      <c r="T55" s="3"/>
      <c r="U55" s="6">
        <v>9.1</v>
      </c>
      <c r="V55" s="6">
        <v>10.5</v>
      </c>
      <c r="W55" s="3"/>
    </row>
    <row r="56" spans="1:23" ht="15">
      <c r="A56" s="8" t="s">
        <v>711</v>
      </c>
      <c r="B56" s="5">
        <v>5058</v>
      </c>
      <c r="C56" s="6">
        <v>24.8</v>
      </c>
      <c r="D56" s="6">
        <v>30.15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6">
        <v>19.08</v>
      </c>
      <c r="P56" s="6">
        <v>23.19</v>
      </c>
      <c r="Q56" s="3"/>
      <c r="R56" s="6">
        <v>16.16</v>
      </c>
      <c r="S56" s="6">
        <v>19.64</v>
      </c>
      <c r="T56" s="3"/>
      <c r="U56" s="6">
        <v>11.76</v>
      </c>
      <c r="V56" s="6">
        <v>14.3</v>
      </c>
      <c r="W56" s="3"/>
    </row>
    <row r="57" spans="1:23" ht="15">
      <c r="A57" s="8" t="s">
        <v>706</v>
      </c>
      <c r="B57" s="5">
        <v>5099</v>
      </c>
      <c r="C57" s="6">
        <v>22.2</v>
      </c>
      <c r="D57" s="6">
        <v>28.33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6">
        <v>11.56</v>
      </c>
      <c r="P57" s="6">
        <v>14.75</v>
      </c>
      <c r="Q57" s="3"/>
      <c r="R57" s="6">
        <v>11.53</v>
      </c>
      <c r="S57" s="6">
        <v>14.71</v>
      </c>
      <c r="T57" s="3"/>
      <c r="U57" s="3"/>
      <c r="V57" s="3"/>
      <c r="W57" s="3"/>
    </row>
    <row r="58" spans="1:23" ht="15">
      <c r="A58" s="8" t="s">
        <v>753</v>
      </c>
      <c r="B58" s="5">
        <v>5135</v>
      </c>
      <c r="C58" s="3"/>
      <c r="D58" s="3"/>
      <c r="E58" s="6">
        <v>13.13</v>
      </c>
      <c r="F58" s="3"/>
      <c r="G58" s="3"/>
      <c r="H58" s="6">
        <v>10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ht="15">
      <c r="A59" s="8" t="s">
        <v>670</v>
      </c>
      <c r="B59" s="5">
        <v>5454</v>
      </c>
      <c r="C59" s="6">
        <v>27</v>
      </c>
      <c r="D59" s="6">
        <v>36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6">
        <v>21.5</v>
      </c>
      <c r="P59" s="6">
        <v>27.96</v>
      </c>
      <c r="Q59" s="3"/>
      <c r="R59" s="6">
        <v>16</v>
      </c>
      <c r="S59" s="6">
        <v>21.7</v>
      </c>
      <c r="T59" s="3"/>
      <c r="U59" s="6">
        <v>13</v>
      </c>
      <c r="V59" s="6">
        <v>15.15</v>
      </c>
      <c r="W59" s="3"/>
    </row>
    <row r="60" spans="1:23" ht="15">
      <c r="A60" s="8" t="s">
        <v>688</v>
      </c>
      <c r="B60" s="5">
        <v>5550</v>
      </c>
      <c r="C60" s="6">
        <v>23.5</v>
      </c>
      <c r="D60" s="6">
        <v>24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6">
        <v>10</v>
      </c>
      <c r="S60" s="6">
        <v>13</v>
      </c>
      <c r="T60" s="3"/>
      <c r="U60" s="3"/>
      <c r="V60" s="3"/>
      <c r="W60" s="3"/>
    </row>
    <row r="61" spans="1:23" ht="15">
      <c r="A61" s="8" t="s">
        <v>648</v>
      </c>
      <c r="B61" s="5">
        <v>6022</v>
      </c>
      <c r="C61" s="6">
        <v>25</v>
      </c>
      <c r="D61" s="6">
        <v>35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6">
        <v>14.45</v>
      </c>
      <c r="S61" s="3"/>
      <c r="T61" s="6">
        <v>17.79</v>
      </c>
      <c r="U61" s="6">
        <v>8.5</v>
      </c>
      <c r="V61" s="6">
        <v>13</v>
      </c>
      <c r="W61" s="3"/>
    </row>
    <row r="62" spans="1:23" ht="15">
      <c r="A62" s="8" t="s">
        <v>645</v>
      </c>
      <c r="B62" s="5">
        <v>6135</v>
      </c>
      <c r="C62" s="3"/>
      <c r="D62" s="3"/>
      <c r="E62" s="6">
        <v>25.43</v>
      </c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6">
        <v>9.17</v>
      </c>
      <c r="V62" s="6">
        <v>20</v>
      </c>
      <c r="W62" s="3"/>
    </row>
    <row r="63" spans="1:23" ht="15">
      <c r="A63" s="8" t="s">
        <v>742</v>
      </c>
      <c r="B63" s="5">
        <v>6289</v>
      </c>
      <c r="C63" s="6">
        <v>22.24</v>
      </c>
      <c r="D63" s="6">
        <v>27.06</v>
      </c>
      <c r="E63" s="3"/>
      <c r="F63" s="6">
        <v>16.32</v>
      </c>
      <c r="G63" s="6">
        <v>19.86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6">
        <v>12.87</v>
      </c>
      <c r="S63" s="6">
        <v>14.92</v>
      </c>
      <c r="T63" s="3"/>
      <c r="U63" s="3"/>
      <c r="V63" s="3"/>
      <c r="W63" s="6">
        <v>11.83</v>
      </c>
    </row>
    <row r="64" spans="1:23" ht="15">
      <c r="A64" s="8" t="s">
        <v>637</v>
      </c>
      <c r="B64" s="5">
        <v>6367</v>
      </c>
      <c r="C64" s="6">
        <v>22.88</v>
      </c>
      <c r="D64" s="6">
        <v>34.82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6">
        <v>11.79</v>
      </c>
      <c r="S64" s="6">
        <v>17.84</v>
      </c>
      <c r="T64" s="3"/>
      <c r="U64" s="6">
        <v>10.63</v>
      </c>
      <c r="V64" s="6">
        <v>15.02</v>
      </c>
      <c r="W64" s="3"/>
    </row>
    <row r="65" spans="1:23" ht="15">
      <c r="A65" s="8" t="s">
        <v>726</v>
      </c>
      <c r="B65" s="5">
        <v>6560</v>
      </c>
      <c r="C65" s="3"/>
      <c r="D65" s="3"/>
      <c r="E65" s="6">
        <v>33.92</v>
      </c>
      <c r="F65" s="3"/>
      <c r="G65" s="3"/>
      <c r="H65" s="6">
        <v>25.76</v>
      </c>
      <c r="I65" s="3"/>
      <c r="J65" s="3"/>
      <c r="K65" s="3"/>
      <c r="L65" s="6">
        <v>20.69</v>
      </c>
      <c r="M65" s="6">
        <v>27.34</v>
      </c>
      <c r="N65" s="3"/>
      <c r="O65" s="3"/>
      <c r="P65" s="3"/>
      <c r="Q65" s="3"/>
      <c r="R65" s="6">
        <v>16.86</v>
      </c>
      <c r="S65" s="6">
        <v>22.25</v>
      </c>
      <c r="T65" s="3"/>
      <c r="U65" s="6">
        <v>12.57</v>
      </c>
      <c r="V65" s="6">
        <v>17</v>
      </c>
      <c r="W65" s="3"/>
    </row>
    <row r="66" spans="1:23" ht="15">
      <c r="A66" s="8" t="s">
        <v>636</v>
      </c>
      <c r="B66" s="5">
        <v>7239</v>
      </c>
      <c r="C66" s="6">
        <v>17</v>
      </c>
      <c r="D66" s="6">
        <v>23</v>
      </c>
      <c r="E66" s="3"/>
      <c r="F66" s="6">
        <v>13</v>
      </c>
      <c r="G66" s="6">
        <v>18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6">
        <v>10</v>
      </c>
      <c r="S66" s="6">
        <v>15</v>
      </c>
      <c r="T66" s="3"/>
      <c r="U66" s="3"/>
      <c r="V66" s="3"/>
      <c r="W66" s="3"/>
    </row>
    <row r="67" spans="1:23" ht="15">
      <c r="A67" s="8" t="s">
        <v>674</v>
      </c>
      <c r="B67" s="5">
        <v>7260</v>
      </c>
      <c r="C67" s="3"/>
      <c r="D67" s="3"/>
      <c r="E67" s="6">
        <v>23.73</v>
      </c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6">
        <v>18.02</v>
      </c>
      <c r="U67" s="6">
        <v>12</v>
      </c>
      <c r="V67" s="6">
        <v>16</v>
      </c>
      <c r="W67" s="3"/>
    </row>
    <row r="68" spans="1:23" ht="15">
      <c r="A68" s="8" t="s">
        <v>673</v>
      </c>
      <c r="B68" s="5">
        <v>7435</v>
      </c>
      <c r="C68" s="3"/>
      <c r="D68" s="3"/>
      <c r="E68" s="6">
        <v>26.42</v>
      </c>
      <c r="F68" s="3"/>
      <c r="G68" s="3"/>
      <c r="H68" s="6">
        <v>19.28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ht="15">
      <c r="A69" s="8" t="s">
        <v>691</v>
      </c>
      <c r="B69" s="5">
        <v>7940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ht="15">
      <c r="A70" s="8" t="s">
        <v>694</v>
      </c>
      <c r="B70" s="5">
        <v>8504</v>
      </c>
      <c r="C70" s="6">
        <v>24.28</v>
      </c>
      <c r="D70" s="6">
        <v>37.39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6">
        <v>18.73</v>
      </c>
      <c r="P70" s="6">
        <v>28.85</v>
      </c>
      <c r="Q70" s="3"/>
      <c r="R70" s="6">
        <v>13.23</v>
      </c>
      <c r="S70" s="6">
        <v>20.37</v>
      </c>
      <c r="T70" s="3"/>
      <c r="U70" s="3"/>
      <c r="V70" s="3"/>
      <c r="W70" s="3"/>
    </row>
    <row r="71" spans="1:23" ht="15">
      <c r="A71" s="12" t="s">
        <v>738</v>
      </c>
      <c r="B71" s="13">
        <v>9065</v>
      </c>
      <c r="C71" s="15">
        <v>23.86</v>
      </c>
      <c r="D71" s="15">
        <v>26.24</v>
      </c>
      <c r="E71" s="15">
        <v>4127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>
        <v>14.74</v>
      </c>
      <c r="S71" s="15">
        <v>16.74</v>
      </c>
      <c r="T71" s="11"/>
      <c r="U71" s="15"/>
      <c r="V71" s="15"/>
      <c r="W71" s="15"/>
    </row>
    <row r="72" spans="1:23" ht="15">
      <c r="A72" s="8" t="s">
        <v>727</v>
      </c>
      <c r="B72" s="5">
        <v>9520</v>
      </c>
      <c r="C72" s="3"/>
      <c r="D72" s="3"/>
      <c r="E72" s="6">
        <v>28.18</v>
      </c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6">
        <v>27</v>
      </c>
      <c r="T72" s="3"/>
      <c r="U72" s="6">
        <v>9.73</v>
      </c>
      <c r="V72" s="6">
        <v>14.35</v>
      </c>
      <c r="W72" s="3"/>
    </row>
    <row r="73" spans="1:23" ht="15">
      <c r="A73" s="8" t="s">
        <v>633</v>
      </c>
      <c r="B73" s="5">
        <v>9525</v>
      </c>
      <c r="C73" s="6">
        <v>27.76</v>
      </c>
      <c r="D73" s="6">
        <v>33.74</v>
      </c>
      <c r="E73" s="3"/>
      <c r="F73" s="3"/>
      <c r="G73" s="3"/>
      <c r="H73" s="3"/>
      <c r="I73" s="6">
        <v>27.76</v>
      </c>
      <c r="J73" s="6">
        <v>33.74</v>
      </c>
      <c r="K73" s="3"/>
      <c r="L73" s="3"/>
      <c r="M73" s="3"/>
      <c r="N73" s="3"/>
      <c r="O73" s="3"/>
      <c r="P73" s="3"/>
      <c r="Q73" s="3"/>
      <c r="R73" s="6">
        <v>13.53</v>
      </c>
      <c r="S73" s="6">
        <v>16.45</v>
      </c>
      <c r="T73" s="3"/>
      <c r="U73" s="3"/>
      <c r="V73" s="3"/>
      <c r="W73" s="3"/>
    </row>
    <row r="74" spans="1:23" ht="15">
      <c r="A74" s="8" t="s">
        <v>717</v>
      </c>
      <c r="B74" s="5">
        <v>9526</v>
      </c>
      <c r="C74" s="6">
        <v>16.35</v>
      </c>
      <c r="D74" s="6">
        <v>25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6">
        <v>9.1</v>
      </c>
      <c r="V74" s="6">
        <v>11.36</v>
      </c>
      <c r="W74" s="3"/>
    </row>
    <row r="75" spans="1:23" ht="15">
      <c r="A75" s="8" t="s">
        <v>651</v>
      </c>
      <c r="B75" s="5">
        <v>9785</v>
      </c>
      <c r="C75" s="3"/>
      <c r="D75" s="3"/>
      <c r="E75" s="3"/>
      <c r="F75" s="3"/>
      <c r="G75" s="3"/>
      <c r="H75" s="3"/>
      <c r="I75" s="3"/>
      <c r="J75" s="3"/>
      <c r="K75" s="6">
        <v>38.05</v>
      </c>
      <c r="L75" s="3"/>
      <c r="M75" s="3"/>
      <c r="N75" s="6">
        <v>27.93</v>
      </c>
      <c r="O75" s="3"/>
      <c r="P75" s="3"/>
      <c r="Q75" s="6">
        <v>21.31</v>
      </c>
      <c r="R75" s="3"/>
      <c r="S75" s="3"/>
      <c r="T75" s="6">
        <v>20.23</v>
      </c>
      <c r="U75" s="3"/>
      <c r="V75" s="3"/>
      <c r="W75" s="6">
        <v>15.01</v>
      </c>
    </row>
    <row r="76" spans="1:23" ht="15">
      <c r="A76" s="8" t="s">
        <v>746</v>
      </c>
      <c r="B76" s="5">
        <v>9935</v>
      </c>
      <c r="C76" s="6">
        <v>17.91</v>
      </c>
      <c r="D76" s="6">
        <v>23.91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6">
        <v>13.22</v>
      </c>
      <c r="S76" s="6">
        <v>17.63</v>
      </c>
      <c r="T76" s="3"/>
      <c r="U76" s="3"/>
      <c r="V76" s="3"/>
      <c r="W76" s="3"/>
    </row>
    <row r="77" spans="1:23" ht="15">
      <c r="A77" s="8" t="s">
        <v>703</v>
      </c>
      <c r="B77" s="5">
        <v>9984</v>
      </c>
      <c r="C77" s="6">
        <v>34.03</v>
      </c>
      <c r="D77" s="6">
        <v>39.36</v>
      </c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6">
        <v>13.98</v>
      </c>
      <c r="S77" s="6">
        <v>17.04</v>
      </c>
      <c r="T77" s="3"/>
      <c r="U77" s="3"/>
      <c r="V77" s="3"/>
      <c r="W77" s="3"/>
    </row>
    <row r="78" spans="1:23" ht="15">
      <c r="A78" s="8" t="s">
        <v>737</v>
      </c>
      <c r="B78" s="5">
        <v>11838</v>
      </c>
      <c r="C78" s="3"/>
      <c r="D78" s="3"/>
      <c r="E78" s="6">
        <v>30.25</v>
      </c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6">
        <v>13.78</v>
      </c>
      <c r="S78" s="6">
        <v>17.59</v>
      </c>
      <c r="T78" s="3"/>
      <c r="U78" s="6">
        <v>12.59</v>
      </c>
      <c r="V78" s="6">
        <v>16.07</v>
      </c>
      <c r="W78" s="3"/>
    </row>
    <row r="79" spans="1:23" ht="15">
      <c r="A79" s="8" t="s">
        <v>724</v>
      </c>
      <c r="B79" s="5">
        <v>12431</v>
      </c>
      <c r="C79" s="3"/>
      <c r="D79" s="3"/>
      <c r="E79" s="6">
        <v>27.55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6">
        <v>12</v>
      </c>
      <c r="S79" s="6">
        <v>13</v>
      </c>
      <c r="T79" s="3"/>
      <c r="U79" s="6">
        <v>10.75</v>
      </c>
      <c r="V79" s="6">
        <v>11.75</v>
      </c>
      <c r="W79" s="3"/>
    </row>
    <row r="80" spans="1:23" ht="15">
      <c r="A80" s="8" t="s">
        <v>666</v>
      </c>
      <c r="B80" s="5">
        <v>12443</v>
      </c>
      <c r="C80" s="3"/>
      <c r="D80" s="3"/>
      <c r="E80" s="6">
        <v>27.46</v>
      </c>
      <c r="F80" s="6">
        <v>14.73</v>
      </c>
      <c r="G80" s="6">
        <v>19.22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6">
        <v>11.67</v>
      </c>
      <c r="S80" s="6">
        <v>15.23</v>
      </c>
      <c r="T80" s="3"/>
      <c r="U80" s="6">
        <v>9.8</v>
      </c>
      <c r="V80" s="6">
        <v>12.78</v>
      </c>
      <c r="W80" s="3"/>
    </row>
    <row r="81" spans="1:23" ht="15">
      <c r="A81" s="8" t="s">
        <v>735</v>
      </c>
      <c r="B81" s="5">
        <v>12895</v>
      </c>
      <c r="C81" s="6">
        <v>34.29</v>
      </c>
      <c r="D81" s="6">
        <v>41.67</v>
      </c>
      <c r="E81" s="3"/>
      <c r="F81" s="3"/>
      <c r="G81" s="3"/>
      <c r="H81" s="3"/>
      <c r="I81" s="3"/>
      <c r="J81" s="3"/>
      <c r="K81" s="3"/>
      <c r="L81" s="3"/>
      <c r="M81" s="3"/>
      <c r="N81" s="3"/>
      <c r="O81" s="6">
        <v>21.44</v>
      </c>
      <c r="P81" s="6">
        <v>25.34</v>
      </c>
      <c r="Q81" s="3"/>
      <c r="R81" s="6">
        <v>11.86</v>
      </c>
      <c r="S81" s="6">
        <v>14.41</v>
      </c>
      <c r="T81" s="3"/>
      <c r="U81" s="3"/>
      <c r="V81" s="3"/>
      <c r="W81" s="3"/>
    </row>
    <row r="82" spans="1:23" ht="15">
      <c r="A82" s="8" t="s">
        <v>681</v>
      </c>
      <c r="B82" s="5">
        <v>13225</v>
      </c>
      <c r="C82" s="6">
        <v>27.93</v>
      </c>
      <c r="D82" s="6">
        <v>37.43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6">
        <v>21.88</v>
      </c>
      <c r="P82" s="6">
        <v>29.33</v>
      </c>
      <c r="Q82" s="3"/>
      <c r="R82" s="6">
        <v>12.79</v>
      </c>
      <c r="S82" s="6">
        <v>18.9</v>
      </c>
      <c r="T82" s="3"/>
      <c r="U82" s="6">
        <v>9.22</v>
      </c>
      <c r="V82" s="6">
        <v>11.21</v>
      </c>
      <c r="W82" s="3"/>
    </row>
    <row r="83" spans="1:23" ht="15">
      <c r="A83" s="8" t="s">
        <v>643</v>
      </c>
      <c r="B83" s="5">
        <v>13647</v>
      </c>
      <c r="C83" s="3"/>
      <c r="D83" s="3"/>
      <c r="E83" s="6">
        <v>34.86</v>
      </c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6">
        <v>14</v>
      </c>
      <c r="S83" s="6">
        <v>24.11</v>
      </c>
      <c r="T83" s="3"/>
      <c r="U83" s="6">
        <v>9.87</v>
      </c>
      <c r="V83" s="6">
        <v>13.67</v>
      </c>
      <c r="W83" s="3"/>
    </row>
    <row r="84" spans="1:23" ht="15">
      <c r="A84" s="8" t="s">
        <v>649</v>
      </c>
      <c r="B84" s="5">
        <v>13658</v>
      </c>
      <c r="C84" s="6">
        <v>33.49</v>
      </c>
      <c r="D84" s="6">
        <v>38.46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6">
        <v>20.4</v>
      </c>
      <c r="S84" s="6">
        <v>25.09</v>
      </c>
      <c r="T84" s="3"/>
      <c r="U84" s="6">
        <v>12.41</v>
      </c>
      <c r="V84" s="6">
        <v>15.42</v>
      </c>
      <c r="W84" s="3"/>
    </row>
    <row r="85" spans="1:23" ht="15">
      <c r="A85" s="8" t="s">
        <v>755</v>
      </c>
      <c r="B85" s="5">
        <v>14327</v>
      </c>
      <c r="C85" s="6">
        <v>49.82</v>
      </c>
      <c r="D85" s="6">
        <v>60.63</v>
      </c>
      <c r="E85" s="3"/>
      <c r="F85" s="6">
        <v>39.55</v>
      </c>
      <c r="G85" s="6">
        <v>48.55</v>
      </c>
      <c r="H85" s="3"/>
      <c r="I85" s="6">
        <v>30.45</v>
      </c>
      <c r="J85" s="6">
        <v>37</v>
      </c>
      <c r="K85" s="3"/>
      <c r="L85" s="6">
        <v>27.57</v>
      </c>
      <c r="M85" s="6">
        <v>33.21</v>
      </c>
      <c r="N85" s="3"/>
      <c r="O85" s="6">
        <v>23.77</v>
      </c>
      <c r="P85" s="6">
        <v>28.89</v>
      </c>
      <c r="Q85" s="3"/>
      <c r="R85" s="6">
        <v>20.84</v>
      </c>
      <c r="S85" s="6">
        <v>25.33</v>
      </c>
      <c r="T85" s="3"/>
      <c r="U85" s="6">
        <v>18.87</v>
      </c>
      <c r="V85" s="6">
        <v>22.94</v>
      </c>
      <c r="W85" s="3"/>
    </row>
    <row r="86" spans="1:23" ht="15">
      <c r="A86" s="8" t="s">
        <v>705</v>
      </c>
      <c r="B86" s="5">
        <v>14973</v>
      </c>
      <c r="C86" s="6">
        <v>30.32</v>
      </c>
      <c r="D86" s="6">
        <v>47</v>
      </c>
      <c r="E86" s="3"/>
      <c r="F86" s="3"/>
      <c r="G86" s="3"/>
      <c r="H86" s="3"/>
      <c r="I86" s="3"/>
      <c r="J86" s="3"/>
      <c r="K86" s="3"/>
      <c r="L86" s="6">
        <v>21.35</v>
      </c>
      <c r="M86" s="6">
        <v>33.12</v>
      </c>
      <c r="N86" s="3"/>
      <c r="O86" s="6">
        <v>18.65</v>
      </c>
      <c r="P86" s="6">
        <v>28.93</v>
      </c>
      <c r="Q86" s="3"/>
      <c r="R86" s="6">
        <v>14.23</v>
      </c>
      <c r="S86" s="6">
        <v>25.27</v>
      </c>
      <c r="T86" s="3"/>
      <c r="U86" s="6">
        <v>11.61</v>
      </c>
      <c r="V86" s="6">
        <v>19.28</v>
      </c>
      <c r="W86" s="3"/>
    </row>
    <row r="87" spans="1:23" ht="15">
      <c r="A87" s="8" t="s">
        <v>658</v>
      </c>
      <c r="B87" s="5">
        <v>15188</v>
      </c>
      <c r="C87" s="3"/>
      <c r="D87" s="3"/>
      <c r="E87" s="6">
        <v>39.31</v>
      </c>
      <c r="F87" s="3"/>
      <c r="G87" s="3"/>
      <c r="H87" s="3"/>
      <c r="I87" s="3"/>
      <c r="J87" s="3"/>
      <c r="K87" s="6">
        <v>31.64</v>
      </c>
      <c r="L87" s="3"/>
      <c r="M87" s="3"/>
      <c r="N87" s="6">
        <v>26.01</v>
      </c>
      <c r="O87" s="3"/>
      <c r="P87" s="3"/>
      <c r="Q87" s="3"/>
      <c r="R87" s="6">
        <v>13.52</v>
      </c>
      <c r="S87" s="6">
        <v>24.29</v>
      </c>
      <c r="T87" s="3"/>
      <c r="U87" s="6">
        <v>10</v>
      </c>
      <c r="V87" s="6">
        <v>12</v>
      </c>
      <c r="W87" s="3"/>
    </row>
    <row r="88" spans="1:23" ht="15">
      <c r="A88" s="8" t="s">
        <v>696</v>
      </c>
      <c r="B88" s="5">
        <v>15690</v>
      </c>
      <c r="C88" s="6">
        <v>29.32</v>
      </c>
      <c r="D88" s="6">
        <v>38.78</v>
      </c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6">
        <v>16.37</v>
      </c>
      <c r="S88" s="6">
        <v>20.69</v>
      </c>
      <c r="T88" s="3"/>
      <c r="U88" s="6">
        <v>13.39</v>
      </c>
      <c r="V88" s="6">
        <v>16.22</v>
      </c>
      <c r="W88" s="3"/>
    </row>
    <row r="89" spans="1:23" ht="15">
      <c r="A89" s="8" t="s">
        <v>635</v>
      </c>
      <c r="B89" s="5">
        <v>16280</v>
      </c>
      <c r="C89" s="3"/>
      <c r="D89" s="3"/>
      <c r="E89" s="6">
        <v>34.48</v>
      </c>
      <c r="F89" s="6">
        <v>17.95</v>
      </c>
      <c r="G89" s="6">
        <v>19.79</v>
      </c>
      <c r="H89" s="3"/>
      <c r="I89" s="6">
        <v>14.77</v>
      </c>
      <c r="J89" s="6">
        <v>22.91</v>
      </c>
      <c r="K89" s="3"/>
      <c r="L89" s="6">
        <v>15.5</v>
      </c>
      <c r="M89" s="6">
        <v>18.85</v>
      </c>
      <c r="N89" s="3"/>
      <c r="O89" s="6">
        <v>14.77</v>
      </c>
      <c r="P89" s="6">
        <v>17.95</v>
      </c>
      <c r="Q89" s="3"/>
      <c r="R89" s="6">
        <v>11.02</v>
      </c>
      <c r="S89" s="6">
        <v>15.5</v>
      </c>
      <c r="T89" s="3"/>
      <c r="U89" s="6">
        <v>10.49</v>
      </c>
      <c r="V89" s="6">
        <v>12.15</v>
      </c>
      <c r="W89" s="3"/>
    </row>
    <row r="90" spans="1:23" ht="15">
      <c r="A90" s="8" t="s">
        <v>710</v>
      </c>
      <c r="B90" s="5">
        <v>16428</v>
      </c>
      <c r="C90" s="3"/>
      <c r="D90" s="3"/>
      <c r="E90" s="6">
        <v>35.47</v>
      </c>
      <c r="F90" s="3"/>
      <c r="G90" s="3"/>
      <c r="H90" s="6">
        <v>24.87</v>
      </c>
      <c r="I90" s="3"/>
      <c r="J90" s="3"/>
      <c r="K90" s="3"/>
      <c r="L90" s="3"/>
      <c r="M90" s="3"/>
      <c r="N90" s="6">
        <v>16.39</v>
      </c>
      <c r="O90" s="3"/>
      <c r="P90" s="3"/>
      <c r="Q90" s="6">
        <v>14.07</v>
      </c>
      <c r="R90" s="3"/>
      <c r="S90" s="3"/>
      <c r="T90" s="6">
        <v>12.63</v>
      </c>
      <c r="U90" s="3"/>
      <c r="V90" s="3"/>
      <c r="W90" s="6">
        <v>9.39</v>
      </c>
    </row>
    <row r="91" spans="1:23" ht="15">
      <c r="A91" s="8" t="s">
        <v>664</v>
      </c>
      <c r="B91" s="5">
        <v>17079</v>
      </c>
      <c r="C91" s="3"/>
      <c r="D91" s="3"/>
      <c r="E91" s="6">
        <v>32</v>
      </c>
      <c r="F91" s="3"/>
      <c r="G91" s="3"/>
      <c r="H91" s="3"/>
      <c r="I91" s="3"/>
      <c r="J91" s="3"/>
      <c r="K91" s="6">
        <v>19.5</v>
      </c>
      <c r="L91" s="3"/>
      <c r="M91" s="3"/>
      <c r="N91" s="6">
        <v>0</v>
      </c>
      <c r="O91" s="3"/>
      <c r="P91" s="3"/>
      <c r="Q91" s="6">
        <v>21</v>
      </c>
      <c r="R91" s="6">
        <v>12.3</v>
      </c>
      <c r="S91" s="6">
        <v>15.91</v>
      </c>
      <c r="T91" s="3"/>
      <c r="U91" s="6">
        <v>9.1</v>
      </c>
      <c r="V91" s="6">
        <v>13.93</v>
      </c>
      <c r="W91" s="3"/>
    </row>
    <row r="92" spans="1:23" ht="15">
      <c r="A92" s="8" t="s">
        <v>731</v>
      </c>
      <c r="B92" s="5">
        <v>17145</v>
      </c>
      <c r="C92" s="3"/>
      <c r="D92" s="3"/>
      <c r="E92" s="6">
        <v>36.11</v>
      </c>
      <c r="F92" s="3"/>
      <c r="G92" s="3"/>
      <c r="H92" s="6">
        <v>26.88</v>
      </c>
      <c r="I92" s="3"/>
      <c r="J92" s="3"/>
      <c r="K92" s="3"/>
      <c r="L92" s="6">
        <v>20</v>
      </c>
      <c r="M92" s="6">
        <v>30.8</v>
      </c>
      <c r="N92" s="3"/>
      <c r="O92" s="6">
        <v>16.74</v>
      </c>
      <c r="P92" s="6">
        <v>25.78</v>
      </c>
      <c r="Q92" s="3"/>
      <c r="R92" s="6">
        <v>13.56</v>
      </c>
      <c r="S92" s="6">
        <v>20.88</v>
      </c>
      <c r="T92" s="3"/>
      <c r="U92" s="6">
        <v>10.85</v>
      </c>
      <c r="V92" s="6">
        <v>16.72</v>
      </c>
      <c r="W92" s="3"/>
    </row>
    <row r="93" spans="1:23" ht="15">
      <c r="A93" s="8" t="s">
        <v>684</v>
      </c>
      <c r="B93" s="5">
        <v>18141</v>
      </c>
      <c r="C93" s="3"/>
      <c r="D93" s="3"/>
      <c r="E93" s="6">
        <v>23.08</v>
      </c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6">
        <v>12</v>
      </c>
      <c r="S93" s="6">
        <v>17</v>
      </c>
      <c r="T93" s="3"/>
      <c r="U93" s="6">
        <v>9.1</v>
      </c>
      <c r="V93" s="6">
        <v>12</v>
      </c>
      <c r="W93" s="3"/>
    </row>
    <row r="94" spans="1:23" ht="15">
      <c r="A94" s="8" t="s">
        <v>709</v>
      </c>
      <c r="B94" s="5">
        <v>18415</v>
      </c>
      <c r="C94" s="6">
        <v>28.33</v>
      </c>
      <c r="D94" s="6">
        <v>37.3</v>
      </c>
      <c r="E94" s="3"/>
      <c r="F94" s="6">
        <v>20.13</v>
      </c>
      <c r="G94" s="6">
        <v>26.5</v>
      </c>
      <c r="H94" s="3"/>
      <c r="I94" s="6">
        <v>20.13</v>
      </c>
      <c r="J94" s="6">
        <v>26.5</v>
      </c>
      <c r="K94" s="3"/>
      <c r="L94" s="3"/>
      <c r="M94" s="3"/>
      <c r="N94" s="3"/>
      <c r="O94" s="6">
        <v>15.77</v>
      </c>
      <c r="P94" s="6">
        <v>20.77</v>
      </c>
      <c r="Q94" s="3"/>
      <c r="R94" s="6">
        <v>15.02</v>
      </c>
      <c r="S94" s="6">
        <v>19.78</v>
      </c>
      <c r="T94" s="3"/>
      <c r="U94" s="6">
        <v>12.98</v>
      </c>
      <c r="V94" s="6">
        <v>17.09</v>
      </c>
      <c r="W94" s="3"/>
    </row>
    <row r="95" spans="1:23" ht="15">
      <c r="A95" s="8" t="s">
        <v>690</v>
      </c>
      <c r="B95" s="5">
        <v>19806</v>
      </c>
      <c r="C95" s="6">
        <v>31.32</v>
      </c>
      <c r="D95" s="6">
        <v>40.65</v>
      </c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6">
        <v>13.37</v>
      </c>
      <c r="S95" s="6">
        <v>19.24</v>
      </c>
      <c r="T95" s="3"/>
      <c r="U95" s="3"/>
      <c r="V95" s="3"/>
      <c r="W95" s="3"/>
    </row>
    <row r="96" spans="1:23" ht="15">
      <c r="A96" s="8" t="s">
        <v>672</v>
      </c>
      <c r="B96" s="5">
        <v>20223</v>
      </c>
      <c r="C96" s="6">
        <v>33.68</v>
      </c>
      <c r="D96" s="6">
        <v>40.9</v>
      </c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6">
        <v>16.84</v>
      </c>
      <c r="S96" s="6">
        <v>22.58</v>
      </c>
      <c r="T96" s="3"/>
      <c r="U96" s="3"/>
      <c r="V96" s="3"/>
      <c r="W96" s="6">
        <v>9.54</v>
      </c>
    </row>
    <row r="97" spans="1:23" ht="15">
      <c r="A97" s="8" t="s">
        <v>652</v>
      </c>
      <c r="B97" s="5">
        <v>20690</v>
      </c>
      <c r="C97" s="6">
        <v>27.64</v>
      </c>
      <c r="D97" s="6">
        <v>39.34</v>
      </c>
      <c r="E97" s="3"/>
      <c r="F97" s="3"/>
      <c r="G97" s="3"/>
      <c r="H97" s="3"/>
      <c r="I97" s="6">
        <v>19.2</v>
      </c>
      <c r="J97" s="6">
        <v>27.33</v>
      </c>
      <c r="K97" s="3"/>
      <c r="L97" s="3"/>
      <c r="M97" s="3"/>
      <c r="N97" s="3"/>
      <c r="O97" s="3"/>
      <c r="P97" s="3"/>
      <c r="Q97" s="3"/>
      <c r="R97" s="6">
        <v>13.47</v>
      </c>
      <c r="S97" s="6">
        <v>19.18</v>
      </c>
      <c r="T97" s="3"/>
      <c r="U97" s="3"/>
      <c r="V97" s="3"/>
      <c r="W97" s="3"/>
    </row>
    <row r="98" spans="1:23" ht="15">
      <c r="A98" s="8" t="s">
        <v>739</v>
      </c>
      <c r="B98" s="5">
        <v>22214</v>
      </c>
      <c r="C98" s="6">
        <v>36.27</v>
      </c>
      <c r="D98" s="6">
        <v>44.6</v>
      </c>
      <c r="E98" s="3"/>
      <c r="F98" s="3"/>
      <c r="G98" s="3"/>
      <c r="H98" s="3"/>
      <c r="I98" s="6">
        <v>18.38</v>
      </c>
      <c r="J98" s="6">
        <v>22.6</v>
      </c>
      <c r="K98" s="3"/>
      <c r="L98" s="3"/>
      <c r="M98" s="3"/>
      <c r="N98" s="3"/>
      <c r="O98" s="3"/>
      <c r="P98" s="3"/>
      <c r="Q98" s="3"/>
      <c r="R98" s="6">
        <v>16.65</v>
      </c>
      <c r="S98" s="6">
        <v>20.28</v>
      </c>
      <c r="T98" s="3"/>
      <c r="U98" s="6">
        <v>14.53</v>
      </c>
      <c r="V98" s="6">
        <v>17.69</v>
      </c>
      <c r="W98" s="3"/>
    </row>
    <row r="99" spans="1:23" ht="15">
      <c r="A99" s="12" t="s">
        <v>704</v>
      </c>
      <c r="B99" s="13">
        <v>22329</v>
      </c>
      <c r="C99" s="10"/>
      <c r="D99" s="10"/>
      <c r="E99" s="15">
        <v>30.1</v>
      </c>
      <c r="F99" s="10"/>
      <c r="G99" s="10"/>
      <c r="H99" s="15">
        <v>27.36</v>
      </c>
      <c r="I99" s="15"/>
      <c r="J99" s="15"/>
      <c r="K99" s="15"/>
      <c r="L99" s="15"/>
      <c r="M99" s="15"/>
      <c r="N99" s="15"/>
      <c r="O99" s="15"/>
      <c r="P99" s="15"/>
      <c r="Q99" s="15"/>
      <c r="R99" s="15">
        <v>13.8</v>
      </c>
      <c r="S99" s="15">
        <v>18</v>
      </c>
      <c r="T99" s="15"/>
      <c r="U99" s="15">
        <v>9.1</v>
      </c>
      <c r="V99" s="15">
        <v>14.8</v>
      </c>
      <c r="W99" s="15"/>
    </row>
    <row r="100" spans="1:23" ht="15">
      <c r="A100" s="8" t="s">
        <v>729</v>
      </c>
      <c r="B100" s="5">
        <v>22588</v>
      </c>
      <c r="C100" s="6">
        <v>33.23</v>
      </c>
      <c r="D100" s="6">
        <v>42.53</v>
      </c>
      <c r="E100" s="3"/>
      <c r="F100" s="3"/>
      <c r="G100" s="3"/>
      <c r="H100" s="3"/>
      <c r="I100" s="6">
        <v>25.89</v>
      </c>
      <c r="J100" s="6">
        <v>33.14</v>
      </c>
      <c r="K100" s="3"/>
      <c r="L100" s="6">
        <v>22.74</v>
      </c>
      <c r="M100" s="6">
        <v>29.11</v>
      </c>
      <c r="N100" s="3"/>
      <c r="O100" s="6">
        <v>20.87</v>
      </c>
      <c r="P100" s="6">
        <v>26.71</v>
      </c>
      <c r="Q100" s="3"/>
      <c r="R100" s="6">
        <v>15.13</v>
      </c>
      <c r="S100" s="6">
        <v>21.87</v>
      </c>
      <c r="T100" s="3"/>
      <c r="U100" s="6">
        <v>11.24</v>
      </c>
      <c r="V100" s="6">
        <v>14.39</v>
      </c>
      <c r="W100" s="3"/>
    </row>
    <row r="101" spans="1:23" ht="15">
      <c r="A101" s="8" t="s">
        <v>654</v>
      </c>
      <c r="B101" s="5">
        <v>22798</v>
      </c>
      <c r="C101" s="6">
        <v>27.79</v>
      </c>
      <c r="D101" s="6">
        <v>39.53</v>
      </c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6">
        <v>10.11</v>
      </c>
      <c r="P101" s="6">
        <v>13.29</v>
      </c>
      <c r="Q101" s="3"/>
      <c r="R101" s="6">
        <v>16.18</v>
      </c>
      <c r="S101" s="6">
        <v>21.29</v>
      </c>
      <c r="T101" s="3"/>
      <c r="U101" s="6">
        <v>13.82</v>
      </c>
      <c r="V101" s="6">
        <v>18.2</v>
      </c>
      <c r="W101" s="3"/>
    </row>
    <row r="102" spans="1:23" ht="15">
      <c r="A102" s="8" t="s">
        <v>680</v>
      </c>
      <c r="B102" s="5">
        <v>23295</v>
      </c>
      <c r="C102" s="6">
        <v>29.14</v>
      </c>
      <c r="D102" s="6">
        <v>31.55</v>
      </c>
      <c r="E102" s="3"/>
      <c r="F102" s="6">
        <v>22.02</v>
      </c>
      <c r="G102" s="6">
        <v>23.84</v>
      </c>
      <c r="H102" s="3"/>
      <c r="I102" s="3"/>
      <c r="J102" s="3"/>
      <c r="K102" s="3"/>
      <c r="L102" s="3"/>
      <c r="M102" s="3"/>
      <c r="N102" s="3"/>
      <c r="O102" s="6">
        <v>18.46</v>
      </c>
      <c r="P102" s="6">
        <v>19.98</v>
      </c>
      <c r="Q102" s="3"/>
      <c r="R102" s="6">
        <v>12.96</v>
      </c>
      <c r="S102" s="6">
        <v>16.64</v>
      </c>
      <c r="T102" s="3"/>
      <c r="U102" s="6">
        <v>10.05</v>
      </c>
      <c r="V102" s="6">
        <v>12.38</v>
      </c>
      <c r="W102" s="3"/>
    </row>
    <row r="103" spans="1:23" ht="15">
      <c r="A103" s="8" t="s">
        <v>640</v>
      </c>
      <c r="B103" s="5">
        <v>23365</v>
      </c>
      <c r="C103" s="6">
        <v>34.41</v>
      </c>
      <c r="D103" s="6">
        <v>45.7</v>
      </c>
      <c r="E103" s="3"/>
      <c r="F103" s="3"/>
      <c r="G103" s="3"/>
      <c r="H103" s="3"/>
      <c r="I103" s="6">
        <v>26.53</v>
      </c>
      <c r="J103" s="6">
        <v>35.24</v>
      </c>
      <c r="K103" s="3"/>
      <c r="L103" s="3"/>
      <c r="M103" s="3"/>
      <c r="N103" s="3"/>
      <c r="O103" s="6">
        <v>22.92</v>
      </c>
      <c r="P103" s="6">
        <v>29.55</v>
      </c>
      <c r="Q103" s="3"/>
      <c r="R103" s="6">
        <v>16.56</v>
      </c>
      <c r="S103" s="6">
        <v>22.53</v>
      </c>
      <c r="T103" s="3"/>
      <c r="U103" s="6">
        <v>9.1</v>
      </c>
      <c r="V103" s="6">
        <v>12.1</v>
      </c>
      <c r="W103" s="3"/>
    </row>
    <row r="104" spans="1:23" ht="15">
      <c r="A104" s="8" t="s">
        <v>718</v>
      </c>
      <c r="B104" s="5">
        <v>23730</v>
      </c>
      <c r="C104" s="6">
        <v>34.76</v>
      </c>
      <c r="D104" s="6">
        <v>46.43</v>
      </c>
      <c r="E104" s="3"/>
      <c r="F104" s="6">
        <v>20.83</v>
      </c>
      <c r="G104" s="6">
        <v>27.81</v>
      </c>
      <c r="H104" s="3"/>
      <c r="I104" s="3"/>
      <c r="J104" s="3"/>
      <c r="K104" s="3"/>
      <c r="L104" s="3"/>
      <c r="M104" s="3"/>
      <c r="N104" s="3"/>
      <c r="O104" s="6">
        <v>19.1</v>
      </c>
      <c r="P104" s="6">
        <v>23.51</v>
      </c>
      <c r="Q104" s="3"/>
      <c r="R104" s="6">
        <v>15.51</v>
      </c>
      <c r="S104" s="6">
        <v>18.88</v>
      </c>
      <c r="T104" s="3"/>
      <c r="U104" s="6">
        <v>9.67</v>
      </c>
      <c r="V104" s="6">
        <v>11.9</v>
      </c>
      <c r="W104" s="6">
        <v>10</v>
      </c>
    </row>
    <row r="105" spans="1:23" ht="15">
      <c r="A105" s="8" t="s">
        <v>678</v>
      </c>
      <c r="B105" s="5">
        <v>24380</v>
      </c>
      <c r="C105" s="6">
        <v>32</v>
      </c>
      <c r="D105" s="6">
        <v>39</v>
      </c>
      <c r="E105" s="3"/>
      <c r="F105" s="3"/>
      <c r="G105" s="3"/>
      <c r="H105" s="3"/>
      <c r="I105" s="3"/>
      <c r="J105" s="3"/>
      <c r="K105" s="3"/>
      <c r="L105" s="6">
        <v>23.5</v>
      </c>
      <c r="M105" s="6">
        <v>28</v>
      </c>
      <c r="N105" s="3"/>
      <c r="O105" s="6">
        <v>22</v>
      </c>
      <c r="P105" s="6">
        <v>26.5</v>
      </c>
      <c r="Q105" s="3"/>
      <c r="R105" s="6">
        <v>19</v>
      </c>
      <c r="S105" s="6">
        <v>23</v>
      </c>
      <c r="T105" s="3"/>
      <c r="U105" s="6">
        <v>17</v>
      </c>
      <c r="V105" s="6">
        <v>21</v>
      </c>
      <c r="W105" s="3"/>
    </row>
    <row r="106" spans="1:23" ht="15">
      <c r="A106" s="8" t="s">
        <v>759</v>
      </c>
      <c r="B106" s="5">
        <v>24602</v>
      </c>
      <c r="C106" s="6">
        <v>42.2</v>
      </c>
      <c r="D106" s="6">
        <v>56.96</v>
      </c>
      <c r="E106" s="3"/>
      <c r="F106" s="6">
        <v>27.2</v>
      </c>
      <c r="G106" s="6">
        <v>36.72</v>
      </c>
      <c r="H106" s="3"/>
      <c r="I106" s="6">
        <v>25.26</v>
      </c>
      <c r="J106" s="6">
        <v>32.23</v>
      </c>
      <c r="K106" s="3"/>
      <c r="L106" s="3"/>
      <c r="M106" s="3"/>
      <c r="N106" s="3"/>
      <c r="O106" s="6">
        <v>21.79</v>
      </c>
      <c r="P106" s="6">
        <v>27.78</v>
      </c>
      <c r="Q106" s="3"/>
      <c r="R106" s="6">
        <v>15.42</v>
      </c>
      <c r="S106" s="6">
        <v>19.66</v>
      </c>
      <c r="T106" s="3"/>
      <c r="U106" s="6">
        <v>14.33</v>
      </c>
      <c r="V106" s="6">
        <v>18.26</v>
      </c>
      <c r="W106" s="3"/>
    </row>
    <row r="107" spans="1:23" ht="15">
      <c r="A107" s="8" t="s">
        <v>741</v>
      </c>
      <c r="B107" s="5">
        <v>25375</v>
      </c>
      <c r="C107" s="3"/>
      <c r="D107" s="3"/>
      <c r="E107" s="6">
        <v>50.27</v>
      </c>
      <c r="F107" s="3"/>
      <c r="G107" s="3"/>
      <c r="H107" s="6">
        <v>39.15</v>
      </c>
      <c r="I107" s="3"/>
      <c r="J107" s="3"/>
      <c r="K107" s="6">
        <v>29.83</v>
      </c>
      <c r="L107" s="3"/>
      <c r="M107" s="3"/>
      <c r="N107" s="3"/>
      <c r="O107" s="3"/>
      <c r="P107" s="3"/>
      <c r="Q107" s="6">
        <v>25.75</v>
      </c>
      <c r="R107" s="3"/>
      <c r="S107" s="3"/>
      <c r="T107" s="6">
        <v>24</v>
      </c>
      <c r="U107" s="3"/>
      <c r="V107" s="3"/>
      <c r="W107" s="6">
        <v>16.42</v>
      </c>
    </row>
    <row r="108" spans="1:23" ht="15">
      <c r="A108" s="12" t="s">
        <v>646</v>
      </c>
      <c r="B108" s="13">
        <v>25505</v>
      </c>
      <c r="C108" s="15">
        <v>34.24</v>
      </c>
      <c r="D108" s="15">
        <v>43.7</v>
      </c>
      <c r="E108" s="10"/>
      <c r="F108" s="15">
        <v>24.79</v>
      </c>
      <c r="G108" s="15">
        <v>31.64</v>
      </c>
      <c r="H108" s="10"/>
      <c r="I108" s="15"/>
      <c r="J108" s="15"/>
      <c r="K108" s="10"/>
      <c r="L108" s="15">
        <v>17.52</v>
      </c>
      <c r="M108" s="15">
        <v>21.84</v>
      </c>
      <c r="N108" s="10"/>
      <c r="O108" s="15"/>
      <c r="P108" s="15"/>
      <c r="Q108" s="10"/>
      <c r="R108" s="15">
        <v>16.06</v>
      </c>
      <c r="S108" s="15">
        <v>20.03</v>
      </c>
      <c r="T108" s="10"/>
      <c r="U108" s="15">
        <v>15.03</v>
      </c>
      <c r="V108" s="15">
        <v>18.75</v>
      </c>
      <c r="W108" s="10"/>
    </row>
    <row r="109" spans="1:23" ht="15">
      <c r="A109" s="8" t="s">
        <v>715</v>
      </c>
      <c r="B109" s="5">
        <v>26280</v>
      </c>
      <c r="C109" s="6">
        <v>15</v>
      </c>
      <c r="D109" s="6">
        <v>30</v>
      </c>
      <c r="E109" s="3"/>
      <c r="F109" s="6">
        <v>15</v>
      </c>
      <c r="G109" s="6">
        <v>20</v>
      </c>
      <c r="H109" s="3"/>
      <c r="I109" s="3"/>
      <c r="J109" s="3"/>
      <c r="K109" s="3"/>
      <c r="L109" s="6">
        <v>9.1</v>
      </c>
      <c r="M109" s="6">
        <v>15</v>
      </c>
      <c r="N109" s="3"/>
      <c r="O109" s="6">
        <v>9.1</v>
      </c>
      <c r="P109" s="6">
        <v>14</v>
      </c>
      <c r="Q109" s="3"/>
      <c r="R109" s="3"/>
      <c r="S109" s="3"/>
      <c r="T109" s="3"/>
      <c r="U109" s="6">
        <v>9.1</v>
      </c>
      <c r="V109" s="6">
        <v>12</v>
      </c>
      <c r="W109" s="3"/>
    </row>
    <row r="110" spans="1:23" ht="15">
      <c r="A110" s="8" t="s">
        <v>668</v>
      </c>
      <c r="B110" s="5">
        <v>27809</v>
      </c>
      <c r="C110" s="6">
        <v>37.9</v>
      </c>
      <c r="D110" s="6">
        <v>48.37</v>
      </c>
      <c r="E110" s="3"/>
      <c r="F110" s="6">
        <v>26.73</v>
      </c>
      <c r="G110" s="6">
        <v>34.11</v>
      </c>
      <c r="H110" s="3"/>
      <c r="I110" s="6">
        <v>26.73</v>
      </c>
      <c r="J110" s="6">
        <v>34.11</v>
      </c>
      <c r="K110" s="3"/>
      <c r="L110" s="6">
        <v>23.24</v>
      </c>
      <c r="M110" s="6">
        <v>28.28</v>
      </c>
      <c r="N110" s="3"/>
      <c r="O110" s="6">
        <v>21.1</v>
      </c>
      <c r="P110" s="6">
        <v>25.67</v>
      </c>
      <c r="Q110" s="3"/>
      <c r="R110" s="6">
        <v>18.05</v>
      </c>
      <c r="S110" s="6">
        <v>21.97</v>
      </c>
      <c r="T110" s="3"/>
      <c r="U110" s="6">
        <v>16.13</v>
      </c>
      <c r="V110" s="6">
        <v>19.61</v>
      </c>
      <c r="W110" s="3"/>
    </row>
    <row r="111" spans="1:23" ht="15">
      <c r="A111" s="8" t="s">
        <v>743</v>
      </c>
      <c r="B111" s="5">
        <v>28982</v>
      </c>
      <c r="C111" s="6">
        <v>37.56</v>
      </c>
      <c r="D111" s="6">
        <v>47.57</v>
      </c>
      <c r="E111" s="3"/>
      <c r="F111" s="3"/>
      <c r="G111" s="3"/>
      <c r="H111" s="3"/>
      <c r="I111" s="6">
        <v>30.27</v>
      </c>
      <c r="J111" s="6">
        <v>38.36</v>
      </c>
      <c r="K111" s="3"/>
      <c r="L111" s="6">
        <v>25.26</v>
      </c>
      <c r="M111" s="6">
        <v>31.98</v>
      </c>
      <c r="N111" s="3"/>
      <c r="O111" s="6">
        <v>23.81</v>
      </c>
      <c r="P111" s="6">
        <v>30.15</v>
      </c>
      <c r="Q111" s="3"/>
      <c r="R111" s="6">
        <v>19.15</v>
      </c>
      <c r="S111" s="6">
        <v>24.27</v>
      </c>
      <c r="T111" s="3"/>
      <c r="U111" s="6">
        <v>16.53</v>
      </c>
      <c r="V111" s="6">
        <v>20.96</v>
      </c>
      <c r="W111" s="3"/>
    </row>
    <row r="112" spans="1:23" ht="15">
      <c r="A112" s="12" t="s">
        <v>756</v>
      </c>
      <c r="B112" s="13">
        <v>29374</v>
      </c>
      <c r="C112" s="15">
        <v>39.38</v>
      </c>
      <c r="D112" s="15">
        <v>52.79</v>
      </c>
      <c r="E112" s="10"/>
      <c r="F112" s="15">
        <v>32.44</v>
      </c>
      <c r="G112" s="15">
        <v>44.3</v>
      </c>
      <c r="H112" s="10"/>
      <c r="I112" s="15"/>
      <c r="J112" s="15"/>
      <c r="K112" s="10"/>
      <c r="L112" s="15">
        <v>23.28</v>
      </c>
      <c r="M112" s="15">
        <v>30.22</v>
      </c>
      <c r="N112" s="10"/>
      <c r="O112" s="15">
        <v>21.33</v>
      </c>
      <c r="P112" s="15">
        <v>27.73</v>
      </c>
      <c r="Q112" s="10"/>
      <c r="R112" s="15">
        <v>15.58</v>
      </c>
      <c r="S112" s="15">
        <v>25.22</v>
      </c>
      <c r="T112" s="10"/>
      <c r="U112" s="15">
        <v>13.63</v>
      </c>
      <c r="V112" s="15">
        <v>17.72</v>
      </c>
      <c r="W112" s="10"/>
    </row>
    <row r="113" spans="1:23" ht="15">
      <c r="A113" s="8" t="s">
        <v>730</v>
      </c>
      <c r="B113" s="5">
        <v>30120</v>
      </c>
      <c r="C113" s="3"/>
      <c r="D113" s="3"/>
      <c r="E113" s="6">
        <v>42.32</v>
      </c>
      <c r="F113" s="3"/>
      <c r="G113" s="3"/>
      <c r="H113" s="3"/>
      <c r="I113" s="6">
        <v>20.49</v>
      </c>
      <c r="J113" s="6">
        <v>25.78</v>
      </c>
      <c r="K113" s="3"/>
      <c r="L113" s="3"/>
      <c r="M113" s="3"/>
      <c r="N113" s="3"/>
      <c r="O113" s="3"/>
      <c r="P113" s="3"/>
      <c r="Q113" s="3"/>
      <c r="R113" s="6">
        <v>13.78</v>
      </c>
      <c r="S113" s="6">
        <v>20.03</v>
      </c>
      <c r="T113" s="3"/>
      <c r="U113" s="6">
        <v>10.79</v>
      </c>
      <c r="V113" s="6">
        <v>13.92</v>
      </c>
      <c r="W113" s="3"/>
    </row>
    <row r="114" spans="1:23" ht="15">
      <c r="A114" s="8" t="s">
        <v>723</v>
      </c>
      <c r="B114" s="5">
        <v>30325</v>
      </c>
      <c r="C114" s="6">
        <v>32.91</v>
      </c>
      <c r="D114" s="6">
        <v>42</v>
      </c>
      <c r="E114" s="3"/>
      <c r="F114" s="6">
        <v>23.75</v>
      </c>
      <c r="G114" s="6">
        <v>30.31</v>
      </c>
      <c r="H114" s="3"/>
      <c r="I114" s="3"/>
      <c r="J114" s="3"/>
      <c r="K114" s="3"/>
      <c r="L114" s="6">
        <v>21.89</v>
      </c>
      <c r="M114" s="6">
        <v>27.93</v>
      </c>
      <c r="N114" s="3"/>
      <c r="O114" s="6">
        <v>20.17</v>
      </c>
      <c r="P114" s="6">
        <v>25.12</v>
      </c>
      <c r="Q114" s="3"/>
      <c r="R114" s="6">
        <v>18.59</v>
      </c>
      <c r="S114" s="6">
        <v>23.73</v>
      </c>
      <c r="T114" s="3"/>
      <c r="U114" s="6">
        <v>15.02</v>
      </c>
      <c r="V114" s="6">
        <v>19.17</v>
      </c>
      <c r="W114" s="3"/>
    </row>
    <row r="115" spans="1:23" ht="15">
      <c r="A115" s="8" t="s">
        <v>708</v>
      </c>
      <c r="B115" s="5">
        <v>34783</v>
      </c>
      <c r="C115" s="3"/>
      <c r="D115" s="3"/>
      <c r="E115" s="6">
        <v>42.6</v>
      </c>
      <c r="F115" s="6">
        <v>24.42</v>
      </c>
      <c r="G115" s="6">
        <v>31.26</v>
      </c>
      <c r="H115" s="3"/>
      <c r="I115" s="3"/>
      <c r="J115" s="3"/>
      <c r="K115" s="3"/>
      <c r="L115" s="6">
        <v>22.43</v>
      </c>
      <c r="M115" s="6">
        <v>28.71</v>
      </c>
      <c r="N115" s="3"/>
      <c r="O115" s="3"/>
      <c r="P115" s="3"/>
      <c r="Q115" s="3"/>
      <c r="R115" s="6">
        <v>18.36</v>
      </c>
      <c r="S115" s="6">
        <v>23.52</v>
      </c>
      <c r="T115" s="3"/>
      <c r="U115" s="6">
        <v>14.86</v>
      </c>
      <c r="V115" s="3">
        <v>20.9</v>
      </c>
      <c r="W115" s="3"/>
    </row>
    <row r="116" spans="1:23" ht="15">
      <c r="A116" s="8" t="s">
        <v>760</v>
      </c>
      <c r="B116" s="5">
        <v>37478</v>
      </c>
      <c r="C116" s="3"/>
      <c r="D116" s="3"/>
      <c r="E116" s="6">
        <v>30.91</v>
      </c>
      <c r="F116" s="3"/>
      <c r="G116" s="3"/>
      <c r="H116" s="3"/>
      <c r="I116" s="6">
        <v>0</v>
      </c>
      <c r="J116" s="6">
        <v>0</v>
      </c>
      <c r="K116" s="3"/>
      <c r="L116" s="6">
        <v>19.2</v>
      </c>
      <c r="M116" s="6">
        <v>26.62</v>
      </c>
      <c r="N116" s="3"/>
      <c r="O116" s="6">
        <v>19.87</v>
      </c>
      <c r="P116" s="6">
        <v>24.16</v>
      </c>
      <c r="Q116" s="3"/>
      <c r="R116" s="6">
        <v>14.43</v>
      </c>
      <c r="S116" s="6">
        <v>23.18</v>
      </c>
      <c r="T116" s="3"/>
      <c r="U116" s="6">
        <v>9.1</v>
      </c>
      <c r="V116" s="6">
        <v>14.12</v>
      </c>
      <c r="W116" s="3"/>
    </row>
    <row r="117" spans="1:23" ht="15">
      <c r="A117" s="8" t="s">
        <v>697</v>
      </c>
      <c r="B117" s="5">
        <v>39851</v>
      </c>
      <c r="C117" s="6">
        <v>34.8</v>
      </c>
      <c r="D117" s="6">
        <v>49.53</v>
      </c>
      <c r="E117" s="3"/>
      <c r="F117" s="3"/>
      <c r="G117" s="3"/>
      <c r="H117" s="3"/>
      <c r="I117" s="6">
        <v>25</v>
      </c>
      <c r="J117" s="6">
        <v>31.91</v>
      </c>
      <c r="K117" s="3"/>
      <c r="L117" s="3"/>
      <c r="M117" s="3"/>
      <c r="N117" s="3"/>
      <c r="O117" s="6">
        <v>22.7</v>
      </c>
      <c r="P117" s="6">
        <v>28.97</v>
      </c>
      <c r="Q117" s="3"/>
      <c r="R117" s="6">
        <v>18.66</v>
      </c>
      <c r="S117" s="6">
        <v>23.84</v>
      </c>
      <c r="T117" s="3"/>
      <c r="U117" s="6">
        <v>15.34</v>
      </c>
      <c r="V117" s="6">
        <v>19.59</v>
      </c>
      <c r="W117" s="3"/>
    </row>
    <row r="118" spans="1:23" ht="15">
      <c r="A118" s="8" t="s">
        <v>692</v>
      </c>
      <c r="B118" s="5">
        <v>41470</v>
      </c>
      <c r="C118" s="6">
        <v>46.96</v>
      </c>
      <c r="D118" s="6">
        <v>57.08</v>
      </c>
      <c r="E118" s="3"/>
      <c r="F118" s="3"/>
      <c r="G118" s="3"/>
      <c r="H118" s="3"/>
      <c r="I118" s="6">
        <v>31.72</v>
      </c>
      <c r="J118" s="6">
        <v>38.54</v>
      </c>
      <c r="K118" s="3"/>
      <c r="L118" s="6">
        <v>23.13</v>
      </c>
      <c r="M118" s="6">
        <v>29.53</v>
      </c>
      <c r="N118" s="3"/>
      <c r="O118" s="6">
        <v>19.15</v>
      </c>
      <c r="P118" s="6">
        <v>24.44</v>
      </c>
      <c r="Q118" s="3"/>
      <c r="R118" s="6">
        <v>17.53</v>
      </c>
      <c r="S118" s="6">
        <v>22.37</v>
      </c>
      <c r="T118" s="3"/>
      <c r="U118" s="6">
        <v>15.69</v>
      </c>
      <c r="V118" s="6">
        <v>20.04</v>
      </c>
      <c r="W118" s="3"/>
    </row>
    <row r="119" spans="1:23" ht="15">
      <c r="A119" s="8" t="s">
        <v>702</v>
      </c>
      <c r="B119" s="5">
        <v>50079</v>
      </c>
      <c r="C119" s="6">
        <v>36.08</v>
      </c>
      <c r="D119" s="6">
        <v>46.03</v>
      </c>
      <c r="E119" s="3"/>
      <c r="F119" s="6">
        <v>24.28</v>
      </c>
      <c r="G119" s="6">
        <v>30.99</v>
      </c>
      <c r="H119" s="3"/>
      <c r="I119" s="6">
        <v>20.94</v>
      </c>
      <c r="J119" s="6">
        <v>26.73</v>
      </c>
      <c r="K119" s="3"/>
      <c r="L119" s="6">
        <v>18.97</v>
      </c>
      <c r="M119" s="6">
        <v>24.21</v>
      </c>
      <c r="N119" s="3"/>
      <c r="O119" s="6">
        <v>17.19</v>
      </c>
      <c r="P119" s="6">
        <v>21.95</v>
      </c>
      <c r="Q119" s="3"/>
      <c r="R119" s="6">
        <v>15.57</v>
      </c>
      <c r="S119" s="6">
        <v>19.88</v>
      </c>
      <c r="T119" s="3"/>
      <c r="U119" s="6">
        <v>9.99</v>
      </c>
      <c r="V119" s="6">
        <v>12.74</v>
      </c>
      <c r="W119" s="3"/>
    </row>
    <row r="120" spans="1:23" ht="15">
      <c r="A120" s="8" t="s">
        <v>630</v>
      </c>
      <c r="B120" s="5">
        <v>50720</v>
      </c>
      <c r="C120" s="6">
        <v>44.22</v>
      </c>
      <c r="D120" s="6">
        <v>55.27</v>
      </c>
      <c r="E120" s="3"/>
      <c r="F120" s="6">
        <v>29.46</v>
      </c>
      <c r="G120" s="6">
        <v>37.32</v>
      </c>
      <c r="H120" s="3"/>
      <c r="I120" s="6">
        <v>21.66</v>
      </c>
      <c r="J120" s="6">
        <v>28.14</v>
      </c>
      <c r="K120" s="3"/>
      <c r="L120" s="6">
        <v>21.66</v>
      </c>
      <c r="M120" s="6">
        <v>28.14</v>
      </c>
      <c r="N120" s="3"/>
      <c r="O120" s="6">
        <v>19.25</v>
      </c>
      <c r="P120" s="6">
        <v>24.96</v>
      </c>
      <c r="Q120" s="3"/>
      <c r="R120" s="6">
        <v>16.79</v>
      </c>
      <c r="S120" s="6">
        <v>21.85</v>
      </c>
      <c r="T120" s="3"/>
      <c r="U120" s="6">
        <v>13.7</v>
      </c>
      <c r="V120" s="6">
        <v>17.74</v>
      </c>
      <c r="W120" s="3"/>
    </row>
    <row r="121" spans="1:23" ht="15">
      <c r="A121" s="8" t="s">
        <v>716</v>
      </c>
      <c r="B121" s="5">
        <v>56622</v>
      </c>
      <c r="C121" s="6">
        <v>43.5</v>
      </c>
      <c r="D121" s="6">
        <v>60.5</v>
      </c>
      <c r="E121" s="3"/>
      <c r="F121" s="6">
        <v>31.35</v>
      </c>
      <c r="G121" s="6">
        <v>43.29</v>
      </c>
      <c r="H121" s="3"/>
      <c r="I121" s="3"/>
      <c r="J121" s="3"/>
      <c r="K121" s="3"/>
      <c r="L121" s="6">
        <v>23.78</v>
      </c>
      <c r="M121" s="6">
        <v>32.25</v>
      </c>
      <c r="N121" s="3"/>
      <c r="O121" s="3"/>
      <c r="P121" s="3"/>
      <c r="Q121" s="3"/>
      <c r="R121" s="6">
        <v>17.25</v>
      </c>
      <c r="S121" s="6">
        <v>26.91</v>
      </c>
      <c r="T121" s="3"/>
      <c r="U121" s="6">
        <v>16.08</v>
      </c>
      <c r="V121" s="6">
        <v>22.18</v>
      </c>
      <c r="W121" s="3"/>
    </row>
    <row r="122" spans="1:23" ht="15">
      <c r="A122" s="8" t="s">
        <v>734</v>
      </c>
      <c r="B122" s="5">
        <v>59990</v>
      </c>
      <c r="C122" s="6">
        <v>42.6</v>
      </c>
      <c r="D122" s="6">
        <v>56.8</v>
      </c>
      <c r="E122" s="3"/>
      <c r="F122" s="3"/>
      <c r="G122" s="3"/>
      <c r="H122" s="3"/>
      <c r="I122" s="6">
        <v>40.57</v>
      </c>
      <c r="J122" s="6">
        <v>60.85</v>
      </c>
      <c r="K122" s="3"/>
      <c r="L122" s="3"/>
      <c r="M122" s="3"/>
      <c r="N122" s="3"/>
      <c r="O122" s="6">
        <v>21.63</v>
      </c>
      <c r="P122" s="6">
        <v>32.43</v>
      </c>
      <c r="Q122" s="3"/>
      <c r="R122" s="6">
        <v>15.83</v>
      </c>
      <c r="S122" s="6">
        <v>23.75</v>
      </c>
      <c r="T122" s="3"/>
      <c r="U122" s="3"/>
      <c r="V122" s="3"/>
      <c r="W122" s="3"/>
    </row>
    <row r="123" spans="1:23" ht="15">
      <c r="A123" s="8" t="s">
        <v>740</v>
      </c>
      <c r="B123" s="5">
        <v>61230</v>
      </c>
      <c r="C123" s="6">
        <v>44.55</v>
      </c>
      <c r="D123" s="6">
        <v>59.69</v>
      </c>
      <c r="E123" s="3"/>
      <c r="F123" s="3"/>
      <c r="G123" s="3"/>
      <c r="H123" s="3"/>
      <c r="I123" s="6">
        <v>33.95</v>
      </c>
      <c r="J123" s="6">
        <v>45.5</v>
      </c>
      <c r="K123" s="3"/>
      <c r="L123" s="6">
        <v>24.51</v>
      </c>
      <c r="M123" s="6">
        <v>32.84</v>
      </c>
      <c r="N123" s="3"/>
      <c r="O123" s="6">
        <v>22.91</v>
      </c>
      <c r="P123" s="6">
        <v>29.76</v>
      </c>
      <c r="Q123" s="3"/>
      <c r="R123" s="6">
        <v>16.51</v>
      </c>
      <c r="S123" s="6">
        <v>22.13</v>
      </c>
      <c r="T123" s="3"/>
      <c r="U123" s="3"/>
      <c r="V123" s="3"/>
      <c r="W123" s="3"/>
    </row>
    <row r="124" spans="1:23" ht="15">
      <c r="A124" s="8" t="s">
        <v>689</v>
      </c>
      <c r="B124" s="5">
        <v>66810</v>
      </c>
      <c r="C124" s="6">
        <v>27.76</v>
      </c>
      <c r="D124" s="6">
        <v>35.12</v>
      </c>
      <c r="E124" s="3"/>
      <c r="F124" s="3"/>
      <c r="G124" s="3"/>
      <c r="H124" s="3"/>
      <c r="I124" s="6">
        <v>21.29</v>
      </c>
      <c r="J124" s="6">
        <v>27.61</v>
      </c>
      <c r="K124" s="3"/>
      <c r="L124" s="6">
        <v>17.36</v>
      </c>
      <c r="M124" s="6">
        <v>22.61</v>
      </c>
      <c r="N124" s="3"/>
      <c r="O124" s="6">
        <v>15.95</v>
      </c>
      <c r="P124" s="6">
        <v>20.77</v>
      </c>
      <c r="Q124" s="3"/>
      <c r="R124" s="6">
        <v>10.75</v>
      </c>
      <c r="S124" s="6">
        <v>13.6</v>
      </c>
      <c r="T124" s="3"/>
      <c r="U124" s="6">
        <v>9.13</v>
      </c>
      <c r="V124" s="6">
        <v>11.38</v>
      </c>
      <c r="W124" s="3"/>
    </row>
    <row r="125" spans="1:23" ht="15">
      <c r="A125" s="8" t="s">
        <v>641</v>
      </c>
      <c r="B125" s="5">
        <v>74472</v>
      </c>
      <c r="C125" s="6">
        <v>36.2</v>
      </c>
      <c r="D125" s="6">
        <v>53</v>
      </c>
      <c r="E125" s="3"/>
      <c r="F125" s="3"/>
      <c r="G125" s="3"/>
      <c r="H125" s="3"/>
      <c r="I125" s="6">
        <v>28.37</v>
      </c>
      <c r="J125" s="6">
        <v>36.55</v>
      </c>
      <c r="K125" s="3"/>
      <c r="L125" s="6">
        <v>25.35</v>
      </c>
      <c r="M125" s="6">
        <v>30.81</v>
      </c>
      <c r="N125" s="3"/>
      <c r="O125" s="6">
        <v>21.89</v>
      </c>
      <c r="P125" s="6">
        <v>24.14</v>
      </c>
      <c r="Q125" s="3"/>
      <c r="R125" s="6">
        <v>16.79</v>
      </c>
      <c r="S125" s="6">
        <v>22.93</v>
      </c>
      <c r="T125" s="3"/>
      <c r="U125" s="6">
        <v>13.18</v>
      </c>
      <c r="V125" s="6">
        <v>19.42</v>
      </c>
      <c r="W125" s="3"/>
    </row>
    <row r="126" spans="1:23" ht="15">
      <c r="A126" s="8" t="s">
        <v>644</v>
      </c>
      <c r="B126" s="5">
        <v>80275</v>
      </c>
      <c r="C126" s="6">
        <v>38.58</v>
      </c>
      <c r="D126" s="6">
        <v>52.09</v>
      </c>
      <c r="E126" s="3"/>
      <c r="F126" s="3"/>
      <c r="G126" s="3"/>
      <c r="H126" s="3"/>
      <c r="I126" s="6">
        <v>27.42</v>
      </c>
      <c r="J126" s="6">
        <v>37.02</v>
      </c>
      <c r="K126" s="3"/>
      <c r="L126" s="6">
        <v>25.63</v>
      </c>
      <c r="M126" s="6">
        <v>32.55</v>
      </c>
      <c r="N126" s="3"/>
      <c r="O126" s="3"/>
      <c r="P126" s="3"/>
      <c r="Q126" s="3"/>
      <c r="R126" s="6">
        <v>14.75</v>
      </c>
      <c r="S126" s="6">
        <v>18.54</v>
      </c>
      <c r="T126" s="3"/>
      <c r="U126" s="6">
        <v>9.68</v>
      </c>
      <c r="V126" s="6">
        <v>13.09</v>
      </c>
      <c r="W126" s="3"/>
    </row>
    <row r="127" spans="1:23" ht="15">
      <c r="A127" s="8" t="s">
        <v>687</v>
      </c>
      <c r="B127" s="5">
        <v>82815</v>
      </c>
      <c r="C127" s="6">
        <v>21</v>
      </c>
      <c r="D127" s="6">
        <v>31</v>
      </c>
      <c r="E127" s="3"/>
      <c r="F127" s="3"/>
      <c r="G127" s="3"/>
      <c r="H127" s="3"/>
      <c r="I127" s="6">
        <v>12</v>
      </c>
      <c r="J127" s="6">
        <v>22.5</v>
      </c>
      <c r="K127" s="3"/>
      <c r="L127" s="6">
        <v>16</v>
      </c>
      <c r="M127" s="6">
        <v>19</v>
      </c>
      <c r="N127" s="3"/>
      <c r="O127" s="3"/>
      <c r="P127" s="3"/>
      <c r="Q127" s="3"/>
      <c r="R127" s="6">
        <v>9</v>
      </c>
      <c r="S127" s="6">
        <v>12</v>
      </c>
      <c r="T127" s="3"/>
      <c r="U127" s="3"/>
      <c r="V127" s="3"/>
      <c r="W127" s="3"/>
    </row>
    <row r="128" spans="1:23" ht="15">
      <c r="A128" s="12" t="s">
        <v>650</v>
      </c>
      <c r="B128" s="13">
        <v>87725</v>
      </c>
      <c r="C128" s="15">
        <v>43.58</v>
      </c>
      <c r="D128" s="15">
        <v>55.62</v>
      </c>
      <c r="E128" s="10"/>
      <c r="F128" s="11"/>
      <c r="G128" s="11"/>
      <c r="H128" s="10"/>
      <c r="I128" s="15">
        <v>33.74</v>
      </c>
      <c r="J128" s="15">
        <v>43.06</v>
      </c>
      <c r="K128" s="10"/>
      <c r="L128" s="11"/>
      <c r="M128" s="11"/>
      <c r="N128" s="10"/>
      <c r="O128" s="15">
        <v>25.15</v>
      </c>
      <c r="P128" s="15">
        <v>34.02</v>
      </c>
      <c r="Q128" s="10"/>
      <c r="R128" s="15">
        <v>20.01</v>
      </c>
      <c r="S128" s="15">
        <v>29.18</v>
      </c>
      <c r="T128" s="10"/>
      <c r="U128" s="15">
        <v>11.15</v>
      </c>
      <c r="V128" s="15">
        <v>25.15</v>
      </c>
      <c r="W128" s="10"/>
    </row>
    <row r="129" spans="1:23" ht="15">
      <c r="A129" s="8" t="s">
        <v>657</v>
      </c>
      <c r="B129" s="5">
        <v>108850</v>
      </c>
      <c r="C129" s="6">
        <v>27.23</v>
      </c>
      <c r="D129" s="6">
        <v>38.89</v>
      </c>
      <c r="E129" s="3"/>
      <c r="F129" s="3"/>
      <c r="G129" s="3"/>
      <c r="H129" s="3"/>
      <c r="I129" s="6">
        <v>18.08</v>
      </c>
      <c r="J129" s="6">
        <v>25.88</v>
      </c>
      <c r="K129" s="3"/>
      <c r="L129" s="3"/>
      <c r="M129" s="3"/>
      <c r="N129" s="3"/>
      <c r="O129" s="6">
        <v>16.1</v>
      </c>
      <c r="P129" s="6">
        <v>23.01</v>
      </c>
      <c r="Q129" s="3"/>
      <c r="R129" s="6">
        <v>10.69</v>
      </c>
      <c r="S129" s="6">
        <v>15.27</v>
      </c>
      <c r="T129" s="3"/>
      <c r="U129" s="6">
        <v>9.52</v>
      </c>
      <c r="V129" s="6">
        <v>13.63</v>
      </c>
      <c r="W129" s="3"/>
    </row>
    <row r="130" spans="1:23" ht="15">
      <c r="A130" s="8" t="s">
        <v>679</v>
      </c>
      <c r="B130" s="5">
        <v>139896</v>
      </c>
      <c r="C130" s="6">
        <v>45.57</v>
      </c>
      <c r="D130" s="6">
        <v>61.66</v>
      </c>
      <c r="E130" s="3"/>
      <c r="F130" s="6">
        <v>39.42</v>
      </c>
      <c r="G130" s="6">
        <v>53.33</v>
      </c>
      <c r="H130" s="3"/>
      <c r="I130" s="6">
        <v>29.52</v>
      </c>
      <c r="J130" s="6">
        <v>46.17</v>
      </c>
      <c r="K130" s="3"/>
      <c r="L130" s="6">
        <v>23.8</v>
      </c>
      <c r="M130" s="6">
        <v>32.2</v>
      </c>
      <c r="N130" s="3"/>
      <c r="O130" s="6">
        <v>22.11</v>
      </c>
      <c r="P130" s="6">
        <v>29.91</v>
      </c>
      <c r="Q130" s="3"/>
      <c r="R130" s="6">
        <v>16.56</v>
      </c>
      <c r="S130" s="6">
        <v>22.41</v>
      </c>
      <c r="T130" s="3"/>
      <c r="U130" s="6">
        <v>15.42</v>
      </c>
      <c r="V130" s="6">
        <v>20.86</v>
      </c>
      <c r="W130" s="3"/>
    </row>
    <row r="131" spans="1:23" ht="15">
      <c r="A131" s="8" t="s">
        <v>638</v>
      </c>
      <c r="B131" s="5">
        <v>151149</v>
      </c>
      <c r="C131" s="6">
        <v>43.5</v>
      </c>
      <c r="D131" s="6">
        <v>58.3</v>
      </c>
      <c r="E131" s="3"/>
      <c r="F131" s="3"/>
      <c r="G131" s="3"/>
      <c r="H131" s="3"/>
      <c r="I131" s="6">
        <v>30.08</v>
      </c>
      <c r="J131" s="6">
        <v>40.32</v>
      </c>
      <c r="K131" s="3"/>
      <c r="L131" s="6">
        <v>23.8</v>
      </c>
      <c r="M131" s="6">
        <v>31.9</v>
      </c>
      <c r="N131" s="3"/>
      <c r="O131" s="6">
        <v>22.1</v>
      </c>
      <c r="P131" s="6">
        <v>29.62</v>
      </c>
      <c r="Q131" s="3"/>
      <c r="R131" s="6">
        <v>17.95</v>
      </c>
      <c r="S131" s="6">
        <v>24.06</v>
      </c>
      <c r="T131" s="3"/>
      <c r="U131" s="6">
        <v>15.88</v>
      </c>
      <c r="V131" s="6">
        <v>21.27</v>
      </c>
      <c r="W131" s="3"/>
    </row>
    <row r="132" spans="1:23" ht="15">
      <c r="A132" s="8" t="s">
        <v>665</v>
      </c>
      <c r="B132" s="5">
        <v>159580</v>
      </c>
      <c r="C132" s="6">
        <v>38.78</v>
      </c>
      <c r="D132" s="6">
        <v>48.35</v>
      </c>
      <c r="E132" s="3"/>
      <c r="F132" s="3"/>
      <c r="G132" s="3"/>
      <c r="H132" s="3"/>
      <c r="I132" s="6">
        <v>28.51</v>
      </c>
      <c r="J132" s="6">
        <v>35.55</v>
      </c>
      <c r="K132" s="3"/>
      <c r="L132" s="6">
        <v>23.93</v>
      </c>
      <c r="M132" s="6">
        <v>29.81</v>
      </c>
      <c r="N132" s="3"/>
      <c r="O132" s="6">
        <v>20.97</v>
      </c>
      <c r="P132" s="6">
        <v>26.1</v>
      </c>
      <c r="Q132" s="3"/>
      <c r="R132" s="6">
        <v>16.27</v>
      </c>
      <c r="S132" s="6">
        <v>23.09</v>
      </c>
      <c r="T132" s="3"/>
      <c r="U132" s="6">
        <v>14.26</v>
      </c>
      <c r="V132" s="6">
        <v>17.77</v>
      </c>
      <c r="W132" s="3"/>
    </row>
    <row r="133" spans="1:23" ht="15">
      <c r="A133" s="8" t="s">
        <v>655</v>
      </c>
      <c r="B133" s="5">
        <v>162525</v>
      </c>
      <c r="C133" s="3"/>
      <c r="D133" s="3"/>
      <c r="E133" s="6">
        <v>55</v>
      </c>
      <c r="F133" s="6">
        <v>32</v>
      </c>
      <c r="G133" s="6">
        <v>44</v>
      </c>
      <c r="H133" s="3"/>
      <c r="I133" s="6">
        <v>26</v>
      </c>
      <c r="J133" s="6">
        <v>41</v>
      </c>
      <c r="K133" s="3"/>
      <c r="L133" s="6">
        <v>23</v>
      </c>
      <c r="M133" s="6">
        <v>32</v>
      </c>
      <c r="N133" s="3"/>
      <c r="O133" s="6">
        <v>20</v>
      </c>
      <c r="P133" s="3"/>
      <c r="Q133" s="6">
        <v>28</v>
      </c>
      <c r="R133" s="6">
        <v>14</v>
      </c>
      <c r="S133" s="6">
        <v>21</v>
      </c>
      <c r="T133" s="3"/>
      <c r="U133" s="6">
        <v>11</v>
      </c>
      <c r="V133" s="6">
        <v>19</v>
      </c>
      <c r="W133" s="3"/>
    </row>
    <row r="134" spans="1:23" ht="15">
      <c r="A134" s="8" t="s">
        <v>683</v>
      </c>
      <c r="B134" s="5">
        <v>206310</v>
      </c>
      <c r="C134" s="6">
        <v>31.25</v>
      </c>
      <c r="D134" s="6">
        <v>45.21</v>
      </c>
      <c r="E134" s="3"/>
      <c r="F134" s="6">
        <v>28</v>
      </c>
      <c r="G134" s="6">
        <v>39.2</v>
      </c>
      <c r="H134" s="3"/>
      <c r="I134" s="6">
        <v>20.6</v>
      </c>
      <c r="J134" s="6">
        <v>31.3</v>
      </c>
      <c r="K134" s="3"/>
      <c r="L134" s="6">
        <v>19.23</v>
      </c>
      <c r="M134" s="6">
        <v>23.69</v>
      </c>
      <c r="N134" s="3"/>
      <c r="O134" s="6">
        <v>18</v>
      </c>
      <c r="P134" s="6">
        <v>20.68</v>
      </c>
      <c r="Q134" s="3"/>
      <c r="R134" s="6">
        <v>12.25</v>
      </c>
      <c r="S134" s="6">
        <v>16</v>
      </c>
      <c r="T134" s="3"/>
      <c r="U134" s="6">
        <v>10</v>
      </c>
      <c r="V134" s="6">
        <v>15</v>
      </c>
      <c r="W134" s="3"/>
    </row>
    <row r="135" spans="1:23" ht="15">
      <c r="A135" s="8" t="s">
        <v>722</v>
      </c>
      <c r="B135" s="5">
        <v>243032</v>
      </c>
      <c r="C135" s="6">
        <v>38.4</v>
      </c>
      <c r="D135" s="6">
        <v>49.13</v>
      </c>
      <c r="E135" s="3"/>
      <c r="F135" s="3"/>
      <c r="G135" s="3"/>
      <c r="H135" s="3"/>
      <c r="I135" s="6">
        <v>27.45</v>
      </c>
      <c r="J135" s="6">
        <v>35.09</v>
      </c>
      <c r="K135" s="3"/>
      <c r="L135" s="6">
        <v>25.18</v>
      </c>
      <c r="M135" s="6">
        <v>30.93</v>
      </c>
      <c r="N135" s="3"/>
      <c r="O135" s="6">
        <v>22.34</v>
      </c>
      <c r="P135" s="6">
        <v>27.34</v>
      </c>
      <c r="Q135" s="3"/>
      <c r="R135" s="6">
        <v>19.09</v>
      </c>
      <c r="S135" s="6">
        <v>23.29</v>
      </c>
      <c r="T135" s="3"/>
      <c r="U135" s="6">
        <v>14</v>
      </c>
      <c r="V135" s="6">
        <v>16.62</v>
      </c>
      <c r="W135" s="3"/>
    </row>
    <row r="136" spans="1:23" ht="15">
      <c r="A136" s="8" t="s">
        <v>707</v>
      </c>
      <c r="B136" s="5">
        <v>756530</v>
      </c>
      <c r="C136" s="6">
        <v>54.38</v>
      </c>
      <c r="D136" s="6">
        <v>87.01</v>
      </c>
      <c r="E136" s="3"/>
      <c r="F136" s="6">
        <v>40.81</v>
      </c>
      <c r="G136" s="6">
        <v>61.22</v>
      </c>
      <c r="H136" s="3"/>
      <c r="I136" s="6">
        <v>37.79</v>
      </c>
      <c r="J136" s="6">
        <v>56.68</v>
      </c>
      <c r="K136" s="3"/>
      <c r="L136" s="3"/>
      <c r="M136" s="3"/>
      <c r="N136" s="3"/>
      <c r="O136" s="6">
        <v>25.02</v>
      </c>
      <c r="P136" s="6">
        <v>30.79</v>
      </c>
      <c r="Q136" s="3"/>
      <c r="R136" s="6">
        <v>18.63</v>
      </c>
      <c r="S136" s="6">
        <v>22.93</v>
      </c>
      <c r="T136" s="3"/>
      <c r="U136" s="6">
        <v>15.17</v>
      </c>
      <c r="V136" s="6">
        <v>18.63</v>
      </c>
      <c r="W136" s="3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1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31" sqref="J31"/>
    </sheetView>
  </sheetViews>
  <sheetFormatPr defaultColWidth="9.140625" defaultRowHeight="12.75"/>
  <cols>
    <col min="1" max="1" width="52.140625" style="0" bestFit="1" customWidth="1"/>
    <col min="2" max="2" width="14.57421875" style="22" customWidth="1"/>
    <col min="3" max="6" width="14.00390625" style="2" customWidth="1"/>
    <col min="7" max="7" width="22.140625" style="2" customWidth="1"/>
    <col min="8" max="9" width="14.00390625" style="2" customWidth="1"/>
    <col min="10" max="10" width="14.8515625" style="107" customWidth="1"/>
    <col min="11" max="12" width="14.00390625" style="2" customWidth="1"/>
    <col min="13" max="13" width="14.57421875" style="2" customWidth="1"/>
  </cols>
  <sheetData>
    <row r="1" spans="1:13" s="9" customFormat="1" ht="108.75">
      <c r="A1" s="96" t="s">
        <v>1094</v>
      </c>
      <c r="B1" s="97" t="s">
        <v>0</v>
      </c>
      <c r="C1" s="33" t="s">
        <v>464</v>
      </c>
      <c r="D1" s="33" t="s">
        <v>465</v>
      </c>
      <c r="E1" s="33" t="s">
        <v>469</v>
      </c>
      <c r="F1" s="33" t="s">
        <v>470</v>
      </c>
      <c r="G1" s="33" t="s">
        <v>471</v>
      </c>
      <c r="H1" s="33" t="s">
        <v>479</v>
      </c>
      <c r="I1" s="33" t="s">
        <v>480</v>
      </c>
      <c r="J1" s="33" t="s">
        <v>481</v>
      </c>
      <c r="K1" s="33" t="s">
        <v>484</v>
      </c>
      <c r="L1" s="33" t="s">
        <v>485</v>
      </c>
      <c r="M1" s="33" t="s">
        <v>486</v>
      </c>
    </row>
    <row r="2" spans="1:13" ht="15">
      <c r="A2" s="8" t="s">
        <v>642</v>
      </c>
      <c r="B2" s="5">
        <v>0</v>
      </c>
      <c r="C2" s="3"/>
      <c r="D2" s="3"/>
      <c r="E2" s="3"/>
      <c r="F2" s="3"/>
      <c r="G2" s="3"/>
      <c r="H2" s="3"/>
      <c r="I2" s="3"/>
      <c r="J2" s="103"/>
      <c r="K2" s="3"/>
      <c r="L2" s="3"/>
      <c r="M2" s="3">
        <v>0</v>
      </c>
    </row>
    <row r="3" spans="1:13" ht="15">
      <c r="A3" s="8" t="s">
        <v>1115</v>
      </c>
      <c r="B3" s="5">
        <v>0</v>
      </c>
      <c r="C3" s="6">
        <v>0</v>
      </c>
      <c r="D3" s="2" t="s">
        <v>466</v>
      </c>
      <c r="E3" s="6">
        <v>0</v>
      </c>
      <c r="F3" s="2" t="s">
        <v>466</v>
      </c>
      <c r="G3" s="3"/>
      <c r="H3" s="3"/>
      <c r="I3" s="3"/>
      <c r="J3" s="104">
        <v>0</v>
      </c>
      <c r="K3" s="6">
        <v>95</v>
      </c>
      <c r="L3" s="6">
        <v>95</v>
      </c>
      <c r="M3" s="3">
        <v>0</v>
      </c>
    </row>
    <row r="4" spans="1:13" ht="15">
      <c r="A4" s="8" t="s">
        <v>745</v>
      </c>
      <c r="B4" s="5">
        <v>0</v>
      </c>
      <c r="C4" s="6">
        <v>0</v>
      </c>
      <c r="D4" s="2" t="s">
        <v>468</v>
      </c>
      <c r="E4" s="6">
        <v>0</v>
      </c>
      <c r="F4" s="2" t="s">
        <v>468</v>
      </c>
      <c r="G4" s="3"/>
      <c r="H4" s="6">
        <v>0</v>
      </c>
      <c r="I4" s="2" t="s">
        <v>468</v>
      </c>
      <c r="J4" s="104">
        <v>0</v>
      </c>
      <c r="K4" s="3"/>
      <c r="L4" s="3"/>
      <c r="M4" s="3">
        <v>0</v>
      </c>
    </row>
    <row r="5" spans="1:13" ht="15">
      <c r="A5" s="8" t="s">
        <v>754</v>
      </c>
      <c r="B5" s="5">
        <v>0</v>
      </c>
      <c r="C5" s="6">
        <v>0</v>
      </c>
      <c r="D5" s="2" t="s">
        <v>466</v>
      </c>
      <c r="E5" s="6">
        <v>0</v>
      </c>
      <c r="F5" s="2" t="s">
        <v>468</v>
      </c>
      <c r="G5" s="2" t="s">
        <v>473</v>
      </c>
      <c r="H5" s="6">
        <v>0</v>
      </c>
      <c r="I5" s="2" t="s">
        <v>468</v>
      </c>
      <c r="J5" s="104">
        <v>0</v>
      </c>
      <c r="K5" s="3"/>
      <c r="L5" s="3"/>
      <c r="M5" s="3">
        <v>0</v>
      </c>
    </row>
    <row r="6" spans="1:13" ht="15">
      <c r="A6" s="8" t="s">
        <v>629</v>
      </c>
      <c r="B6" s="5">
        <v>140</v>
      </c>
      <c r="C6" s="6">
        <v>0.05</v>
      </c>
      <c r="D6" s="2" t="s">
        <v>466</v>
      </c>
      <c r="E6" s="6">
        <v>1</v>
      </c>
      <c r="F6" s="2" t="s">
        <v>466</v>
      </c>
      <c r="G6" s="3"/>
      <c r="H6" s="3"/>
      <c r="I6" s="3"/>
      <c r="J6" s="104">
        <v>0</v>
      </c>
      <c r="K6" s="3"/>
      <c r="L6" s="3"/>
      <c r="M6" s="3">
        <v>0</v>
      </c>
    </row>
    <row r="7" spans="1:13" ht="15">
      <c r="A7" s="8" t="s">
        <v>647</v>
      </c>
      <c r="B7" s="5">
        <v>164</v>
      </c>
      <c r="C7" s="6">
        <v>0.15</v>
      </c>
      <c r="D7" s="2" t="s">
        <v>466</v>
      </c>
      <c r="E7" s="6">
        <v>1</v>
      </c>
      <c r="F7" s="2" t="s">
        <v>466</v>
      </c>
      <c r="G7" s="3"/>
      <c r="H7" s="6">
        <v>0.15</v>
      </c>
      <c r="I7" s="2" t="s">
        <v>466</v>
      </c>
      <c r="J7" s="104">
        <v>3</v>
      </c>
      <c r="K7" s="3"/>
      <c r="L7" s="3"/>
      <c r="M7" s="5">
        <v>2954</v>
      </c>
    </row>
    <row r="8" spans="1:13" ht="15">
      <c r="A8" s="8" t="s">
        <v>656</v>
      </c>
      <c r="B8" s="5">
        <v>231</v>
      </c>
      <c r="C8" s="6">
        <v>0.15</v>
      </c>
      <c r="D8" s="2" t="s">
        <v>466</v>
      </c>
      <c r="E8" s="6">
        <v>1</v>
      </c>
      <c r="F8" s="2" t="s">
        <v>466</v>
      </c>
      <c r="G8" s="2" t="s">
        <v>472</v>
      </c>
      <c r="H8" s="6">
        <v>0.15</v>
      </c>
      <c r="I8" s="2" t="s">
        <v>466</v>
      </c>
      <c r="J8" s="104">
        <v>3</v>
      </c>
      <c r="K8" s="3"/>
      <c r="L8" s="3"/>
      <c r="M8" s="5">
        <v>4171</v>
      </c>
    </row>
    <row r="9" spans="1:13" ht="15">
      <c r="A9" s="8" t="s">
        <v>677</v>
      </c>
      <c r="B9" s="5">
        <v>269</v>
      </c>
      <c r="C9" s="6">
        <v>0.2</v>
      </c>
      <c r="D9" s="2" t="s">
        <v>466</v>
      </c>
      <c r="E9" s="6">
        <v>0.5</v>
      </c>
      <c r="F9" s="2" t="s">
        <v>466</v>
      </c>
      <c r="G9" s="3"/>
      <c r="H9" s="6">
        <v>0</v>
      </c>
      <c r="I9" s="3"/>
      <c r="J9" s="104">
        <v>0</v>
      </c>
      <c r="K9" s="6">
        <v>35</v>
      </c>
      <c r="L9" s="3"/>
      <c r="M9" s="3">
        <v>0</v>
      </c>
    </row>
    <row r="10" spans="1:13" ht="15">
      <c r="A10" s="8" t="s">
        <v>733</v>
      </c>
      <c r="B10" s="5">
        <v>375</v>
      </c>
      <c r="C10" s="6">
        <v>0</v>
      </c>
      <c r="D10" s="3"/>
      <c r="E10" s="6">
        <v>0</v>
      </c>
      <c r="F10" s="3"/>
      <c r="G10" s="3"/>
      <c r="H10" s="6">
        <v>0</v>
      </c>
      <c r="I10" s="2" t="s">
        <v>467</v>
      </c>
      <c r="J10" s="104">
        <v>0</v>
      </c>
      <c r="K10" s="3"/>
      <c r="L10" s="3"/>
      <c r="M10" s="3">
        <v>7</v>
      </c>
    </row>
    <row r="11" spans="1:13" ht="15">
      <c r="A11" s="8" t="s">
        <v>732</v>
      </c>
      <c r="B11" s="5">
        <v>425</v>
      </c>
      <c r="C11" s="6">
        <v>0</v>
      </c>
      <c r="D11" s="2" t="s">
        <v>467</v>
      </c>
      <c r="E11" s="6">
        <v>0</v>
      </c>
      <c r="F11" s="2" t="s">
        <v>467</v>
      </c>
      <c r="G11" s="3"/>
      <c r="H11" s="6">
        <v>0</v>
      </c>
      <c r="I11" s="2" t="s">
        <v>467</v>
      </c>
      <c r="J11" s="104">
        <v>1</v>
      </c>
      <c r="K11" s="3"/>
      <c r="L11" s="3"/>
      <c r="M11" s="3">
        <v>0</v>
      </c>
    </row>
    <row r="12" spans="1:13" ht="15">
      <c r="A12" s="8" t="s">
        <v>744</v>
      </c>
      <c r="B12" s="5">
        <v>447</v>
      </c>
      <c r="C12" s="6">
        <v>0.2</v>
      </c>
      <c r="D12" s="2" t="s">
        <v>466</v>
      </c>
      <c r="E12" s="6">
        <v>0.2</v>
      </c>
      <c r="F12" s="2" t="s">
        <v>466</v>
      </c>
      <c r="G12" s="2" t="s">
        <v>472</v>
      </c>
      <c r="H12" s="6">
        <v>0.2</v>
      </c>
      <c r="I12" s="2" t="s">
        <v>466</v>
      </c>
      <c r="J12" s="104">
        <v>0</v>
      </c>
      <c r="K12" s="3"/>
      <c r="L12" s="3"/>
      <c r="M12" s="3">
        <v>0</v>
      </c>
    </row>
    <row r="13" spans="1:13" ht="30">
      <c r="A13" s="12" t="s">
        <v>669</v>
      </c>
      <c r="B13" s="13">
        <v>475</v>
      </c>
      <c r="C13" s="15">
        <v>0.1</v>
      </c>
      <c r="D13" s="11" t="s">
        <v>466</v>
      </c>
      <c r="E13" s="15">
        <v>0.1</v>
      </c>
      <c r="F13" s="11" t="s">
        <v>466</v>
      </c>
      <c r="G13" s="10"/>
      <c r="H13" s="15">
        <v>0.1</v>
      </c>
      <c r="I13" s="11" t="s">
        <v>466</v>
      </c>
      <c r="J13" s="105" t="s">
        <v>483</v>
      </c>
      <c r="K13" s="10"/>
      <c r="L13" s="10"/>
      <c r="M13" s="10">
        <v>0</v>
      </c>
    </row>
    <row r="14" spans="1:13" ht="15">
      <c r="A14" s="8" t="s">
        <v>628</v>
      </c>
      <c r="B14" s="5">
        <v>523</v>
      </c>
      <c r="C14" s="6">
        <v>0.2</v>
      </c>
      <c r="D14" s="2" t="s">
        <v>466</v>
      </c>
      <c r="E14" s="6">
        <v>0.5</v>
      </c>
      <c r="F14" s="2" t="s">
        <v>466</v>
      </c>
      <c r="G14" s="2" t="s">
        <v>472</v>
      </c>
      <c r="H14" s="6">
        <v>0.5</v>
      </c>
      <c r="I14" s="2" t="s">
        <v>466</v>
      </c>
      <c r="J14" s="104">
        <v>0</v>
      </c>
      <c r="K14" s="6">
        <v>30</v>
      </c>
      <c r="L14" s="6">
        <v>30</v>
      </c>
      <c r="M14" s="3">
        <v>14</v>
      </c>
    </row>
    <row r="15" spans="1:13" ht="15">
      <c r="A15" s="8" t="s">
        <v>751</v>
      </c>
      <c r="B15" s="5">
        <v>605</v>
      </c>
      <c r="C15" s="6">
        <v>0</v>
      </c>
      <c r="D15" s="2" t="s">
        <v>468</v>
      </c>
      <c r="E15" s="6">
        <v>0</v>
      </c>
      <c r="F15" s="2" t="s">
        <v>468</v>
      </c>
      <c r="G15" s="3"/>
      <c r="H15" s="6">
        <v>0</v>
      </c>
      <c r="I15" s="2" t="s">
        <v>468</v>
      </c>
      <c r="J15" s="104">
        <v>0</v>
      </c>
      <c r="K15" s="3"/>
      <c r="L15" s="3"/>
      <c r="M15" s="3">
        <v>0</v>
      </c>
    </row>
    <row r="16" spans="1:13" ht="15">
      <c r="A16" s="8" t="s">
        <v>712</v>
      </c>
      <c r="B16" s="5">
        <v>672</v>
      </c>
      <c r="C16" s="6">
        <v>0.1</v>
      </c>
      <c r="D16" s="2" t="s">
        <v>466</v>
      </c>
      <c r="E16" s="6">
        <v>0.1</v>
      </c>
      <c r="F16" s="2" t="s">
        <v>466</v>
      </c>
      <c r="G16" s="3"/>
      <c r="H16" s="6">
        <v>0.1</v>
      </c>
      <c r="I16" s="2" t="s">
        <v>466</v>
      </c>
      <c r="J16" s="104">
        <v>0</v>
      </c>
      <c r="K16" s="3"/>
      <c r="L16" s="3"/>
      <c r="M16" s="3">
        <v>0</v>
      </c>
    </row>
    <row r="17" spans="1:13" ht="15">
      <c r="A17" s="8" t="s">
        <v>761</v>
      </c>
      <c r="B17" s="5">
        <v>715</v>
      </c>
      <c r="C17" s="6">
        <v>0</v>
      </c>
      <c r="D17" s="2" t="s">
        <v>468</v>
      </c>
      <c r="E17" s="6">
        <v>0</v>
      </c>
      <c r="F17" s="2" t="s">
        <v>468</v>
      </c>
      <c r="G17" s="3"/>
      <c r="H17" s="6">
        <v>0</v>
      </c>
      <c r="I17" s="2" t="s">
        <v>468</v>
      </c>
      <c r="J17" s="104">
        <v>0</v>
      </c>
      <c r="K17" s="3"/>
      <c r="L17" s="3"/>
      <c r="M17" s="2" t="s">
        <v>1068</v>
      </c>
    </row>
    <row r="18" spans="1:13" ht="15">
      <c r="A18" s="12" t="s">
        <v>695</v>
      </c>
      <c r="B18" s="13">
        <v>771</v>
      </c>
      <c r="C18" s="15">
        <v>0.1</v>
      </c>
      <c r="D18" s="11" t="s">
        <v>466</v>
      </c>
      <c r="E18" s="15">
        <v>0.5</v>
      </c>
      <c r="F18" s="11" t="s">
        <v>466</v>
      </c>
      <c r="G18" s="10"/>
      <c r="H18" s="15">
        <v>0.1</v>
      </c>
      <c r="I18" s="11" t="s">
        <v>466</v>
      </c>
      <c r="J18" s="106">
        <v>0</v>
      </c>
      <c r="K18" s="15">
        <v>20</v>
      </c>
      <c r="L18" s="15">
        <v>20</v>
      </c>
      <c r="M18" s="10">
        <v>153</v>
      </c>
    </row>
    <row r="19" spans="1:13" ht="15">
      <c r="A19" s="8" t="s">
        <v>725</v>
      </c>
      <c r="B19" s="5">
        <v>830</v>
      </c>
      <c r="C19" s="6">
        <v>0.1</v>
      </c>
      <c r="D19" s="2" t="s">
        <v>466</v>
      </c>
      <c r="E19" s="6">
        <v>0.1</v>
      </c>
      <c r="F19" s="2" t="s">
        <v>466</v>
      </c>
      <c r="G19" s="3"/>
      <c r="H19" s="3"/>
      <c r="I19" s="2" t="s">
        <v>466</v>
      </c>
      <c r="J19" s="104">
        <v>3</v>
      </c>
      <c r="K19" s="6">
        <v>30</v>
      </c>
      <c r="L19" s="6">
        <v>30</v>
      </c>
      <c r="M19" s="3">
        <v>0</v>
      </c>
    </row>
    <row r="20" spans="1:13" ht="15">
      <c r="A20" s="8" t="s">
        <v>676</v>
      </c>
      <c r="B20" s="5">
        <v>873</v>
      </c>
      <c r="C20" s="6">
        <v>0.15</v>
      </c>
      <c r="D20" s="2" t="s">
        <v>466</v>
      </c>
      <c r="E20" s="6">
        <v>1</v>
      </c>
      <c r="F20" s="2" t="s">
        <v>466</v>
      </c>
      <c r="G20" s="2" t="s">
        <v>474</v>
      </c>
      <c r="H20" s="6">
        <v>0.15</v>
      </c>
      <c r="I20" s="2" t="s">
        <v>466</v>
      </c>
      <c r="J20" s="104">
        <v>3</v>
      </c>
      <c r="K20" s="3"/>
      <c r="L20" s="3"/>
      <c r="M20" s="5">
        <v>3216</v>
      </c>
    </row>
    <row r="21" spans="1:13" ht="15">
      <c r="A21" s="8" t="s">
        <v>632</v>
      </c>
      <c r="B21" s="5">
        <v>905</v>
      </c>
      <c r="C21" s="6">
        <v>0</v>
      </c>
      <c r="D21" s="2" t="s">
        <v>466</v>
      </c>
      <c r="E21" s="6">
        <v>0</v>
      </c>
      <c r="F21" s="2" t="s">
        <v>466</v>
      </c>
      <c r="G21" s="2" t="s">
        <v>473</v>
      </c>
      <c r="H21" s="6">
        <v>0</v>
      </c>
      <c r="I21" s="2" t="s">
        <v>466</v>
      </c>
      <c r="J21" s="104">
        <v>0</v>
      </c>
      <c r="K21" s="3"/>
      <c r="L21" s="3"/>
      <c r="M21" s="3">
        <v>0</v>
      </c>
    </row>
    <row r="22" spans="1:13" ht="30">
      <c r="A22" s="8" t="s">
        <v>757</v>
      </c>
      <c r="B22" s="5">
        <v>955</v>
      </c>
      <c r="C22" s="6">
        <v>0.2</v>
      </c>
      <c r="D22" s="2" t="s">
        <v>466</v>
      </c>
      <c r="E22" s="6">
        <v>0.5</v>
      </c>
      <c r="F22" s="2" t="s">
        <v>466</v>
      </c>
      <c r="G22" s="2" t="s">
        <v>474</v>
      </c>
      <c r="H22" s="6">
        <v>0.2</v>
      </c>
      <c r="I22" s="2" t="s">
        <v>466</v>
      </c>
      <c r="J22" s="107" t="s">
        <v>483</v>
      </c>
      <c r="K22" s="6">
        <v>30</v>
      </c>
      <c r="L22" s="3"/>
      <c r="M22" s="2" t="s">
        <v>1068</v>
      </c>
    </row>
    <row r="23" spans="1:13" ht="60">
      <c r="A23" s="8" t="s">
        <v>682</v>
      </c>
      <c r="B23" s="5">
        <v>989</v>
      </c>
      <c r="C23" s="6">
        <v>0.2</v>
      </c>
      <c r="D23" s="2" t="s">
        <v>466</v>
      </c>
      <c r="E23" s="6">
        <v>0.2</v>
      </c>
      <c r="F23" s="2" t="s">
        <v>466</v>
      </c>
      <c r="G23" s="2" t="s">
        <v>472</v>
      </c>
      <c r="H23" s="6">
        <v>0.2</v>
      </c>
      <c r="I23" s="2" t="s">
        <v>466</v>
      </c>
      <c r="J23" s="107" t="s">
        <v>482</v>
      </c>
      <c r="K23" s="3"/>
      <c r="L23" s="3"/>
      <c r="M23" s="3">
        <v>0</v>
      </c>
    </row>
    <row r="24" spans="1:13" ht="15">
      <c r="A24" s="8" t="s">
        <v>660</v>
      </c>
      <c r="B24" s="5">
        <v>990</v>
      </c>
      <c r="C24" s="6">
        <v>2</v>
      </c>
      <c r="D24" s="2" t="s">
        <v>467</v>
      </c>
      <c r="E24" s="6">
        <v>0.8</v>
      </c>
      <c r="F24" s="2" t="s">
        <v>466</v>
      </c>
      <c r="G24" s="3"/>
      <c r="H24" s="6">
        <v>2</v>
      </c>
      <c r="I24" s="2" t="s">
        <v>466</v>
      </c>
      <c r="J24" s="104">
        <v>0</v>
      </c>
      <c r="K24" s="6">
        <v>50</v>
      </c>
      <c r="L24" s="6">
        <v>50</v>
      </c>
      <c r="M24" s="5">
        <v>1068</v>
      </c>
    </row>
    <row r="25" spans="1:13" ht="15">
      <c r="A25" s="8" t="s">
        <v>671</v>
      </c>
      <c r="B25" s="5">
        <v>1040</v>
      </c>
      <c r="C25" s="6">
        <v>0</v>
      </c>
      <c r="D25" s="2" t="s">
        <v>466</v>
      </c>
      <c r="E25" s="6">
        <v>0</v>
      </c>
      <c r="F25" s="2" t="s">
        <v>466</v>
      </c>
      <c r="G25" s="3"/>
      <c r="H25" s="6">
        <v>0</v>
      </c>
      <c r="I25" s="2" t="s">
        <v>466</v>
      </c>
      <c r="J25" s="104">
        <v>0</v>
      </c>
      <c r="K25" s="3"/>
      <c r="L25" s="3"/>
      <c r="M25" s="3">
        <v>0</v>
      </c>
    </row>
    <row r="26" spans="1:13" ht="15">
      <c r="A26" s="8" t="s">
        <v>699</v>
      </c>
      <c r="B26" s="5">
        <v>1060</v>
      </c>
      <c r="C26" s="6">
        <v>0</v>
      </c>
      <c r="D26" s="3"/>
      <c r="E26" s="6">
        <v>0</v>
      </c>
      <c r="F26" s="3"/>
      <c r="G26" s="3"/>
      <c r="H26" s="6">
        <v>0</v>
      </c>
      <c r="I26" s="3"/>
      <c r="J26" s="104">
        <v>0</v>
      </c>
      <c r="K26" s="3"/>
      <c r="L26" s="3"/>
      <c r="M26" s="3">
        <v>0</v>
      </c>
    </row>
    <row r="27" spans="1:13" ht="30">
      <c r="A27" s="8" t="s">
        <v>752</v>
      </c>
      <c r="B27" s="5">
        <v>1357</v>
      </c>
      <c r="C27" s="6">
        <v>0</v>
      </c>
      <c r="D27" s="2" t="s">
        <v>466</v>
      </c>
      <c r="E27" s="6">
        <v>0</v>
      </c>
      <c r="F27" s="2" t="s">
        <v>466</v>
      </c>
      <c r="G27" s="3"/>
      <c r="H27" s="6">
        <v>0</v>
      </c>
      <c r="I27" s="2" t="s">
        <v>466</v>
      </c>
      <c r="J27" s="107" t="s">
        <v>483</v>
      </c>
      <c r="K27" s="3"/>
      <c r="L27" s="3"/>
      <c r="M27" s="2" t="s">
        <v>1068</v>
      </c>
    </row>
    <row r="28" spans="1:13" ht="15">
      <c r="A28" s="8" t="s">
        <v>634</v>
      </c>
      <c r="B28" s="5">
        <v>1591</v>
      </c>
      <c r="C28" s="6">
        <v>0.2</v>
      </c>
      <c r="D28" s="2" t="s">
        <v>466</v>
      </c>
      <c r="E28" s="6">
        <v>1</v>
      </c>
      <c r="F28" s="2" t="s">
        <v>466</v>
      </c>
      <c r="G28" s="2" t="s">
        <v>474</v>
      </c>
      <c r="H28" s="6">
        <v>0.2</v>
      </c>
      <c r="I28" s="2" t="s">
        <v>466</v>
      </c>
      <c r="J28" s="104">
        <v>0</v>
      </c>
      <c r="K28" s="6">
        <v>35</v>
      </c>
      <c r="L28" s="6">
        <v>70</v>
      </c>
      <c r="M28" s="3">
        <v>0</v>
      </c>
    </row>
    <row r="29" spans="1:13" ht="15">
      <c r="A29" s="8" t="s">
        <v>639</v>
      </c>
      <c r="B29" s="5">
        <v>1670</v>
      </c>
      <c r="C29" s="6">
        <v>0.2</v>
      </c>
      <c r="D29" s="2" t="s">
        <v>466</v>
      </c>
      <c r="E29" s="6">
        <v>0.2</v>
      </c>
      <c r="F29" s="2" t="s">
        <v>466</v>
      </c>
      <c r="G29" s="2" t="s">
        <v>476</v>
      </c>
      <c r="H29" s="6">
        <v>0.2</v>
      </c>
      <c r="I29" s="2" t="s">
        <v>466</v>
      </c>
      <c r="J29" s="104">
        <v>4</v>
      </c>
      <c r="K29" s="6">
        <v>20</v>
      </c>
      <c r="L29" s="6">
        <v>20</v>
      </c>
      <c r="M29" s="3">
        <v>0</v>
      </c>
    </row>
    <row r="30" spans="1:13" ht="15">
      <c r="A30" s="8" t="s">
        <v>728</v>
      </c>
      <c r="B30" s="5">
        <v>1780</v>
      </c>
      <c r="C30" s="6">
        <v>0.1</v>
      </c>
      <c r="D30" s="2" t="s">
        <v>466</v>
      </c>
      <c r="E30" s="6">
        <v>0.1</v>
      </c>
      <c r="F30" s="2" t="s">
        <v>466</v>
      </c>
      <c r="G30" s="3"/>
      <c r="H30" s="6">
        <v>0.1</v>
      </c>
      <c r="I30" s="2" t="s">
        <v>466</v>
      </c>
      <c r="J30" s="104">
        <v>0</v>
      </c>
      <c r="K30" s="3"/>
      <c r="L30" s="6">
        <v>20</v>
      </c>
      <c r="M30" s="3">
        <v>37</v>
      </c>
    </row>
    <row r="31" spans="1:13" ht="15">
      <c r="A31" s="8" t="s">
        <v>700</v>
      </c>
      <c r="B31" s="5">
        <v>1787</v>
      </c>
      <c r="C31" s="6">
        <v>0.25</v>
      </c>
      <c r="D31" s="2" t="s">
        <v>466</v>
      </c>
      <c r="E31" s="6">
        <v>1</v>
      </c>
      <c r="F31" s="2" t="s">
        <v>466</v>
      </c>
      <c r="G31" s="2" t="s">
        <v>473</v>
      </c>
      <c r="H31" s="6">
        <v>0.25</v>
      </c>
      <c r="I31" s="2" t="s">
        <v>466</v>
      </c>
      <c r="J31" s="104">
        <v>0</v>
      </c>
      <c r="K31" s="6">
        <v>65</v>
      </c>
      <c r="L31" s="6">
        <v>65</v>
      </c>
      <c r="M31" s="5">
        <v>13250</v>
      </c>
    </row>
    <row r="32" spans="1:13" ht="15">
      <c r="A32" s="12" t="s">
        <v>686</v>
      </c>
      <c r="B32" s="13">
        <v>1834</v>
      </c>
      <c r="C32" s="15">
        <v>0</v>
      </c>
      <c r="D32" s="11" t="s">
        <v>468</v>
      </c>
      <c r="E32" s="15">
        <v>0</v>
      </c>
      <c r="F32" s="11" t="s">
        <v>467</v>
      </c>
      <c r="G32" s="10"/>
      <c r="H32" s="15">
        <v>0</v>
      </c>
      <c r="I32" s="11" t="s">
        <v>468</v>
      </c>
      <c r="J32" s="106">
        <v>0</v>
      </c>
      <c r="K32" s="10"/>
      <c r="L32" s="10"/>
      <c r="M32" s="10">
        <v>0</v>
      </c>
    </row>
    <row r="33" spans="1:13" ht="15">
      <c r="A33" s="8" t="s">
        <v>662</v>
      </c>
      <c r="B33" s="5">
        <v>1890</v>
      </c>
      <c r="C33" s="6">
        <v>0.3</v>
      </c>
      <c r="D33" s="2" t="s">
        <v>466</v>
      </c>
      <c r="E33" s="6">
        <v>0.55</v>
      </c>
      <c r="F33" s="2" t="s">
        <v>466</v>
      </c>
      <c r="G33" s="2" t="s">
        <v>472</v>
      </c>
      <c r="H33" s="6">
        <v>0.25</v>
      </c>
      <c r="I33" s="2" t="s">
        <v>466</v>
      </c>
      <c r="J33" s="104">
        <v>0</v>
      </c>
      <c r="K33" s="6">
        <v>20</v>
      </c>
      <c r="L33" s="6">
        <v>30</v>
      </c>
      <c r="M33" s="3">
        <v>0</v>
      </c>
    </row>
    <row r="34" spans="1:13" ht="15">
      <c r="A34" s="8" t="s">
        <v>721</v>
      </c>
      <c r="B34" s="5">
        <v>1900</v>
      </c>
      <c r="C34" s="6">
        <v>0.1</v>
      </c>
      <c r="D34" s="2" t="s">
        <v>466</v>
      </c>
      <c r="E34" s="6">
        <v>0.1</v>
      </c>
      <c r="F34" s="2" t="s">
        <v>466</v>
      </c>
      <c r="G34" s="2" t="s">
        <v>473</v>
      </c>
      <c r="H34" s="6">
        <v>0.1</v>
      </c>
      <c r="I34" s="2" t="s">
        <v>466</v>
      </c>
      <c r="J34" s="104">
        <v>0</v>
      </c>
      <c r="K34" s="3"/>
      <c r="L34" s="6">
        <v>20</v>
      </c>
      <c r="M34" s="3">
        <v>100</v>
      </c>
    </row>
    <row r="35" spans="1:13" ht="15">
      <c r="A35" s="8" t="s">
        <v>693</v>
      </c>
      <c r="B35" s="5">
        <v>1959</v>
      </c>
      <c r="C35" s="6">
        <v>0.15</v>
      </c>
      <c r="D35" s="2" t="s">
        <v>466</v>
      </c>
      <c r="E35" s="6">
        <v>1</v>
      </c>
      <c r="F35" s="2" t="s">
        <v>466</v>
      </c>
      <c r="G35" s="2" t="s">
        <v>478</v>
      </c>
      <c r="H35" s="6">
        <v>0.5</v>
      </c>
      <c r="I35" s="2" t="s">
        <v>466</v>
      </c>
      <c r="J35" s="104">
        <v>3</v>
      </c>
      <c r="K35" s="3"/>
      <c r="L35" s="3"/>
      <c r="M35" s="5">
        <v>4594</v>
      </c>
    </row>
    <row r="36" spans="1:13" ht="60">
      <c r="A36" s="8" t="s">
        <v>749</v>
      </c>
      <c r="B36" s="5">
        <v>1990</v>
      </c>
      <c r="C36" s="6">
        <v>0.1</v>
      </c>
      <c r="D36" s="2" t="s">
        <v>466</v>
      </c>
      <c r="E36" s="6">
        <v>0.1</v>
      </c>
      <c r="F36" s="2" t="s">
        <v>466</v>
      </c>
      <c r="G36" s="2" t="s">
        <v>473</v>
      </c>
      <c r="H36" s="6">
        <v>0.1</v>
      </c>
      <c r="I36" s="2" t="s">
        <v>466</v>
      </c>
      <c r="J36" s="107" t="s">
        <v>482</v>
      </c>
      <c r="K36" s="6">
        <v>60</v>
      </c>
      <c r="L36" s="6">
        <v>60</v>
      </c>
      <c r="M36" s="3">
        <v>0</v>
      </c>
    </row>
    <row r="37" spans="1:13" ht="15">
      <c r="A37" s="8" t="s">
        <v>748</v>
      </c>
      <c r="B37" s="5">
        <v>2065</v>
      </c>
      <c r="C37" s="6">
        <v>0.1</v>
      </c>
      <c r="D37" s="2" t="s">
        <v>466</v>
      </c>
      <c r="E37" s="6">
        <v>0.5</v>
      </c>
      <c r="F37" s="2" t="s">
        <v>466</v>
      </c>
      <c r="G37" s="2" t="s">
        <v>474</v>
      </c>
      <c r="H37" s="6">
        <v>0.05</v>
      </c>
      <c r="I37" s="2" t="s">
        <v>466</v>
      </c>
      <c r="J37" s="104">
        <v>0</v>
      </c>
      <c r="K37" s="6">
        <v>40</v>
      </c>
      <c r="L37" s="6">
        <v>40</v>
      </c>
      <c r="M37" s="3">
        <v>50</v>
      </c>
    </row>
    <row r="38" spans="1:13" ht="15">
      <c r="A38" s="8" t="s">
        <v>659</v>
      </c>
      <c r="B38" s="5">
        <v>2072</v>
      </c>
      <c r="C38" s="6">
        <v>0</v>
      </c>
      <c r="D38" s="3"/>
      <c r="E38" s="6">
        <v>0</v>
      </c>
      <c r="F38" s="3"/>
      <c r="G38" s="3"/>
      <c r="H38" s="6">
        <v>0</v>
      </c>
      <c r="I38" s="3"/>
      <c r="J38" s="104">
        <v>0</v>
      </c>
      <c r="K38" s="3"/>
      <c r="L38" s="3"/>
      <c r="M38" s="2" t="s">
        <v>1068</v>
      </c>
    </row>
    <row r="39" spans="1:13" ht="15">
      <c r="A39" s="8" t="s">
        <v>719</v>
      </c>
      <c r="B39" s="5">
        <v>2128</v>
      </c>
      <c r="C39" s="6">
        <v>0.2</v>
      </c>
      <c r="D39" s="2" t="s">
        <v>466</v>
      </c>
      <c r="E39" s="6">
        <v>0.5</v>
      </c>
      <c r="F39" s="2" t="s">
        <v>466</v>
      </c>
      <c r="G39" s="2" t="s">
        <v>474</v>
      </c>
      <c r="H39" s="6">
        <v>0.2</v>
      </c>
      <c r="I39" s="2" t="s">
        <v>466</v>
      </c>
      <c r="J39" s="104">
        <v>0</v>
      </c>
      <c r="K39" s="6">
        <v>35</v>
      </c>
      <c r="L39" s="6">
        <v>35</v>
      </c>
      <c r="M39" s="3">
        <v>0</v>
      </c>
    </row>
    <row r="40" spans="1:13" ht="15">
      <c r="A40" s="8" t="s">
        <v>698</v>
      </c>
      <c r="B40" s="5">
        <v>2238</v>
      </c>
      <c r="C40" s="6">
        <v>0</v>
      </c>
      <c r="D40" s="2" t="s">
        <v>466</v>
      </c>
      <c r="E40" s="6">
        <v>0</v>
      </c>
      <c r="F40" s="2" t="s">
        <v>466</v>
      </c>
      <c r="G40" s="3"/>
      <c r="H40" s="6">
        <v>0</v>
      </c>
      <c r="I40" s="2" t="s">
        <v>466</v>
      </c>
      <c r="J40" s="104">
        <v>0</v>
      </c>
      <c r="K40" s="6">
        <v>45</v>
      </c>
      <c r="L40" s="6">
        <v>45</v>
      </c>
      <c r="M40" s="5">
        <v>1547</v>
      </c>
    </row>
    <row r="41" spans="1:13" ht="15">
      <c r="A41" s="8" t="s">
        <v>720</v>
      </c>
      <c r="B41" s="5">
        <v>2375</v>
      </c>
      <c r="C41" s="6">
        <v>0.25</v>
      </c>
      <c r="D41" s="2" t="s">
        <v>466</v>
      </c>
      <c r="E41" s="6">
        <v>0.25</v>
      </c>
      <c r="F41" s="2" t="s">
        <v>466</v>
      </c>
      <c r="G41" s="2" t="s">
        <v>472</v>
      </c>
      <c r="H41" s="6">
        <v>0.25</v>
      </c>
      <c r="I41" s="2" t="s">
        <v>466</v>
      </c>
      <c r="J41" s="104">
        <v>1.5</v>
      </c>
      <c r="K41" s="6">
        <v>20</v>
      </c>
      <c r="L41" s="6">
        <v>20</v>
      </c>
      <c r="M41" s="5">
        <v>4814</v>
      </c>
    </row>
    <row r="42" spans="1:13" ht="15">
      <c r="A42" s="8" t="s">
        <v>631</v>
      </c>
      <c r="B42" s="5">
        <v>2480</v>
      </c>
      <c r="C42" s="6">
        <v>0.2</v>
      </c>
      <c r="D42" s="2" t="s">
        <v>466</v>
      </c>
      <c r="E42" s="6">
        <v>0.2</v>
      </c>
      <c r="F42" s="2" t="s">
        <v>466</v>
      </c>
      <c r="G42" s="3"/>
      <c r="H42" s="6">
        <v>0.2</v>
      </c>
      <c r="I42" s="2" t="s">
        <v>466</v>
      </c>
      <c r="J42" s="104">
        <v>0</v>
      </c>
      <c r="K42" s="6">
        <v>30</v>
      </c>
      <c r="L42" s="6">
        <v>30</v>
      </c>
      <c r="M42" s="2" t="s">
        <v>1068</v>
      </c>
    </row>
    <row r="43" spans="1:13" ht="15">
      <c r="A43" s="8" t="s">
        <v>661</v>
      </c>
      <c r="B43" s="5">
        <v>2603</v>
      </c>
      <c r="C43" s="6">
        <v>0.1</v>
      </c>
      <c r="D43" s="2" t="s">
        <v>466</v>
      </c>
      <c r="E43" s="6">
        <v>0.1</v>
      </c>
      <c r="F43" s="2" t="s">
        <v>466</v>
      </c>
      <c r="G43" s="3"/>
      <c r="H43" s="6">
        <v>0.1</v>
      </c>
      <c r="I43" s="2" t="s">
        <v>466</v>
      </c>
      <c r="J43" s="104">
        <v>0</v>
      </c>
      <c r="K43" s="3"/>
      <c r="L43" s="3"/>
      <c r="M43" s="3">
        <v>0</v>
      </c>
    </row>
    <row r="44" spans="1:13" ht="15">
      <c r="A44" s="8" t="s">
        <v>736</v>
      </c>
      <c r="B44" s="5">
        <v>2963</v>
      </c>
      <c r="C44" s="6">
        <v>0.2</v>
      </c>
      <c r="D44" s="2" t="s">
        <v>466</v>
      </c>
      <c r="E44" s="6">
        <v>0.2</v>
      </c>
      <c r="F44" s="2" t="s">
        <v>466</v>
      </c>
      <c r="G44" s="2" t="s">
        <v>474</v>
      </c>
      <c r="H44" s="6">
        <v>0.2</v>
      </c>
      <c r="I44" s="2" t="s">
        <v>466</v>
      </c>
      <c r="J44" s="104">
        <v>0</v>
      </c>
      <c r="K44" s="6">
        <v>35</v>
      </c>
      <c r="L44" s="3"/>
      <c r="M44" s="3">
        <v>0</v>
      </c>
    </row>
    <row r="45" spans="1:13" ht="15">
      <c r="A45" s="8" t="s">
        <v>758</v>
      </c>
      <c r="B45" s="5">
        <v>3127</v>
      </c>
      <c r="C45" s="6">
        <v>0.25</v>
      </c>
      <c r="D45" s="2" t="s">
        <v>466</v>
      </c>
      <c r="E45" s="6">
        <v>1</v>
      </c>
      <c r="F45" s="2" t="s">
        <v>466</v>
      </c>
      <c r="G45" s="2" t="s">
        <v>474</v>
      </c>
      <c r="H45" s="6">
        <v>0.25</v>
      </c>
      <c r="I45" s="2" t="s">
        <v>466</v>
      </c>
      <c r="J45" s="104">
        <v>0</v>
      </c>
      <c r="K45" s="6">
        <v>60</v>
      </c>
      <c r="L45" s="6">
        <v>60</v>
      </c>
      <c r="M45" s="2" t="s">
        <v>1068</v>
      </c>
    </row>
    <row r="46" spans="1:13" ht="15">
      <c r="A46" s="8" t="s">
        <v>714</v>
      </c>
      <c r="B46" s="5">
        <v>3215</v>
      </c>
      <c r="C46" s="6">
        <v>0.15</v>
      </c>
      <c r="D46" s="2" t="s">
        <v>466</v>
      </c>
      <c r="E46" s="6">
        <v>0.15</v>
      </c>
      <c r="F46" s="2" t="s">
        <v>466</v>
      </c>
      <c r="G46" s="3"/>
      <c r="H46" s="6">
        <v>0.15</v>
      </c>
      <c r="I46" s="2" t="s">
        <v>466</v>
      </c>
      <c r="J46" s="104">
        <v>3</v>
      </c>
      <c r="K46" s="3"/>
      <c r="L46" s="3"/>
      <c r="M46" s="2" t="s">
        <v>1068</v>
      </c>
    </row>
    <row r="47" spans="1:13" ht="15">
      <c r="A47" s="8" t="s">
        <v>747</v>
      </c>
      <c r="B47" s="5">
        <v>3244</v>
      </c>
      <c r="C47" s="6">
        <v>0.1</v>
      </c>
      <c r="D47" s="2" t="s">
        <v>467</v>
      </c>
      <c r="E47" s="6">
        <v>0.1</v>
      </c>
      <c r="F47" s="2" t="s">
        <v>467</v>
      </c>
      <c r="G47" s="2" t="s">
        <v>472</v>
      </c>
      <c r="H47" s="6">
        <v>0.1</v>
      </c>
      <c r="I47" s="2" t="s">
        <v>467</v>
      </c>
      <c r="J47" s="104">
        <v>0</v>
      </c>
      <c r="K47" s="3"/>
      <c r="L47" s="3"/>
      <c r="M47" s="3">
        <v>0</v>
      </c>
    </row>
    <row r="48" spans="1:13" ht="15">
      <c r="A48" s="8" t="s">
        <v>663</v>
      </c>
      <c r="B48" s="5">
        <v>3249</v>
      </c>
      <c r="C48" s="6">
        <v>0</v>
      </c>
      <c r="D48" s="2" t="s">
        <v>467</v>
      </c>
      <c r="E48" s="6">
        <v>0</v>
      </c>
      <c r="F48" s="2" t="s">
        <v>467</v>
      </c>
      <c r="G48" s="3"/>
      <c r="H48" s="6">
        <v>0</v>
      </c>
      <c r="I48" s="2" t="s">
        <v>467</v>
      </c>
      <c r="J48" s="104">
        <v>0</v>
      </c>
      <c r="K48" s="3"/>
      <c r="L48" s="3"/>
      <c r="M48" s="3">
        <v>248</v>
      </c>
    </row>
    <row r="49" spans="1:13" ht="15">
      <c r="A49" s="8" t="s">
        <v>713</v>
      </c>
      <c r="B49" s="5">
        <v>3270</v>
      </c>
      <c r="C49" s="6">
        <v>0.2</v>
      </c>
      <c r="D49" s="2" t="s">
        <v>466</v>
      </c>
      <c r="E49" s="6">
        <v>0.2</v>
      </c>
      <c r="F49" s="2" t="s">
        <v>466</v>
      </c>
      <c r="G49" s="3"/>
      <c r="H49" s="6">
        <v>0</v>
      </c>
      <c r="I49" s="2" t="s">
        <v>466</v>
      </c>
      <c r="J49" s="104">
        <v>0</v>
      </c>
      <c r="K49" s="6">
        <v>30</v>
      </c>
      <c r="L49" s="6">
        <v>30</v>
      </c>
      <c r="M49" s="3">
        <v>1</v>
      </c>
    </row>
    <row r="50" spans="1:13" ht="15">
      <c r="A50" s="8" t="s">
        <v>675</v>
      </c>
      <c r="B50" s="5">
        <v>3630</v>
      </c>
      <c r="C50" s="6">
        <v>0.1</v>
      </c>
      <c r="D50" s="2" t="s">
        <v>466</v>
      </c>
      <c r="E50" s="6">
        <v>0.1</v>
      </c>
      <c r="F50" s="2" t="s">
        <v>466</v>
      </c>
      <c r="G50" s="3"/>
      <c r="H50" s="6">
        <v>0.1</v>
      </c>
      <c r="I50" s="2" t="s">
        <v>466</v>
      </c>
      <c r="J50" s="104">
        <v>0</v>
      </c>
      <c r="K50" s="6">
        <v>25</v>
      </c>
      <c r="L50" s="6">
        <v>25</v>
      </c>
      <c r="M50" s="3">
        <v>0</v>
      </c>
    </row>
    <row r="51" spans="1:13" ht="15">
      <c r="A51" s="8" t="s">
        <v>750</v>
      </c>
      <c r="B51" s="5">
        <v>3715</v>
      </c>
      <c r="C51" s="6">
        <v>0</v>
      </c>
      <c r="D51" s="2" t="s">
        <v>466</v>
      </c>
      <c r="E51" s="6">
        <v>0</v>
      </c>
      <c r="F51" s="2" t="s">
        <v>466</v>
      </c>
      <c r="G51" s="3"/>
      <c r="H51" s="3"/>
      <c r="I51" s="3"/>
      <c r="J51" s="104">
        <v>0.75</v>
      </c>
      <c r="K51" s="6">
        <v>45</v>
      </c>
      <c r="L51" s="6">
        <v>45</v>
      </c>
      <c r="M51" s="5">
        <v>44925</v>
      </c>
    </row>
    <row r="52" spans="1:13" ht="15">
      <c r="A52" s="8" t="s">
        <v>701</v>
      </c>
      <c r="B52" s="5">
        <v>3928</v>
      </c>
      <c r="C52" s="6">
        <v>0.25</v>
      </c>
      <c r="D52" s="2" t="s">
        <v>466</v>
      </c>
      <c r="E52" s="6">
        <v>0.5</v>
      </c>
      <c r="F52" s="2" t="s">
        <v>466</v>
      </c>
      <c r="G52" s="2" t="s">
        <v>473</v>
      </c>
      <c r="H52" s="6">
        <v>0.25</v>
      </c>
      <c r="I52" s="2" t="s">
        <v>466</v>
      </c>
      <c r="J52" s="104">
        <v>0</v>
      </c>
      <c r="K52" s="6">
        <v>60</v>
      </c>
      <c r="L52" s="6">
        <v>60</v>
      </c>
      <c r="M52" s="3">
        <v>928</v>
      </c>
    </row>
    <row r="53" spans="1:13" ht="15">
      <c r="A53" s="8" t="s">
        <v>667</v>
      </c>
      <c r="B53" s="5">
        <v>4439</v>
      </c>
      <c r="C53" s="6">
        <v>0.15</v>
      </c>
      <c r="D53" s="2" t="s">
        <v>466</v>
      </c>
      <c r="E53" s="6">
        <v>1</v>
      </c>
      <c r="F53" s="2" t="s">
        <v>466</v>
      </c>
      <c r="G53" s="2" t="s">
        <v>472</v>
      </c>
      <c r="H53" s="6">
        <v>0.15</v>
      </c>
      <c r="I53" s="2" t="s">
        <v>466</v>
      </c>
      <c r="J53" s="104">
        <v>3</v>
      </c>
      <c r="K53" s="3"/>
      <c r="L53" s="3"/>
      <c r="M53" s="5">
        <v>34558</v>
      </c>
    </row>
    <row r="54" spans="1:13" ht="15">
      <c r="A54" s="8" t="s">
        <v>685</v>
      </c>
      <c r="B54" s="5">
        <v>4852</v>
      </c>
      <c r="C54" s="6">
        <v>0.25</v>
      </c>
      <c r="D54" s="2" t="s">
        <v>466</v>
      </c>
      <c r="E54" s="6">
        <v>0.5</v>
      </c>
      <c r="F54" s="2" t="s">
        <v>466</v>
      </c>
      <c r="G54" s="2" t="s">
        <v>474</v>
      </c>
      <c r="H54" s="6">
        <v>0.25</v>
      </c>
      <c r="I54" s="2" t="s">
        <v>466</v>
      </c>
      <c r="J54" s="104">
        <v>0</v>
      </c>
      <c r="K54" s="6">
        <v>60</v>
      </c>
      <c r="L54" s="6">
        <v>60</v>
      </c>
      <c r="M54" s="5">
        <v>4656</v>
      </c>
    </row>
    <row r="55" spans="1:13" ht="15">
      <c r="A55" s="8" t="s">
        <v>653</v>
      </c>
      <c r="B55" s="5">
        <v>5034</v>
      </c>
      <c r="C55" s="6">
        <v>0.1</v>
      </c>
      <c r="D55" s="2" t="s">
        <v>466</v>
      </c>
      <c r="E55" s="6">
        <v>1</v>
      </c>
      <c r="F55" s="2" t="s">
        <v>466</v>
      </c>
      <c r="G55" s="2" t="s">
        <v>473</v>
      </c>
      <c r="H55" s="6">
        <v>0.25</v>
      </c>
      <c r="I55" s="2" t="s">
        <v>466</v>
      </c>
      <c r="J55" s="104">
        <v>2</v>
      </c>
      <c r="K55" s="6">
        <v>50</v>
      </c>
      <c r="L55" s="6">
        <v>50</v>
      </c>
      <c r="M55" s="3">
        <v>0</v>
      </c>
    </row>
    <row r="56" spans="1:13" ht="15">
      <c r="A56" s="8" t="s">
        <v>711</v>
      </c>
      <c r="B56" s="5">
        <v>5058</v>
      </c>
      <c r="C56" s="6">
        <v>0.15</v>
      </c>
      <c r="D56" s="2" t="s">
        <v>466</v>
      </c>
      <c r="E56" s="6">
        <v>1</v>
      </c>
      <c r="F56" s="2" t="s">
        <v>466</v>
      </c>
      <c r="G56" s="3"/>
      <c r="H56" s="6">
        <v>0</v>
      </c>
      <c r="I56" s="3"/>
      <c r="J56" s="104">
        <v>0</v>
      </c>
      <c r="K56" s="6">
        <v>110</v>
      </c>
      <c r="L56" s="6">
        <v>110</v>
      </c>
      <c r="M56" s="5">
        <v>35993</v>
      </c>
    </row>
    <row r="57" spans="1:13" ht="15">
      <c r="A57" s="8" t="s">
        <v>706</v>
      </c>
      <c r="B57" s="5">
        <v>5099</v>
      </c>
      <c r="C57" s="6">
        <v>0.15</v>
      </c>
      <c r="D57" s="2" t="s">
        <v>466</v>
      </c>
      <c r="E57" s="6">
        <v>0.5</v>
      </c>
      <c r="F57" s="2" t="s">
        <v>466</v>
      </c>
      <c r="G57" s="2" t="s">
        <v>473</v>
      </c>
      <c r="H57" s="6">
        <v>0.15</v>
      </c>
      <c r="I57" s="2" t="s">
        <v>466</v>
      </c>
      <c r="J57" s="104">
        <v>0</v>
      </c>
      <c r="K57" s="6">
        <v>60</v>
      </c>
      <c r="L57" s="6">
        <v>60</v>
      </c>
      <c r="M57" s="5">
        <v>7184</v>
      </c>
    </row>
    <row r="58" spans="1:13" ht="15">
      <c r="A58" s="8" t="s">
        <v>753</v>
      </c>
      <c r="B58" s="5">
        <v>5135</v>
      </c>
      <c r="C58" s="6">
        <v>0.1</v>
      </c>
      <c r="D58" s="2" t="s">
        <v>466</v>
      </c>
      <c r="E58" s="6">
        <v>0.1</v>
      </c>
      <c r="F58" s="2" t="s">
        <v>466</v>
      </c>
      <c r="G58" s="3"/>
      <c r="H58" s="6">
        <v>0</v>
      </c>
      <c r="I58" s="3"/>
      <c r="J58" s="104">
        <v>0</v>
      </c>
      <c r="K58" s="3"/>
      <c r="L58" s="3"/>
      <c r="M58" s="3">
        <v>520</v>
      </c>
    </row>
    <row r="59" spans="1:13" ht="60">
      <c r="A59" s="8" t="s">
        <v>670</v>
      </c>
      <c r="B59" s="5">
        <v>5454</v>
      </c>
      <c r="C59" s="6">
        <v>0.15</v>
      </c>
      <c r="D59" s="2" t="s">
        <v>466</v>
      </c>
      <c r="E59" s="6">
        <v>1</v>
      </c>
      <c r="F59" s="2" t="s">
        <v>466</v>
      </c>
      <c r="G59" s="3"/>
      <c r="H59" s="6">
        <v>0</v>
      </c>
      <c r="I59" s="2" t="s">
        <v>466</v>
      </c>
      <c r="J59" s="107" t="s">
        <v>482</v>
      </c>
      <c r="K59" s="6">
        <v>100</v>
      </c>
      <c r="L59" s="3"/>
      <c r="M59" s="3">
        <v>10</v>
      </c>
    </row>
    <row r="60" spans="1:13" ht="15">
      <c r="A60" s="8" t="s">
        <v>688</v>
      </c>
      <c r="B60" s="5">
        <v>5550</v>
      </c>
      <c r="C60" s="6">
        <v>0.1</v>
      </c>
      <c r="D60" s="2" t="s">
        <v>466</v>
      </c>
      <c r="E60" s="6">
        <v>0.1</v>
      </c>
      <c r="F60" s="2" t="s">
        <v>466</v>
      </c>
      <c r="G60" s="2" t="s">
        <v>473</v>
      </c>
      <c r="H60" s="6">
        <v>0.1</v>
      </c>
      <c r="I60" s="2" t="s">
        <v>466</v>
      </c>
      <c r="J60" s="104">
        <v>0</v>
      </c>
      <c r="K60" s="6">
        <v>50</v>
      </c>
      <c r="L60" s="6">
        <v>50</v>
      </c>
      <c r="M60" s="5">
        <v>4000</v>
      </c>
    </row>
    <row r="61" spans="1:13" ht="15">
      <c r="A61" s="8" t="s">
        <v>648</v>
      </c>
      <c r="B61" s="5">
        <v>6022</v>
      </c>
      <c r="C61" s="6">
        <v>0.15</v>
      </c>
      <c r="D61" s="2" t="s">
        <v>466</v>
      </c>
      <c r="E61" s="6">
        <v>1</v>
      </c>
      <c r="F61" s="2" t="s">
        <v>466</v>
      </c>
      <c r="G61" s="3"/>
      <c r="H61" s="6">
        <v>0.15</v>
      </c>
      <c r="I61" s="2" t="s">
        <v>466</v>
      </c>
      <c r="J61" s="104">
        <v>3</v>
      </c>
      <c r="K61" s="3"/>
      <c r="L61" s="3"/>
      <c r="M61" s="5">
        <v>39222</v>
      </c>
    </row>
    <row r="62" spans="1:13" ht="30">
      <c r="A62" s="8" t="s">
        <v>645</v>
      </c>
      <c r="B62" s="5">
        <v>6135</v>
      </c>
      <c r="C62" s="6">
        <v>0.1</v>
      </c>
      <c r="D62" s="2" t="s">
        <v>466</v>
      </c>
      <c r="E62" s="6">
        <v>0.2</v>
      </c>
      <c r="F62" s="2" t="s">
        <v>466</v>
      </c>
      <c r="G62" s="3"/>
      <c r="H62" s="6">
        <v>0.1</v>
      </c>
      <c r="I62" s="3"/>
      <c r="J62" s="107" t="s">
        <v>483</v>
      </c>
      <c r="K62" s="6">
        <v>25</v>
      </c>
      <c r="L62" s="6">
        <v>25</v>
      </c>
      <c r="M62" s="3">
        <v>0</v>
      </c>
    </row>
    <row r="63" spans="1:13" ht="30">
      <c r="A63" s="8" t="s">
        <v>742</v>
      </c>
      <c r="B63" s="5">
        <v>6289</v>
      </c>
      <c r="C63" s="6">
        <v>0</v>
      </c>
      <c r="D63" s="3"/>
      <c r="E63" s="6">
        <v>0</v>
      </c>
      <c r="F63" s="3"/>
      <c r="G63" s="3"/>
      <c r="H63" s="6">
        <v>0</v>
      </c>
      <c r="I63" s="3"/>
      <c r="J63" s="107" t="s">
        <v>483</v>
      </c>
      <c r="K63" s="3"/>
      <c r="L63" s="3"/>
      <c r="M63" s="5">
        <v>21062</v>
      </c>
    </row>
    <row r="64" spans="1:13" ht="15">
      <c r="A64" s="8" t="s">
        <v>637</v>
      </c>
      <c r="B64" s="5">
        <v>6367</v>
      </c>
      <c r="C64" s="6">
        <v>0.15</v>
      </c>
      <c r="D64" s="2" t="s">
        <v>466</v>
      </c>
      <c r="E64" s="6">
        <v>1</v>
      </c>
      <c r="F64" s="2" t="s">
        <v>466</v>
      </c>
      <c r="G64" s="2" t="s">
        <v>474</v>
      </c>
      <c r="H64" s="6">
        <v>0.15</v>
      </c>
      <c r="I64" s="2" t="s">
        <v>466</v>
      </c>
      <c r="J64" s="104">
        <v>0</v>
      </c>
      <c r="K64" s="3"/>
      <c r="L64" s="3"/>
      <c r="M64" s="5">
        <v>59794</v>
      </c>
    </row>
    <row r="65" spans="1:13" ht="15">
      <c r="A65" s="8" t="s">
        <v>726</v>
      </c>
      <c r="B65" s="5">
        <v>6560</v>
      </c>
      <c r="C65" s="6">
        <v>0.15</v>
      </c>
      <c r="D65" s="2" t="s">
        <v>466</v>
      </c>
      <c r="E65" s="6">
        <v>0.15</v>
      </c>
      <c r="F65" s="2" t="s">
        <v>466</v>
      </c>
      <c r="G65" s="2" t="s">
        <v>473</v>
      </c>
      <c r="H65" s="6">
        <v>1</v>
      </c>
      <c r="I65" s="2" t="s">
        <v>466</v>
      </c>
      <c r="J65" s="104">
        <v>0</v>
      </c>
      <c r="K65" s="6">
        <v>50</v>
      </c>
      <c r="L65" s="6">
        <v>50</v>
      </c>
      <c r="M65" s="5">
        <v>12856</v>
      </c>
    </row>
    <row r="66" spans="1:13" ht="15">
      <c r="A66" s="8" t="s">
        <v>636</v>
      </c>
      <c r="B66" s="5">
        <v>7239</v>
      </c>
      <c r="C66" s="6">
        <v>0.15</v>
      </c>
      <c r="D66" s="2" t="s">
        <v>467</v>
      </c>
      <c r="E66" s="6">
        <v>1</v>
      </c>
      <c r="F66" s="2" t="s">
        <v>466</v>
      </c>
      <c r="G66" s="3"/>
      <c r="H66" s="6">
        <v>0.15</v>
      </c>
      <c r="I66" s="2" t="s">
        <v>467</v>
      </c>
      <c r="J66" s="104">
        <v>3</v>
      </c>
      <c r="K66" s="3"/>
      <c r="L66" s="3"/>
      <c r="M66" s="5">
        <v>74744</v>
      </c>
    </row>
    <row r="67" spans="1:13" ht="15">
      <c r="A67" s="8" t="s">
        <v>674</v>
      </c>
      <c r="B67" s="5">
        <v>7260</v>
      </c>
      <c r="C67" s="6">
        <v>0.1</v>
      </c>
      <c r="D67" s="2" t="s">
        <v>466</v>
      </c>
      <c r="E67" s="6">
        <v>0.1</v>
      </c>
      <c r="F67" s="2" t="s">
        <v>466</v>
      </c>
      <c r="G67" s="3"/>
      <c r="H67" s="6">
        <v>0</v>
      </c>
      <c r="I67" s="3"/>
      <c r="J67" s="104">
        <v>0</v>
      </c>
      <c r="K67" s="6">
        <v>20</v>
      </c>
      <c r="L67" s="6">
        <v>20</v>
      </c>
      <c r="M67" s="2" t="s">
        <v>1068</v>
      </c>
    </row>
    <row r="68" spans="1:13" ht="60">
      <c r="A68" s="8" t="s">
        <v>673</v>
      </c>
      <c r="B68" s="5">
        <v>7435</v>
      </c>
      <c r="C68" s="6">
        <v>0.1</v>
      </c>
      <c r="D68" s="2" t="s">
        <v>467</v>
      </c>
      <c r="E68" s="6">
        <v>0.1</v>
      </c>
      <c r="F68" s="2" t="s">
        <v>467</v>
      </c>
      <c r="G68" s="3"/>
      <c r="H68" s="6">
        <v>0.1</v>
      </c>
      <c r="I68" s="2" t="s">
        <v>467</v>
      </c>
      <c r="J68" s="107" t="s">
        <v>482</v>
      </c>
      <c r="K68" s="3"/>
      <c r="L68" s="3"/>
      <c r="M68" s="3">
        <v>58</v>
      </c>
    </row>
    <row r="69" spans="1:13" ht="60">
      <c r="A69" s="8" t="s">
        <v>691</v>
      </c>
      <c r="B69" s="5">
        <v>7940</v>
      </c>
      <c r="C69" s="6">
        <v>0.15</v>
      </c>
      <c r="D69" s="2" t="s">
        <v>466</v>
      </c>
      <c r="E69" s="6">
        <v>0.15</v>
      </c>
      <c r="F69" s="2" t="s">
        <v>466</v>
      </c>
      <c r="G69" s="3"/>
      <c r="H69" s="3"/>
      <c r="I69" s="3"/>
      <c r="J69" s="107" t="s">
        <v>482</v>
      </c>
      <c r="K69" s="6">
        <v>60</v>
      </c>
      <c r="L69" s="3"/>
      <c r="M69" s="3">
        <v>97</v>
      </c>
    </row>
    <row r="70" spans="1:13" ht="15">
      <c r="A70" s="8" t="s">
        <v>694</v>
      </c>
      <c r="B70" s="5">
        <v>8504</v>
      </c>
      <c r="C70" s="6">
        <v>0</v>
      </c>
      <c r="D70" s="3"/>
      <c r="E70" s="6">
        <v>0.25</v>
      </c>
      <c r="F70" s="2" t="s">
        <v>466</v>
      </c>
      <c r="G70" s="3"/>
      <c r="H70" s="6">
        <v>0</v>
      </c>
      <c r="I70" s="3"/>
      <c r="J70" s="104">
        <v>0</v>
      </c>
      <c r="K70" s="3"/>
      <c r="L70" s="6">
        <v>50</v>
      </c>
      <c r="M70" s="3">
        <v>631</v>
      </c>
    </row>
    <row r="71" spans="1:13" ht="15">
      <c r="A71" s="12" t="s">
        <v>738</v>
      </c>
      <c r="B71" s="13">
        <v>9065</v>
      </c>
      <c r="C71" s="15">
        <v>0.05</v>
      </c>
      <c r="D71" s="11" t="s">
        <v>466</v>
      </c>
      <c r="E71" s="15">
        <v>1</v>
      </c>
      <c r="F71" s="11" t="s">
        <v>466</v>
      </c>
      <c r="G71" s="11" t="s">
        <v>474</v>
      </c>
      <c r="H71" s="15">
        <v>0.05</v>
      </c>
      <c r="I71" s="11" t="s">
        <v>466</v>
      </c>
      <c r="J71" s="106">
        <v>3</v>
      </c>
      <c r="K71" s="15">
        <v>35</v>
      </c>
      <c r="L71" s="15">
        <v>35</v>
      </c>
      <c r="M71" s="10">
        <v>11</v>
      </c>
    </row>
    <row r="72" spans="1:13" ht="30">
      <c r="A72" s="8" t="s">
        <v>727</v>
      </c>
      <c r="B72" s="5">
        <v>9520</v>
      </c>
      <c r="C72" s="6">
        <v>0.25</v>
      </c>
      <c r="D72" s="2" t="s">
        <v>466</v>
      </c>
      <c r="E72" s="6">
        <v>0.25</v>
      </c>
      <c r="F72" s="2" t="s">
        <v>466</v>
      </c>
      <c r="G72" s="2" t="s">
        <v>473</v>
      </c>
      <c r="H72" s="6">
        <v>0.25</v>
      </c>
      <c r="I72" s="2" t="s">
        <v>466</v>
      </c>
      <c r="J72" s="107" t="s">
        <v>483</v>
      </c>
      <c r="K72" s="6">
        <v>60</v>
      </c>
      <c r="L72" s="6">
        <v>60</v>
      </c>
      <c r="M72" s="2" t="s">
        <v>1068</v>
      </c>
    </row>
    <row r="73" spans="1:13" ht="15">
      <c r="A73" s="8" t="s">
        <v>633</v>
      </c>
      <c r="B73" s="5">
        <v>9525</v>
      </c>
      <c r="C73" s="6">
        <v>0.5</v>
      </c>
      <c r="D73" s="2" t="s">
        <v>466</v>
      </c>
      <c r="E73" s="6">
        <v>1.5</v>
      </c>
      <c r="F73" s="2" t="s">
        <v>466</v>
      </c>
      <c r="G73" s="3"/>
      <c r="H73" s="6">
        <v>0.25</v>
      </c>
      <c r="I73" s="2" t="s">
        <v>466</v>
      </c>
      <c r="J73" s="104">
        <v>10</v>
      </c>
      <c r="K73" s="6">
        <v>60</v>
      </c>
      <c r="L73" s="6">
        <v>60</v>
      </c>
      <c r="M73" s="3">
        <v>222</v>
      </c>
    </row>
    <row r="74" spans="1:13" ht="15">
      <c r="A74" s="8" t="s">
        <v>717</v>
      </c>
      <c r="B74" s="5">
        <v>9526</v>
      </c>
      <c r="C74" s="6">
        <v>0.2</v>
      </c>
      <c r="D74" s="2" t="s">
        <v>466</v>
      </c>
      <c r="E74" s="6">
        <v>0.2</v>
      </c>
      <c r="F74" s="2" t="s">
        <v>466</v>
      </c>
      <c r="G74" s="3"/>
      <c r="H74" s="6">
        <v>0</v>
      </c>
      <c r="I74" s="2" t="s">
        <v>466</v>
      </c>
      <c r="J74" s="104">
        <v>0</v>
      </c>
      <c r="K74" s="6">
        <v>25</v>
      </c>
      <c r="L74" s="3"/>
      <c r="M74" s="3">
        <v>0</v>
      </c>
    </row>
    <row r="75" spans="1:13" ht="30">
      <c r="A75" s="8" t="s">
        <v>651</v>
      </c>
      <c r="B75" s="5">
        <v>9785</v>
      </c>
      <c r="C75" s="6">
        <v>0.2</v>
      </c>
      <c r="D75" s="2" t="s">
        <v>466</v>
      </c>
      <c r="E75" s="6">
        <v>0.5</v>
      </c>
      <c r="F75" s="2" t="s">
        <v>466</v>
      </c>
      <c r="G75" s="3"/>
      <c r="H75" s="3"/>
      <c r="I75" s="3"/>
      <c r="J75" s="107" t="s">
        <v>483</v>
      </c>
      <c r="K75" s="6">
        <v>55</v>
      </c>
      <c r="L75" s="6">
        <v>55</v>
      </c>
      <c r="M75" s="3">
        <v>0</v>
      </c>
    </row>
    <row r="76" spans="1:13" ht="15">
      <c r="A76" s="8" t="s">
        <v>746</v>
      </c>
      <c r="B76" s="5">
        <v>9935</v>
      </c>
      <c r="C76" s="6">
        <v>0.2</v>
      </c>
      <c r="D76" s="2" t="s">
        <v>466</v>
      </c>
      <c r="E76" s="6">
        <v>0.5</v>
      </c>
      <c r="F76" s="2" t="s">
        <v>466</v>
      </c>
      <c r="G76" s="3"/>
      <c r="H76" s="6">
        <v>0.2</v>
      </c>
      <c r="I76" s="2" t="s">
        <v>466</v>
      </c>
      <c r="J76" s="104">
        <v>0</v>
      </c>
      <c r="K76" s="6">
        <v>35</v>
      </c>
      <c r="L76" s="3"/>
      <c r="M76" s="3">
        <v>0</v>
      </c>
    </row>
    <row r="77" spans="1:13" ht="15">
      <c r="A77" s="8" t="s">
        <v>703</v>
      </c>
      <c r="B77" s="5">
        <v>9984</v>
      </c>
      <c r="C77" s="6">
        <v>0.2</v>
      </c>
      <c r="D77" s="2" t="s">
        <v>466</v>
      </c>
      <c r="E77" s="6">
        <v>0.5</v>
      </c>
      <c r="F77" s="2" t="s">
        <v>466</v>
      </c>
      <c r="G77" s="3"/>
      <c r="H77" s="3"/>
      <c r="I77" s="2" t="s">
        <v>466</v>
      </c>
      <c r="J77" s="104">
        <v>0</v>
      </c>
      <c r="K77" s="6">
        <v>35</v>
      </c>
      <c r="L77" s="3"/>
      <c r="M77" s="3">
        <v>0</v>
      </c>
    </row>
    <row r="78" spans="1:13" ht="60">
      <c r="A78" s="8" t="s">
        <v>737</v>
      </c>
      <c r="B78" s="5">
        <v>11838</v>
      </c>
      <c r="C78" s="6">
        <v>0.25</v>
      </c>
      <c r="D78" s="2" t="s">
        <v>466</v>
      </c>
      <c r="E78" s="6">
        <v>0.5</v>
      </c>
      <c r="F78" s="2" t="s">
        <v>466</v>
      </c>
      <c r="G78" s="2" t="s">
        <v>472</v>
      </c>
      <c r="H78" s="6">
        <v>0.25</v>
      </c>
      <c r="I78" s="2" t="s">
        <v>466</v>
      </c>
      <c r="J78" s="107" t="s">
        <v>482</v>
      </c>
      <c r="K78" s="6">
        <v>60</v>
      </c>
      <c r="L78" s="6">
        <v>60</v>
      </c>
      <c r="M78" s="5">
        <v>17816</v>
      </c>
    </row>
    <row r="79" spans="1:13" ht="15">
      <c r="A79" s="8" t="s">
        <v>724</v>
      </c>
      <c r="B79" s="5">
        <v>12431</v>
      </c>
      <c r="C79" s="6">
        <v>0.2</v>
      </c>
      <c r="D79" s="2" t="s">
        <v>466</v>
      </c>
      <c r="E79" s="6">
        <v>0.2</v>
      </c>
      <c r="F79" s="2" t="s">
        <v>466</v>
      </c>
      <c r="G79" s="2" t="s">
        <v>475</v>
      </c>
      <c r="H79" s="6">
        <v>0.1</v>
      </c>
      <c r="I79" s="2" t="s">
        <v>466</v>
      </c>
      <c r="J79" s="104">
        <v>2.5</v>
      </c>
      <c r="K79" s="6">
        <v>25</v>
      </c>
      <c r="L79" s="6">
        <v>40</v>
      </c>
      <c r="M79" s="3">
        <v>154</v>
      </c>
    </row>
    <row r="80" spans="1:13" ht="15">
      <c r="A80" s="8" t="s">
        <v>666</v>
      </c>
      <c r="B80" s="5">
        <v>12443</v>
      </c>
      <c r="C80" s="6">
        <v>0.1</v>
      </c>
      <c r="D80" s="2" t="s">
        <v>466</v>
      </c>
      <c r="E80" s="6">
        <v>0.5</v>
      </c>
      <c r="F80" s="2" t="s">
        <v>466</v>
      </c>
      <c r="G80" s="2" t="s">
        <v>476</v>
      </c>
      <c r="H80" s="6">
        <v>0.25</v>
      </c>
      <c r="I80" s="2" t="s">
        <v>466</v>
      </c>
      <c r="J80" s="104">
        <v>0</v>
      </c>
      <c r="K80" s="6">
        <v>40</v>
      </c>
      <c r="L80" s="6">
        <v>40</v>
      </c>
      <c r="M80" s="3">
        <v>954</v>
      </c>
    </row>
    <row r="81" spans="1:13" ht="15">
      <c r="A81" s="8" t="s">
        <v>735</v>
      </c>
      <c r="B81" s="5">
        <v>12895</v>
      </c>
      <c r="C81" s="6">
        <v>0.25</v>
      </c>
      <c r="D81" s="2" t="s">
        <v>466</v>
      </c>
      <c r="E81" s="6">
        <v>0.5</v>
      </c>
      <c r="F81" s="2" t="s">
        <v>466</v>
      </c>
      <c r="G81" s="2" t="s">
        <v>474</v>
      </c>
      <c r="H81" s="6">
        <v>0.25</v>
      </c>
      <c r="I81" s="2" t="s">
        <v>466</v>
      </c>
      <c r="J81" s="104">
        <v>3</v>
      </c>
      <c r="K81" s="6">
        <v>40</v>
      </c>
      <c r="L81" s="6">
        <v>40</v>
      </c>
      <c r="M81" s="3">
        <v>0</v>
      </c>
    </row>
    <row r="82" spans="1:13" ht="30">
      <c r="A82" s="8" t="s">
        <v>681</v>
      </c>
      <c r="B82" s="5">
        <v>13225</v>
      </c>
      <c r="C82" s="6">
        <v>0.25</v>
      </c>
      <c r="D82" s="2" t="s">
        <v>466</v>
      </c>
      <c r="E82" s="6">
        <v>0.25</v>
      </c>
      <c r="F82" s="2" t="s">
        <v>466</v>
      </c>
      <c r="G82" s="3"/>
      <c r="H82" s="6">
        <v>0.25</v>
      </c>
      <c r="I82" s="2" t="s">
        <v>466</v>
      </c>
      <c r="J82" s="107" t="s">
        <v>483</v>
      </c>
      <c r="K82" s="3"/>
      <c r="L82" s="6">
        <v>60</v>
      </c>
      <c r="M82" s="5">
        <v>30268</v>
      </c>
    </row>
    <row r="83" spans="1:13" ht="15">
      <c r="A83" s="8" t="s">
        <v>643</v>
      </c>
      <c r="B83" s="5">
        <v>13647</v>
      </c>
      <c r="C83" s="6">
        <v>0.1</v>
      </c>
      <c r="D83" s="2" t="s">
        <v>466</v>
      </c>
      <c r="E83" s="6">
        <v>0.1</v>
      </c>
      <c r="F83" s="2" t="s">
        <v>466</v>
      </c>
      <c r="G83" s="2" t="s">
        <v>474</v>
      </c>
      <c r="H83" s="6">
        <v>0.1</v>
      </c>
      <c r="I83" s="2" t="s">
        <v>466</v>
      </c>
      <c r="J83" s="104">
        <v>2</v>
      </c>
      <c r="K83" s="6">
        <v>45</v>
      </c>
      <c r="L83" s="6">
        <v>45</v>
      </c>
      <c r="M83" s="5">
        <v>1352</v>
      </c>
    </row>
    <row r="84" spans="1:13" ht="15">
      <c r="A84" s="8" t="s">
        <v>649</v>
      </c>
      <c r="B84" s="5">
        <v>13658</v>
      </c>
      <c r="C84" s="6">
        <v>0.15</v>
      </c>
      <c r="D84" s="2" t="s">
        <v>466</v>
      </c>
      <c r="E84" s="6">
        <v>1</v>
      </c>
      <c r="F84" s="2" t="s">
        <v>466</v>
      </c>
      <c r="G84" s="3"/>
      <c r="H84" s="3"/>
      <c r="I84" s="2" t="s">
        <v>466</v>
      </c>
      <c r="J84" s="104">
        <v>0</v>
      </c>
      <c r="K84" s="6">
        <v>100</v>
      </c>
      <c r="L84" s="6">
        <v>100</v>
      </c>
      <c r="M84" s="5">
        <v>38545</v>
      </c>
    </row>
    <row r="85" spans="1:13" ht="60">
      <c r="A85" s="8" t="s">
        <v>755</v>
      </c>
      <c r="B85" s="5">
        <v>14327</v>
      </c>
      <c r="C85" s="6">
        <v>0.15</v>
      </c>
      <c r="D85" s="2" t="s">
        <v>466</v>
      </c>
      <c r="E85" s="6">
        <v>1</v>
      </c>
      <c r="F85" s="2" t="s">
        <v>466</v>
      </c>
      <c r="G85" s="2" t="s">
        <v>473</v>
      </c>
      <c r="H85" s="6">
        <v>0.15</v>
      </c>
      <c r="I85" s="2" t="s">
        <v>466</v>
      </c>
      <c r="J85" s="107" t="s">
        <v>482</v>
      </c>
      <c r="K85" s="6">
        <v>100</v>
      </c>
      <c r="L85" s="6">
        <v>100</v>
      </c>
      <c r="M85" s="5">
        <v>78834</v>
      </c>
    </row>
    <row r="86" spans="1:13" ht="30">
      <c r="A86" s="8" t="s">
        <v>705</v>
      </c>
      <c r="B86" s="5">
        <v>14973</v>
      </c>
      <c r="C86" s="6">
        <v>0.1</v>
      </c>
      <c r="D86" s="2" t="s">
        <v>466</v>
      </c>
      <c r="E86" s="6">
        <v>0.5</v>
      </c>
      <c r="F86" s="2" t="s">
        <v>466</v>
      </c>
      <c r="G86" s="2" t="s">
        <v>474</v>
      </c>
      <c r="H86" s="6">
        <v>0.1</v>
      </c>
      <c r="I86" s="2" t="s">
        <v>466</v>
      </c>
      <c r="J86" s="107" t="s">
        <v>483</v>
      </c>
      <c r="K86" s="6">
        <v>60</v>
      </c>
      <c r="L86" s="6">
        <v>60</v>
      </c>
      <c r="M86" s="5">
        <v>48044</v>
      </c>
    </row>
    <row r="87" spans="1:13" ht="15">
      <c r="A87" s="8" t="s">
        <v>658</v>
      </c>
      <c r="B87" s="5">
        <v>15188</v>
      </c>
      <c r="C87" s="6">
        <v>0.05</v>
      </c>
      <c r="D87" s="2" t="s">
        <v>466</v>
      </c>
      <c r="E87" s="6">
        <v>0.1</v>
      </c>
      <c r="F87" s="2" t="s">
        <v>466</v>
      </c>
      <c r="G87" s="3"/>
      <c r="H87" s="6">
        <v>0.05</v>
      </c>
      <c r="I87" s="2" t="s">
        <v>466</v>
      </c>
      <c r="J87" s="104">
        <v>0</v>
      </c>
      <c r="K87" s="6">
        <v>50</v>
      </c>
      <c r="L87" s="6">
        <v>50</v>
      </c>
      <c r="M87" s="5">
        <v>66455</v>
      </c>
    </row>
    <row r="88" spans="1:13" ht="15">
      <c r="A88" s="8" t="s">
        <v>696</v>
      </c>
      <c r="B88" s="5">
        <v>15690</v>
      </c>
      <c r="C88" s="6">
        <v>0.2</v>
      </c>
      <c r="D88" s="2" t="s">
        <v>466</v>
      </c>
      <c r="E88" s="6">
        <v>0.2</v>
      </c>
      <c r="F88" s="2" t="s">
        <v>466</v>
      </c>
      <c r="G88" s="2" t="s">
        <v>473</v>
      </c>
      <c r="H88" s="6">
        <v>0.2</v>
      </c>
      <c r="I88" s="2" t="s">
        <v>466</v>
      </c>
      <c r="J88" s="104">
        <v>3</v>
      </c>
      <c r="K88" s="6">
        <v>50</v>
      </c>
      <c r="L88" s="6">
        <v>50</v>
      </c>
      <c r="M88" s="5">
        <v>1970</v>
      </c>
    </row>
    <row r="89" spans="1:13" ht="15">
      <c r="A89" s="8" t="s">
        <v>635</v>
      </c>
      <c r="B89" s="5">
        <v>16280</v>
      </c>
      <c r="C89" s="6">
        <v>0.2</v>
      </c>
      <c r="D89" s="2" t="s">
        <v>466</v>
      </c>
      <c r="E89" s="6">
        <v>0.2</v>
      </c>
      <c r="F89" s="2" t="s">
        <v>466</v>
      </c>
      <c r="G89" s="2" t="s">
        <v>475</v>
      </c>
      <c r="H89" s="6">
        <v>0.1</v>
      </c>
      <c r="I89" s="2" t="s">
        <v>466</v>
      </c>
      <c r="J89" s="104">
        <v>0</v>
      </c>
      <c r="K89" s="6">
        <v>60</v>
      </c>
      <c r="L89" s="6">
        <v>60</v>
      </c>
      <c r="M89" s="5">
        <v>6942</v>
      </c>
    </row>
    <row r="90" spans="1:13" ht="15">
      <c r="A90" s="8" t="s">
        <v>710</v>
      </c>
      <c r="B90" s="5">
        <v>16428</v>
      </c>
      <c r="C90" s="6">
        <v>0.15</v>
      </c>
      <c r="D90" s="2" t="s">
        <v>466</v>
      </c>
      <c r="E90" s="6">
        <v>1</v>
      </c>
      <c r="F90" s="2" t="s">
        <v>466</v>
      </c>
      <c r="G90" s="2" t="s">
        <v>476</v>
      </c>
      <c r="H90" s="6">
        <v>0.15</v>
      </c>
      <c r="I90" s="2" t="s">
        <v>466</v>
      </c>
      <c r="J90" s="104">
        <v>3</v>
      </c>
      <c r="K90" s="3"/>
      <c r="L90" s="3"/>
      <c r="M90" s="5">
        <v>121135</v>
      </c>
    </row>
    <row r="91" spans="1:13" ht="15">
      <c r="A91" s="8" t="s">
        <v>664</v>
      </c>
      <c r="B91" s="5">
        <v>17079</v>
      </c>
      <c r="C91" s="6">
        <v>0.25</v>
      </c>
      <c r="D91" s="2" t="s">
        <v>466</v>
      </c>
      <c r="E91" s="6">
        <v>0.25</v>
      </c>
      <c r="F91" s="2" t="s">
        <v>466</v>
      </c>
      <c r="G91" s="2" t="s">
        <v>474</v>
      </c>
      <c r="H91" s="6">
        <v>0.25</v>
      </c>
      <c r="I91" s="2" t="s">
        <v>466</v>
      </c>
      <c r="J91" s="104">
        <v>0</v>
      </c>
      <c r="K91" s="6">
        <v>75</v>
      </c>
      <c r="L91" s="6">
        <v>75</v>
      </c>
      <c r="M91" s="5">
        <v>178855</v>
      </c>
    </row>
    <row r="92" spans="1:13" ht="60">
      <c r="A92" s="8" t="s">
        <v>731</v>
      </c>
      <c r="B92" s="5">
        <v>17145</v>
      </c>
      <c r="C92" s="6">
        <v>0</v>
      </c>
      <c r="D92" s="3"/>
      <c r="E92" s="6">
        <v>0</v>
      </c>
      <c r="F92" s="3"/>
      <c r="G92" s="3"/>
      <c r="H92" s="6">
        <v>0</v>
      </c>
      <c r="I92" s="3"/>
      <c r="J92" s="107" t="s">
        <v>482</v>
      </c>
      <c r="K92" s="6">
        <v>50</v>
      </c>
      <c r="L92" s="6">
        <v>50</v>
      </c>
      <c r="M92" s="3">
        <v>0</v>
      </c>
    </row>
    <row r="93" spans="1:13" ht="60">
      <c r="A93" s="8" t="s">
        <v>684</v>
      </c>
      <c r="B93" s="5">
        <v>18141</v>
      </c>
      <c r="C93" s="6">
        <v>0.1</v>
      </c>
      <c r="D93" s="2" t="s">
        <v>466</v>
      </c>
      <c r="E93" s="6">
        <v>0.1</v>
      </c>
      <c r="F93" s="2" t="s">
        <v>466</v>
      </c>
      <c r="G93" s="3"/>
      <c r="H93" s="6">
        <v>0.1</v>
      </c>
      <c r="I93" s="2" t="s">
        <v>466</v>
      </c>
      <c r="J93" s="107" t="s">
        <v>482</v>
      </c>
      <c r="K93" s="6">
        <v>45</v>
      </c>
      <c r="L93" s="6">
        <v>45</v>
      </c>
      <c r="M93" s="2" t="s">
        <v>1068</v>
      </c>
    </row>
    <row r="94" spans="1:13" ht="15">
      <c r="A94" s="8" t="s">
        <v>709</v>
      </c>
      <c r="B94" s="5">
        <v>18415</v>
      </c>
      <c r="C94" s="6">
        <v>0</v>
      </c>
      <c r="D94" s="3"/>
      <c r="E94" s="6">
        <v>0</v>
      </c>
      <c r="F94" s="3"/>
      <c r="G94" s="3"/>
      <c r="H94" s="6">
        <v>0</v>
      </c>
      <c r="I94" s="3"/>
      <c r="J94" s="104">
        <v>3</v>
      </c>
      <c r="K94" s="6">
        <v>50</v>
      </c>
      <c r="L94" s="6">
        <v>50</v>
      </c>
      <c r="M94" s="5">
        <v>87185</v>
      </c>
    </row>
    <row r="95" spans="1:13" ht="15">
      <c r="A95" s="8" t="s">
        <v>690</v>
      </c>
      <c r="B95" s="5">
        <v>19806</v>
      </c>
      <c r="C95" s="6">
        <v>0.1</v>
      </c>
      <c r="D95" s="2" t="s">
        <v>466</v>
      </c>
      <c r="E95" s="6">
        <v>0.1</v>
      </c>
      <c r="F95" s="2" t="s">
        <v>466</v>
      </c>
      <c r="G95" s="3"/>
      <c r="H95" s="6">
        <v>0</v>
      </c>
      <c r="I95" s="2" t="s">
        <v>466</v>
      </c>
      <c r="J95" s="104">
        <v>0</v>
      </c>
      <c r="K95" s="3"/>
      <c r="L95" s="3"/>
      <c r="M95" s="2" t="s">
        <v>1068</v>
      </c>
    </row>
    <row r="96" spans="1:13" ht="15">
      <c r="A96" s="8" t="s">
        <v>672</v>
      </c>
      <c r="B96" s="5">
        <v>20223</v>
      </c>
      <c r="C96" s="6">
        <v>0.25</v>
      </c>
      <c r="D96" s="2" t="s">
        <v>466</v>
      </c>
      <c r="E96" s="6">
        <v>0.25</v>
      </c>
      <c r="F96" s="2" t="s">
        <v>466</v>
      </c>
      <c r="G96" s="3"/>
      <c r="H96" s="3"/>
      <c r="I96" s="3"/>
      <c r="J96" s="104">
        <v>0</v>
      </c>
      <c r="K96" s="6">
        <v>95</v>
      </c>
      <c r="L96" s="3"/>
      <c r="M96" s="5">
        <v>130880</v>
      </c>
    </row>
    <row r="97" spans="1:13" ht="15">
      <c r="A97" s="8" t="s">
        <v>652</v>
      </c>
      <c r="B97" s="5">
        <v>20690</v>
      </c>
      <c r="C97" s="6">
        <v>0.1</v>
      </c>
      <c r="D97" s="2" t="s">
        <v>466</v>
      </c>
      <c r="E97" s="6">
        <v>0.1</v>
      </c>
      <c r="F97" s="2" t="s">
        <v>466</v>
      </c>
      <c r="G97" s="2" t="s">
        <v>473</v>
      </c>
      <c r="H97" s="6">
        <v>0.25</v>
      </c>
      <c r="I97" s="2" t="s">
        <v>466</v>
      </c>
      <c r="J97" s="104">
        <v>0</v>
      </c>
      <c r="K97" s="6">
        <v>35</v>
      </c>
      <c r="L97" s="6">
        <v>35</v>
      </c>
      <c r="M97" s="3">
        <v>0</v>
      </c>
    </row>
    <row r="98" spans="1:13" ht="15">
      <c r="A98" s="8" t="s">
        <v>739</v>
      </c>
      <c r="B98" s="5">
        <v>22214</v>
      </c>
      <c r="C98" s="6">
        <v>0.05</v>
      </c>
      <c r="D98" s="2" t="s">
        <v>466</v>
      </c>
      <c r="E98" s="6">
        <v>0.1</v>
      </c>
      <c r="F98" s="2" t="s">
        <v>466</v>
      </c>
      <c r="G98" s="3"/>
      <c r="H98" s="6">
        <v>0.05</v>
      </c>
      <c r="I98" s="2" t="s">
        <v>466</v>
      </c>
      <c r="J98" s="104">
        <v>1</v>
      </c>
      <c r="K98" s="6">
        <v>75</v>
      </c>
      <c r="L98" s="6">
        <v>75</v>
      </c>
      <c r="M98" s="2" t="s">
        <v>1068</v>
      </c>
    </row>
    <row r="99" spans="1:13" ht="15">
      <c r="A99" s="12" t="s">
        <v>704</v>
      </c>
      <c r="B99" s="13">
        <v>22329</v>
      </c>
      <c r="C99" s="15">
        <v>0.1</v>
      </c>
      <c r="D99" s="11" t="s">
        <v>466</v>
      </c>
      <c r="E99" s="15">
        <v>0.25</v>
      </c>
      <c r="F99" s="11" t="s">
        <v>466</v>
      </c>
      <c r="G99" s="11" t="s">
        <v>473</v>
      </c>
      <c r="H99" s="15">
        <v>0.25</v>
      </c>
      <c r="I99" s="11" t="s">
        <v>466</v>
      </c>
      <c r="J99" s="106">
        <v>0</v>
      </c>
      <c r="K99" s="15">
        <v>95</v>
      </c>
      <c r="L99" s="10"/>
      <c r="M99" s="13">
        <v>188342</v>
      </c>
    </row>
    <row r="100" spans="1:13" ht="15">
      <c r="A100" s="8" t="s">
        <v>729</v>
      </c>
      <c r="B100" s="5">
        <v>22588</v>
      </c>
      <c r="C100" s="6">
        <v>0.15</v>
      </c>
      <c r="D100" s="2" t="s">
        <v>466</v>
      </c>
      <c r="E100" s="6">
        <v>1</v>
      </c>
      <c r="F100" s="2" t="s">
        <v>466</v>
      </c>
      <c r="G100" s="2" t="s">
        <v>473</v>
      </c>
      <c r="H100" s="6">
        <v>0.15</v>
      </c>
      <c r="I100" s="2" t="s">
        <v>466</v>
      </c>
      <c r="J100" s="104">
        <v>0</v>
      </c>
      <c r="K100" s="6">
        <v>110</v>
      </c>
      <c r="L100" s="3"/>
      <c r="M100" s="5">
        <v>81840</v>
      </c>
    </row>
    <row r="101" spans="1:13" ht="15">
      <c r="A101" s="8" t="s">
        <v>654</v>
      </c>
      <c r="B101" s="5">
        <v>22798</v>
      </c>
      <c r="C101" s="6">
        <v>0.25</v>
      </c>
      <c r="D101" s="2" t="s">
        <v>466</v>
      </c>
      <c r="E101" s="6">
        <v>0.25</v>
      </c>
      <c r="F101" s="2" t="s">
        <v>466</v>
      </c>
      <c r="G101" s="2" t="s">
        <v>475</v>
      </c>
      <c r="H101" s="6">
        <v>0.1</v>
      </c>
      <c r="I101" s="2" t="s">
        <v>466</v>
      </c>
      <c r="J101" s="104">
        <v>0</v>
      </c>
      <c r="K101" s="6">
        <v>60</v>
      </c>
      <c r="L101" s="6">
        <v>60</v>
      </c>
      <c r="M101" s="5">
        <v>48184</v>
      </c>
    </row>
    <row r="102" spans="1:13" ht="15">
      <c r="A102" s="8" t="s">
        <v>680</v>
      </c>
      <c r="B102" s="5">
        <v>23295</v>
      </c>
      <c r="C102" s="6">
        <v>0.1</v>
      </c>
      <c r="D102" s="2" t="s">
        <v>466</v>
      </c>
      <c r="E102" s="6">
        <v>0.1</v>
      </c>
      <c r="F102" s="2" t="s">
        <v>466</v>
      </c>
      <c r="G102" s="3"/>
      <c r="H102" s="6">
        <v>0.1</v>
      </c>
      <c r="I102" s="2" t="s">
        <v>466</v>
      </c>
      <c r="J102" s="104">
        <v>3</v>
      </c>
      <c r="K102" s="6">
        <v>60</v>
      </c>
      <c r="L102" s="3"/>
      <c r="M102" s="5">
        <v>9393</v>
      </c>
    </row>
    <row r="103" spans="1:13" ht="15">
      <c r="A103" s="8" t="s">
        <v>640</v>
      </c>
      <c r="B103" s="5">
        <v>23365</v>
      </c>
      <c r="C103" s="6">
        <v>0.1</v>
      </c>
      <c r="D103" s="2" t="s">
        <v>466</v>
      </c>
      <c r="E103" s="6">
        <v>0.1</v>
      </c>
      <c r="F103" s="2" t="s">
        <v>466</v>
      </c>
      <c r="G103" s="3"/>
      <c r="H103" s="6">
        <v>0</v>
      </c>
      <c r="I103" s="3"/>
      <c r="J103" s="104">
        <v>0</v>
      </c>
      <c r="K103" s="6">
        <v>95</v>
      </c>
      <c r="L103" s="6">
        <v>95</v>
      </c>
      <c r="M103" s="5">
        <v>110403</v>
      </c>
    </row>
    <row r="104" spans="1:13" ht="15">
      <c r="A104" s="8" t="s">
        <v>718</v>
      </c>
      <c r="B104" s="5">
        <v>23730</v>
      </c>
      <c r="C104" s="6">
        <v>0.2</v>
      </c>
      <c r="D104" s="2" t="s">
        <v>466</v>
      </c>
      <c r="E104" s="6">
        <v>0.2</v>
      </c>
      <c r="F104" s="2" t="s">
        <v>466</v>
      </c>
      <c r="G104" s="3"/>
      <c r="H104" s="3"/>
      <c r="I104" s="3"/>
      <c r="J104" s="104">
        <v>0</v>
      </c>
      <c r="K104" s="6">
        <v>35</v>
      </c>
      <c r="L104" s="3"/>
      <c r="M104" s="2" t="s">
        <v>1068</v>
      </c>
    </row>
    <row r="105" spans="1:13" ht="15">
      <c r="A105" s="8" t="s">
        <v>678</v>
      </c>
      <c r="B105" s="5">
        <v>24380</v>
      </c>
      <c r="C105" s="6">
        <v>0.2</v>
      </c>
      <c r="D105" s="2" t="s">
        <v>466</v>
      </c>
      <c r="E105" s="6">
        <v>0.2</v>
      </c>
      <c r="F105" s="2" t="s">
        <v>466</v>
      </c>
      <c r="G105" s="2" t="s">
        <v>477</v>
      </c>
      <c r="H105" s="6">
        <v>5</v>
      </c>
      <c r="I105" s="2" t="s">
        <v>466</v>
      </c>
      <c r="J105" s="104">
        <v>0</v>
      </c>
      <c r="K105" s="6">
        <v>30</v>
      </c>
      <c r="L105" s="3"/>
      <c r="M105" s="3">
        <v>0</v>
      </c>
    </row>
    <row r="106" spans="1:13" ht="60">
      <c r="A106" s="8" t="s">
        <v>759</v>
      </c>
      <c r="B106" s="5">
        <v>24602</v>
      </c>
      <c r="C106" s="6">
        <v>0.25</v>
      </c>
      <c r="D106" s="2" t="s">
        <v>466</v>
      </c>
      <c r="E106" s="6">
        <v>0.25</v>
      </c>
      <c r="F106" s="2" t="s">
        <v>466</v>
      </c>
      <c r="G106" s="3"/>
      <c r="H106" s="6">
        <v>0.25</v>
      </c>
      <c r="I106" s="2" t="s">
        <v>466</v>
      </c>
      <c r="J106" s="107" t="s">
        <v>482</v>
      </c>
      <c r="K106" s="6">
        <v>95</v>
      </c>
      <c r="L106" s="3"/>
      <c r="M106" s="5">
        <v>177312</v>
      </c>
    </row>
    <row r="107" spans="1:13" ht="60">
      <c r="A107" s="8" t="s">
        <v>741</v>
      </c>
      <c r="B107" s="5">
        <v>25375</v>
      </c>
      <c r="C107" s="6">
        <v>0.1</v>
      </c>
      <c r="D107" s="2" t="s">
        <v>466</v>
      </c>
      <c r="E107" s="6">
        <v>0.1</v>
      </c>
      <c r="F107" s="2" t="s">
        <v>466</v>
      </c>
      <c r="G107" s="3"/>
      <c r="H107" s="3"/>
      <c r="I107" s="3"/>
      <c r="J107" s="107" t="s">
        <v>482</v>
      </c>
      <c r="K107" s="6">
        <v>50</v>
      </c>
      <c r="L107" s="6">
        <v>50</v>
      </c>
      <c r="M107" s="5">
        <v>50808</v>
      </c>
    </row>
    <row r="108" spans="1:13" ht="15">
      <c r="A108" s="12" t="s">
        <v>646</v>
      </c>
      <c r="B108" s="13">
        <v>25505</v>
      </c>
      <c r="C108" s="15">
        <v>0.15</v>
      </c>
      <c r="D108" s="11" t="s">
        <v>466</v>
      </c>
      <c r="E108" s="15">
        <v>1</v>
      </c>
      <c r="F108" s="11" t="s">
        <v>466</v>
      </c>
      <c r="G108" s="10"/>
      <c r="H108" s="10"/>
      <c r="I108" s="10"/>
      <c r="J108" s="106">
        <v>3</v>
      </c>
      <c r="K108" s="10"/>
      <c r="L108" s="10"/>
      <c r="M108" s="13">
        <v>168774</v>
      </c>
    </row>
    <row r="109" spans="1:13" ht="15">
      <c r="A109" s="8" t="s">
        <v>715</v>
      </c>
      <c r="B109" s="5">
        <v>26280</v>
      </c>
      <c r="C109" s="6">
        <v>0.25</v>
      </c>
      <c r="D109" s="2" t="s">
        <v>466</v>
      </c>
      <c r="E109" s="6">
        <v>0.25</v>
      </c>
      <c r="F109" s="2" t="s">
        <v>466</v>
      </c>
      <c r="G109" s="3"/>
      <c r="H109" s="6">
        <v>0.25</v>
      </c>
      <c r="I109" s="2" t="s">
        <v>466</v>
      </c>
      <c r="J109" s="104">
        <v>0</v>
      </c>
      <c r="K109" s="6">
        <v>30</v>
      </c>
      <c r="L109" s="6">
        <v>30</v>
      </c>
      <c r="M109" s="3">
        <v>50</v>
      </c>
    </row>
    <row r="110" spans="1:13" ht="60">
      <c r="A110" s="8" t="s">
        <v>668</v>
      </c>
      <c r="B110" s="5">
        <v>27809</v>
      </c>
      <c r="C110" s="6">
        <v>0.15</v>
      </c>
      <c r="D110" s="2" t="s">
        <v>466</v>
      </c>
      <c r="E110" s="6">
        <v>1</v>
      </c>
      <c r="F110" s="2" t="s">
        <v>466</v>
      </c>
      <c r="G110" s="3"/>
      <c r="H110" s="6">
        <v>0</v>
      </c>
      <c r="I110" s="3"/>
      <c r="J110" s="107" t="s">
        <v>482</v>
      </c>
      <c r="K110" s="3"/>
      <c r="L110" s="3"/>
      <c r="M110" s="5">
        <v>111836</v>
      </c>
    </row>
    <row r="111" spans="1:13" ht="60">
      <c r="A111" s="8" t="s">
        <v>743</v>
      </c>
      <c r="B111" s="5">
        <v>28982</v>
      </c>
      <c r="C111" s="6">
        <v>0.15</v>
      </c>
      <c r="D111" s="2" t="s">
        <v>466</v>
      </c>
      <c r="E111" s="6">
        <v>1</v>
      </c>
      <c r="F111" s="2" t="s">
        <v>466</v>
      </c>
      <c r="G111" s="3"/>
      <c r="H111" s="3"/>
      <c r="I111" s="3"/>
      <c r="J111" s="107" t="s">
        <v>482</v>
      </c>
      <c r="K111" s="6">
        <v>100</v>
      </c>
      <c r="L111" s="6">
        <v>100</v>
      </c>
      <c r="M111" s="5">
        <v>268632</v>
      </c>
    </row>
    <row r="112" spans="1:13" ht="15">
      <c r="A112" s="12" t="s">
        <v>756</v>
      </c>
      <c r="B112" s="13">
        <v>29374</v>
      </c>
      <c r="C112" s="15">
        <v>0.25</v>
      </c>
      <c r="D112" s="11" t="s">
        <v>466</v>
      </c>
      <c r="E112" s="15">
        <v>0.25</v>
      </c>
      <c r="F112" s="11" t="s">
        <v>466</v>
      </c>
      <c r="G112" s="11" t="s">
        <v>475</v>
      </c>
      <c r="H112" s="15">
        <v>0.15</v>
      </c>
      <c r="I112" s="11" t="s">
        <v>466</v>
      </c>
      <c r="J112" s="106">
        <v>0</v>
      </c>
      <c r="K112" s="15">
        <v>95</v>
      </c>
      <c r="L112" s="15">
        <v>95</v>
      </c>
      <c r="M112" s="13">
        <v>203671</v>
      </c>
    </row>
    <row r="113" spans="1:13" ht="15">
      <c r="A113" s="8" t="s">
        <v>730</v>
      </c>
      <c r="B113" s="5">
        <v>30120</v>
      </c>
      <c r="C113" s="6">
        <v>0.25</v>
      </c>
      <c r="D113" s="2" t="s">
        <v>466</v>
      </c>
      <c r="E113" s="6">
        <v>0.5</v>
      </c>
      <c r="F113" s="2" t="s">
        <v>466</v>
      </c>
      <c r="G113" s="2" t="s">
        <v>475</v>
      </c>
      <c r="H113" s="6">
        <v>0.1</v>
      </c>
      <c r="I113" s="2" t="s">
        <v>466</v>
      </c>
      <c r="J113" s="104">
        <v>1</v>
      </c>
      <c r="K113" s="6">
        <v>75</v>
      </c>
      <c r="L113" s="6">
        <v>75</v>
      </c>
      <c r="M113" s="5">
        <v>17577</v>
      </c>
    </row>
    <row r="114" spans="1:13" ht="15">
      <c r="A114" s="8" t="s">
        <v>723</v>
      </c>
      <c r="B114" s="5">
        <v>30325</v>
      </c>
      <c r="C114" s="6">
        <v>0.25</v>
      </c>
      <c r="D114" s="2" t="s">
        <v>466</v>
      </c>
      <c r="E114" s="6">
        <v>0.25</v>
      </c>
      <c r="F114" s="2" t="s">
        <v>466</v>
      </c>
      <c r="G114" s="3"/>
      <c r="H114" s="3"/>
      <c r="I114" s="3"/>
      <c r="J114" s="104">
        <v>1</v>
      </c>
      <c r="K114" s="6">
        <v>95</v>
      </c>
      <c r="L114" s="3"/>
      <c r="M114" s="5">
        <v>203096</v>
      </c>
    </row>
    <row r="115" spans="1:13" ht="60">
      <c r="A115" s="8" t="s">
        <v>708</v>
      </c>
      <c r="B115" s="5">
        <v>34783</v>
      </c>
      <c r="C115" s="6">
        <v>0.25</v>
      </c>
      <c r="D115" s="2" t="s">
        <v>466</v>
      </c>
      <c r="E115" s="6">
        <v>0.25</v>
      </c>
      <c r="F115" s="2" t="s">
        <v>466</v>
      </c>
      <c r="G115" s="2" t="s">
        <v>475</v>
      </c>
      <c r="H115" s="6">
        <v>0.1</v>
      </c>
      <c r="I115" s="2" t="s">
        <v>466</v>
      </c>
      <c r="J115" s="107" t="s">
        <v>482</v>
      </c>
      <c r="K115" s="6">
        <v>80</v>
      </c>
      <c r="L115" s="6">
        <v>80</v>
      </c>
      <c r="M115" s="5">
        <v>58000</v>
      </c>
    </row>
    <row r="116" spans="1:13" ht="30">
      <c r="A116" s="8" t="s">
        <v>760</v>
      </c>
      <c r="B116" s="5">
        <v>37478</v>
      </c>
      <c r="C116" s="6">
        <v>0.25</v>
      </c>
      <c r="D116" s="2" t="s">
        <v>466</v>
      </c>
      <c r="E116" s="6">
        <v>0.25</v>
      </c>
      <c r="F116" s="2" t="s">
        <v>466</v>
      </c>
      <c r="G116" s="3"/>
      <c r="H116" s="3"/>
      <c r="I116" s="3"/>
      <c r="J116" s="107" t="s">
        <v>483</v>
      </c>
      <c r="K116" s="6">
        <v>60</v>
      </c>
      <c r="L116" s="6">
        <v>75</v>
      </c>
      <c r="M116" s="3">
        <v>0</v>
      </c>
    </row>
    <row r="117" spans="1:13" ht="60">
      <c r="A117" s="8" t="s">
        <v>697</v>
      </c>
      <c r="B117" s="5">
        <v>39851</v>
      </c>
      <c r="C117" s="6">
        <v>0.25</v>
      </c>
      <c r="D117" s="2" t="s">
        <v>466</v>
      </c>
      <c r="E117" s="6">
        <v>0.25</v>
      </c>
      <c r="F117" s="2" t="s">
        <v>466</v>
      </c>
      <c r="G117" s="2" t="s">
        <v>475</v>
      </c>
      <c r="H117" s="6">
        <v>0.1</v>
      </c>
      <c r="I117" s="2" t="s">
        <v>466</v>
      </c>
      <c r="J117" s="107" t="s">
        <v>482</v>
      </c>
      <c r="K117" s="6">
        <v>95</v>
      </c>
      <c r="L117" s="6">
        <v>95</v>
      </c>
      <c r="M117" s="3">
        <v>0</v>
      </c>
    </row>
    <row r="118" spans="1:13" ht="15">
      <c r="A118" s="8" t="s">
        <v>692</v>
      </c>
      <c r="B118" s="5">
        <v>41470</v>
      </c>
      <c r="C118" s="6">
        <v>0.25</v>
      </c>
      <c r="D118" s="2" t="s">
        <v>466</v>
      </c>
      <c r="E118" s="6">
        <v>0.25</v>
      </c>
      <c r="F118" s="2" t="s">
        <v>466</v>
      </c>
      <c r="G118" s="2" t="s">
        <v>473</v>
      </c>
      <c r="H118" s="6">
        <v>5</v>
      </c>
      <c r="I118" s="2" t="s">
        <v>466</v>
      </c>
      <c r="J118" s="104">
        <v>0</v>
      </c>
      <c r="K118" s="6">
        <v>95</v>
      </c>
      <c r="L118" s="3"/>
      <c r="M118" s="5">
        <v>451227</v>
      </c>
    </row>
    <row r="119" spans="1:13" ht="30">
      <c r="A119" s="8" t="s">
        <v>702</v>
      </c>
      <c r="B119" s="5">
        <v>50079</v>
      </c>
      <c r="C119" s="6">
        <v>0.25</v>
      </c>
      <c r="D119" s="2" t="s">
        <v>466</v>
      </c>
      <c r="E119" s="6">
        <v>0.25</v>
      </c>
      <c r="F119" s="2" t="s">
        <v>466</v>
      </c>
      <c r="G119" s="2" t="s">
        <v>475</v>
      </c>
      <c r="H119" s="6">
        <v>0.1</v>
      </c>
      <c r="I119" s="2" t="s">
        <v>466</v>
      </c>
      <c r="J119" s="107" t="s">
        <v>483</v>
      </c>
      <c r="K119" s="6">
        <v>60</v>
      </c>
      <c r="L119" s="6">
        <v>60</v>
      </c>
      <c r="M119" s="5">
        <v>40446</v>
      </c>
    </row>
    <row r="120" spans="1:13" ht="15">
      <c r="A120" s="8" t="s">
        <v>630</v>
      </c>
      <c r="B120" s="5">
        <v>50720</v>
      </c>
      <c r="C120" s="6">
        <v>0.2</v>
      </c>
      <c r="D120" s="2" t="s">
        <v>466</v>
      </c>
      <c r="E120" s="6">
        <v>0.2</v>
      </c>
      <c r="F120" s="2" t="s">
        <v>466</v>
      </c>
      <c r="G120" s="3"/>
      <c r="H120" s="6">
        <v>0.2</v>
      </c>
      <c r="I120" s="2" t="s">
        <v>466</v>
      </c>
      <c r="J120" s="104">
        <v>3</v>
      </c>
      <c r="K120" s="6">
        <v>50</v>
      </c>
      <c r="L120" s="6">
        <v>50</v>
      </c>
      <c r="M120" s="5">
        <v>6205</v>
      </c>
    </row>
    <row r="121" spans="1:13" ht="15">
      <c r="A121" s="8" t="s">
        <v>716</v>
      </c>
      <c r="B121" s="5">
        <v>56622</v>
      </c>
      <c r="C121" s="6">
        <v>0.25</v>
      </c>
      <c r="D121" s="2" t="s">
        <v>466</v>
      </c>
      <c r="E121" s="6">
        <v>0.25</v>
      </c>
      <c r="F121" s="2" t="s">
        <v>466</v>
      </c>
      <c r="G121" s="3"/>
      <c r="H121" s="6">
        <v>0.25</v>
      </c>
      <c r="I121" s="2" t="s">
        <v>466</v>
      </c>
      <c r="J121" s="104">
        <v>1</v>
      </c>
      <c r="K121" s="6">
        <v>95</v>
      </c>
      <c r="L121" s="6">
        <v>95</v>
      </c>
      <c r="M121" s="5">
        <v>236428</v>
      </c>
    </row>
    <row r="122" spans="1:13" ht="15">
      <c r="A122" s="8" t="s">
        <v>734</v>
      </c>
      <c r="B122" s="5">
        <v>59990</v>
      </c>
      <c r="C122" s="6">
        <v>0.25</v>
      </c>
      <c r="D122" s="2" t="s">
        <v>466</v>
      </c>
      <c r="E122" s="6">
        <v>0.5</v>
      </c>
      <c r="F122" s="2" t="s">
        <v>466</v>
      </c>
      <c r="G122" s="2" t="s">
        <v>472</v>
      </c>
      <c r="H122" s="6">
        <v>0.25</v>
      </c>
      <c r="I122" s="2" t="s">
        <v>466</v>
      </c>
      <c r="J122" s="104">
        <v>3</v>
      </c>
      <c r="K122" s="6">
        <v>80</v>
      </c>
      <c r="L122" s="6">
        <v>80</v>
      </c>
      <c r="M122" s="5">
        <v>16420</v>
      </c>
    </row>
    <row r="123" spans="1:13" ht="15">
      <c r="A123" s="8" t="s">
        <v>740</v>
      </c>
      <c r="B123" s="5">
        <v>61230</v>
      </c>
      <c r="C123" s="6">
        <v>0.15</v>
      </c>
      <c r="D123" s="2" t="s">
        <v>466</v>
      </c>
      <c r="E123" s="6">
        <v>1</v>
      </c>
      <c r="F123" s="2" t="s">
        <v>466</v>
      </c>
      <c r="G123" s="2" t="s">
        <v>473</v>
      </c>
      <c r="H123" s="6">
        <v>1</v>
      </c>
      <c r="I123" s="2" t="s">
        <v>466</v>
      </c>
      <c r="J123" s="104">
        <v>0</v>
      </c>
      <c r="K123" s="6">
        <v>110</v>
      </c>
      <c r="L123" s="3"/>
      <c r="M123" s="3">
        <v>0</v>
      </c>
    </row>
    <row r="124" spans="1:13" ht="15">
      <c r="A124" s="8" t="s">
        <v>689</v>
      </c>
      <c r="B124" s="5">
        <v>66810</v>
      </c>
      <c r="C124" s="6">
        <v>0.1</v>
      </c>
      <c r="D124" s="2" t="s">
        <v>466</v>
      </c>
      <c r="E124" s="6">
        <v>0.1</v>
      </c>
      <c r="F124" s="2" t="s">
        <v>466</v>
      </c>
      <c r="G124" s="3"/>
      <c r="H124" s="6">
        <v>0.1</v>
      </c>
      <c r="I124" s="2" t="s">
        <v>466</v>
      </c>
      <c r="J124" s="104">
        <v>0.5</v>
      </c>
      <c r="K124" s="3"/>
      <c r="L124" s="3"/>
      <c r="M124" s="2" t="s">
        <v>1068</v>
      </c>
    </row>
    <row r="125" spans="1:13" ht="60">
      <c r="A125" s="8" t="s">
        <v>641</v>
      </c>
      <c r="B125" s="5">
        <v>74472</v>
      </c>
      <c r="C125" s="6">
        <v>0.15</v>
      </c>
      <c r="D125" s="2" t="s">
        <v>466</v>
      </c>
      <c r="E125" s="6">
        <v>1</v>
      </c>
      <c r="F125" s="2" t="s">
        <v>466</v>
      </c>
      <c r="G125" s="3"/>
      <c r="H125" s="3"/>
      <c r="I125" s="3"/>
      <c r="J125" s="107" t="s">
        <v>482</v>
      </c>
      <c r="K125" s="6">
        <v>100</v>
      </c>
      <c r="L125" s="6">
        <v>100</v>
      </c>
      <c r="M125" s="5">
        <v>419063</v>
      </c>
    </row>
    <row r="126" spans="1:13" ht="60">
      <c r="A126" s="8" t="s">
        <v>644</v>
      </c>
      <c r="B126" s="5">
        <v>80275</v>
      </c>
      <c r="C126" s="6">
        <v>0.1</v>
      </c>
      <c r="D126" s="2" t="s">
        <v>466</v>
      </c>
      <c r="E126" s="6">
        <v>0.25</v>
      </c>
      <c r="F126" s="2" t="s">
        <v>466</v>
      </c>
      <c r="G126" s="3"/>
      <c r="H126" s="6">
        <v>5</v>
      </c>
      <c r="I126" s="2" t="s">
        <v>466</v>
      </c>
      <c r="J126" s="107" t="s">
        <v>482</v>
      </c>
      <c r="K126" s="6">
        <v>95</v>
      </c>
      <c r="L126" s="3"/>
      <c r="M126" s="5">
        <v>443763</v>
      </c>
    </row>
    <row r="127" spans="1:13" ht="15">
      <c r="A127" s="8" t="s">
        <v>687</v>
      </c>
      <c r="B127" s="5">
        <v>82815</v>
      </c>
      <c r="C127" s="6">
        <v>0.25</v>
      </c>
      <c r="D127" s="2" t="s">
        <v>466</v>
      </c>
      <c r="E127" s="6">
        <v>0.25</v>
      </c>
      <c r="F127" s="2" t="s">
        <v>466</v>
      </c>
      <c r="G127" s="2" t="s">
        <v>475</v>
      </c>
      <c r="H127" s="6">
        <v>0.1</v>
      </c>
      <c r="I127" s="2" t="s">
        <v>466</v>
      </c>
      <c r="J127" s="104">
        <v>5</v>
      </c>
      <c r="K127" s="3"/>
      <c r="L127" s="3"/>
      <c r="M127" s="3">
        <v>677</v>
      </c>
    </row>
    <row r="128" spans="1:13" ht="15">
      <c r="A128" s="12" t="s">
        <v>650</v>
      </c>
      <c r="B128" s="13">
        <v>87725</v>
      </c>
      <c r="C128" s="15">
        <v>0.15</v>
      </c>
      <c r="D128" s="11" t="s">
        <v>466</v>
      </c>
      <c r="E128" s="15">
        <v>0.15</v>
      </c>
      <c r="F128" s="11" t="s">
        <v>466</v>
      </c>
      <c r="G128" s="11" t="s">
        <v>473</v>
      </c>
      <c r="H128" s="15">
        <v>0.15</v>
      </c>
      <c r="I128" s="11" t="s">
        <v>466</v>
      </c>
      <c r="J128" s="106">
        <v>0</v>
      </c>
      <c r="K128" s="15">
        <v>120</v>
      </c>
      <c r="L128" s="15">
        <v>120</v>
      </c>
      <c r="M128" s="11" t="s">
        <v>1068</v>
      </c>
    </row>
    <row r="129" spans="1:13" ht="15">
      <c r="A129" s="8" t="s">
        <v>657</v>
      </c>
      <c r="B129" s="5">
        <v>108850</v>
      </c>
      <c r="C129" s="6">
        <v>0.5</v>
      </c>
      <c r="D129" s="2" t="s">
        <v>466</v>
      </c>
      <c r="E129" s="6">
        <v>0.5</v>
      </c>
      <c r="F129" s="2" t="s">
        <v>466</v>
      </c>
      <c r="G129" s="3"/>
      <c r="H129" s="6">
        <v>0.5</v>
      </c>
      <c r="I129" s="2" t="s">
        <v>466</v>
      </c>
      <c r="J129" s="104">
        <v>3</v>
      </c>
      <c r="K129" s="6">
        <v>50</v>
      </c>
      <c r="L129" s="3"/>
      <c r="M129" s="3">
        <v>0</v>
      </c>
    </row>
    <row r="130" spans="1:13" ht="60">
      <c r="A130" s="8" t="s">
        <v>679</v>
      </c>
      <c r="B130" s="5">
        <v>139896</v>
      </c>
      <c r="C130" s="6">
        <v>0.15</v>
      </c>
      <c r="D130" s="2" t="s">
        <v>466</v>
      </c>
      <c r="E130" s="6">
        <v>1</v>
      </c>
      <c r="F130" s="2" t="s">
        <v>466</v>
      </c>
      <c r="G130" s="2" t="s">
        <v>476</v>
      </c>
      <c r="H130" s="6">
        <v>0.15</v>
      </c>
      <c r="I130" s="2" t="s">
        <v>466</v>
      </c>
      <c r="J130" s="107" t="s">
        <v>482</v>
      </c>
      <c r="K130" s="6">
        <v>100</v>
      </c>
      <c r="L130" s="6">
        <v>100</v>
      </c>
      <c r="M130" s="5">
        <v>1058316</v>
      </c>
    </row>
    <row r="131" spans="1:13" ht="15">
      <c r="A131" s="8" t="s">
        <v>638</v>
      </c>
      <c r="B131" s="5">
        <v>151149</v>
      </c>
      <c r="C131" s="6">
        <v>0.15</v>
      </c>
      <c r="D131" s="2" t="s">
        <v>466</v>
      </c>
      <c r="E131" s="6">
        <v>0.15</v>
      </c>
      <c r="F131" s="2" t="s">
        <v>466</v>
      </c>
      <c r="G131" s="3"/>
      <c r="H131" s="6">
        <v>1</v>
      </c>
      <c r="I131" s="2" t="s">
        <v>466</v>
      </c>
      <c r="J131" s="104">
        <v>0</v>
      </c>
      <c r="K131" s="6">
        <v>100</v>
      </c>
      <c r="L131" s="6">
        <v>100</v>
      </c>
      <c r="M131" s="5">
        <v>1773756</v>
      </c>
    </row>
    <row r="132" spans="1:13" ht="15">
      <c r="A132" s="8" t="s">
        <v>665</v>
      </c>
      <c r="B132" s="5">
        <v>159580</v>
      </c>
      <c r="C132" s="6">
        <v>0.5</v>
      </c>
      <c r="D132" s="2" t="s">
        <v>466</v>
      </c>
      <c r="E132" s="6">
        <v>0.5</v>
      </c>
      <c r="F132" s="2" t="s">
        <v>466</v>
      </c>
      <c r="G132" s="2" t="s">
        <v>475</v>
      </c>
      <c r="H132" s="6">
        <v>0.25</v>
      </c>
      <c r="I132" s="2" t="s">
        <v>466</v>
      </c>
      <c r="J132" s="104">
        <v>5</v>
      </c>
      <c r="K132" s="6">
        <v>120</v>
      </c>
      <c r="L132" s="6">
        <v>120</v>
      </c>
      <c r="M132" s="3">
        <v>0</v>
      </c>
    </row>
    <row r="133" spans="1:13" ht="60">
      <c r="A133" s="8" t="s">
        <v>655</v>
      </c>
      <c r="B133" s="5">
        <v>162525</v>
      </c>
      <c r="C133" s="6">
        <v>0.1</v>
      </c>
      <c r="D133" s="2" t="s">
        <v>466</v>
      </c>
      <c r="E133" s="6">
        <v>0.1</v>
      </c>
      <c r="F133" s="2" t="s">
        <v>466</v>
      </c>
      <c r="G133" s="3"/>
      <c r="H133" s="6">
        <v>0.1</v>
      </c>
      <c r="I133" s="2" t="s">
        <v>466</v>
      </c>
      <c r="J133" s="107" t="s">
        <v>482</v>
      </c>
      <c r="K133" s="6">
        <v>80</v>
      </c>
      <c r="L133" s="6">
        <v>80</v>
      </c>
      <c r="M133" s="5">
        <v>39673</v>
      </c>
    </row>
    <row r="134" spans="1:13" ht="15">
      <c r="A134" s="8" t="s">
        <v>683</v>
      </c>
      <c r="B134" s="5">
        <v>206310</v>
      </c>
      <c r="C134" s="6">
        <v>0.2</v>
      </c>
      <c r="D134" s="2" t="s">
        <v>466</v>
      </c>
      <c r="E134" s="6">
        <v>0.2</v>
      </c>
      <c r="F134" s="2" t="s">
        <v>466</v>
      </c>
      <c r="G134" s="3"/>
      <c r="H134" s="6">
        <v>0.2</v>
      </c>
      <c r="I134" s="2" t="s">
        <v>466</v>
      </c>
      <c r="J134" s="104">
        <v>5</v>
      </c>
      <c r="K134" s="3"/>
      <c r="L134" s="3"/>
      <c r="M134" s="2" t="s">
        <v>1068</v>
      </c>
    </row>
    <row r="135" spans="1:13" ht="15">
      <c r="A135" s="8" t="s">
        <v>722</v>
      </c>
      <c r="B135" s="5">
        <v>243032</v>
      </c>
      <c r="C135" s="6">
        <v>0.25</v>
      </c>
      <c r="D135" s="2" t="s">
        <v>466</v>
      </c>
      <c r="E135" s="6">
        <v>0.25</v>
      </c>
      <c r="F135" s="2" t="s">
        <v>466</v>
      </c>
      <c r="G135" s="2" t="s">
        <v>473</v>
      </c>
      <c r="H135" s="6">
        <v>0.25</v>
      </c>
      <c r="I135" s="2" t="s">
        <v>466</v>
      </c>
      <c r="J135" s="104">
        <v>1</v>
      </c>
      <c r="K135" s="6">
        <v>60</v>
      </c>
      <c r="L135" s="6">
        <v>60</v>
      </c>
      <c r="M135" s="5">
        <v>188121</v>
      </c>
    </row>
    <row r="136" spans="1:13" ht="60">
      <c r="A136" s="8" t="s">
        <v>707</v>
      </c>
      <c r="B136" s="5">
        <v>756530</v>
      </c>
      <c r="C136" s="6">
        <v>0.25</v>
      </c>
      <c r="D136" s="2" t="s">
        <v>466</v>
      </c>
      <c r="E136" s="6">
        <v>0.25</v>
      </c>
      <c r="F136" s="2" t="s">
        <v>466</v>
      </c>
      <c r="G136" s="2" t="s">
        <v>475</v>
      </c>
      <c r="H136" s="6">
        <v>0.1</v>
      </c>
      <c r="I136" s="2" t="s">
        <v>466</v>
      </c>
      <c r="J136" s="107" t="s">
        <v>482</v>
      </c>
      <c r="K136" s="3"/>
      <c r="L136" s="6">
        <v>135</v>
      </c>
      <c r="M136" s="5">
        <v>902063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G136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20" sqref="B120"/>
    </sheetView>
  </sheetViews>
  <sheetFormatPr defaultColWidth="9.140625" defaultRowHeight="12.75"/>
  <cols>
    <col min="1" max="1" width="52.140625" style="0" bestFit="1" customWidth="1"/>
    <col min="2" max="2" width="14.8515625" style="22" customWidth="1"/>
    <col min="3" max="3" width="22.140625" style="8" bestFit="1" customWidth="1"/>
    <col min="4" max="4" width="17.28125" style="8" bestFit="1" customWidth="1"/>
    <col min="5" max="5" width="17.00390625" style="2" bestFit="1" customWidth="1"/>
    <col min="6" max="6" width="15.7109375" style="2" customWidth="1"/>
    <col min="7" max="7" width="43.57421875" style="2" bestFit="1" customWidth="1"/>
  </cols>
  <sheetData>
    <row r="1" spans="1:7" s="102" customFormat="1" ht="46.5">
      <c r="A1" s="98" t="s">
        <v>1095</v>
      </c>
      <c r="B1" s="99" t="s">
        <v>0</v>
      </c>
      <c r="C1" s="100" t="s">
        <v>73</v>
      </c>
      <c r="D1" s="100" t="s">
        <v>200</v>
      </c>
      <c r="E1" s="101" t="s">
        <v>298</v>
      </c>
      <c r="F1" s="101" t="s">
        <v>336</v>
      </c>
      <c r="G1" s="101" t="s">
        <v>338</v>
      </c>
    </row>
    <row r="2" spans="1:7" ht="15">
      <c r="A2" s="8" t="s">
        <v>642</v>
      </c>
      <c r="B2" s="5">
        <v>0</v>
      </c>
      <c r="C2" s="8" t="s">
        <v>88</v>
      </c>
      <c r="D2" s="8" t="s">
        <v>58</v>
      </c>
      <c r="E2" s="2" t="s">
        <v>303</v>
      </c>
      <c r="F2" s="3"/>
      <c r="G2" s="2" t="s">
        <v>348</v>
      </c>
    </row>
    <row r="3" spans="1:7" ht="15">
      <c r="A3" s="8" t="s">
        <v>1115</v>
      </c>
      <c r="B3" s="5">
        <v>0</v>
      </c>
      <c r="C3" s="8" t="s">
        <v>49</v>
      </c>
      <c r="D3" s="8" t="s">
        <v>254</v>
      </c>
      <c r="E3" s="2" t="s">
        <v>319</v>
      </c>
      <c r="F3" s="3"/>
      <c r="G3" s="2" t="s">
        <v>390</v>
      </c>
    </row>
    <row r="4" spans="1:7" ht="15">
      <c r="A4" s="8" t="s">
        <v>745</v>
      </c>
      <c r="B4" s="5">
        <v>0</v>
      </c>
      <c r="C4" s="8" t="s">
        <v>185</v>
      </c>
      <c r="D4" s="8" t="s">
        <v>205</v>
      </c>
      <c r="E4" s="2" t="s">
        <v>999</v>
      </c>
      <c r="F4" s="3">
        <v>0</v>
      </c>
      <c r="G4" s="2" t="s">
        <v>421</v>
      </c>
    </row>
    <row r="5" spans="1:7" ht="15">
      <c r="A5" s="8" t="s">
        <v>754</v>
      </c>
      <c r="B5" s="5">
        <v>0</v>
      </c>
      <c r="C5" s="8" t="s">
        <v>179</v>
      </c>
      <c r="D5" s="8" t="s">
        <v>288</v>
      </c>
      <c r="E5" s="2" t="s">
        <v>331</v>
      </c>
      <c r="F5" s="3"/>
      <c r="G5" s="2" t="s">
        <v>417</v>
      </c>
    </row>
    <row r="6" spans="1:7" ht="15">
      <c r="A6" s="8" t="s">
        <v>629</v>
      </c>
      <c r="B6" s="5">
        <v>140</v>
      </c>
      <c r="C6" s="8" t="s">
        <v>75</v>
      </c>
      <c r="D6" s="8" t="s">
        <v>202</v>
      </c>
      <c r="E6" s="2" t="s">
        <v>924</v>
      </c>
      <c r="F6" s="3"/>
      <c r="G6" s="2" t="s">
        <v>1012</v>
      </c>
    </row>
    <row r="7" spans="1:7" ht="15">
      <c r="A7" s="8" t="s">
        <v>647</v>
      </c>
      <c r="B7" s="5">
        <v>164</v>
      </c>
      <c r="C7" s="8" t="s">
        <v>91</v>
      </c>
      <c r="D7" s="8" t="s">
        <v>71</v>
      </c>
      <c r="E7" s="2" t="s">
        <v>935</v>
      </c>
      <c r="F7" s="3">
        <v>227</v>
      </c>
      <c r="G7" s="2" t="s">
        <v>350</v>
      </c>
    </row>
    <row r="8" spans="1:7" ht="15">
      <c r="A8" s="8" t="s">
        <v>656</v>
      </c>
      <c r="B8" s="5">
        <v>231</v>
      </c>
      <c r="C8" s="8" t="s">
        <v>100</v>
      </c>
      <c r="D8" s="8" t="s">
        <v>222</v>
      </c>
      <c r="E8" s="2" t="s">
        <v>938</v>
      </c>
      <c r="F8" s="3"/>
      <c r="G8" s="2" t="s">
        <v>358</v>
      </c>
    </row>
    <row r="9" spans="1:7" ht="15">
      <c r="A9" s="8" t="s">
        <v>677</v>
      </c>
      <c r="B9" s="5">
        <v>269</v>
      </c>
      <c r="C9" s="8" t="s">
        <v>121</v>
      </c>
      <c r="D9" s="8" t="s">
        <v>240</v>
      </c>
      <c r="E9" s="2" t="s">
        <v>953</v>
      </c>
      <c r="F9" s="3"/>
      <c r="G9" s="2" t="s">
        <v>1022</v>
      </c>
    </row>
    <row r="10" spans="1:7" ht="15">
      <c r="A10" s="8" t="s">
        <v>733</v>
      </c>
      <c r="B10" s="5">
        <v>375</v>
      </c>
      <c r="C10" s="8" t="s">
        <v>173</v>
      </c>
      <c r="D10" s="8" t="s">
        <v>66</v>
      </c>
      <c r="E10" s="2" t="s">
        <v>990</v>
      </c>
      <c r="F10" s="3"/>
      <c r="G10" s="2" t="s">
        <v>1039</v>
      </c>
    </row>
    <row r="11" spans="1:7" ht="15">
      <c r="A11" s="8" t="s">
        <v>732</v>
      </c>
      <c r="B11" s="5">
        <v>425</v>
      </c>
      <c r="C11" s="8" t="s">
        <v>172</v>
      </c>
      <c r="D11" s="8" t="s">
        <v>246</v>
      </c>
      <c r="E11" s="2" t="s">
        <v>989</v>
      </c>
      <c r="F11" s="3"/>
      <c r="G11" s="2" t="s">
        <v>411</v>
      </c>
    </row>
    <row r="12" spans="1:7" ht="15">
      <c r="A12" s="8" t="s">
        <v>744</v>
      </c>
      <c r="B12" s="5">
        <v>447</v>
      </c>
      <c r="C12" s="8" t="s">
        <v>184</v>
      </c>
      <c r="D12" s="8" t="s">
        <v>211</v>
      </c>
      <c r="E12" s="2" t="s">
        <v>998</v>
      </c>
      <c r="F12" s="3">
        <v>0</v>
      </c>
      <c r="G12" s="2" t="s">
        <v>1041</v>
      </c>
    </row>
    <row r="13" spans="1:7" ht="15">
      <c r="A13" s="12" t="s">
        <v>669</v>
      </c>
      <c r="B13" s="13">
        <v>475</v>
      </c>
      <c r="C13" s="12" t="s">
        <v>113</v>
      </c>
      <c r="D13" s="12" t="s">
        <v>234</v>
      </c>
      <c r="E13" s="11" t="s">
        <v>947</v>
      </c>
      <c r="F13" s="10">
        <v>0</v>
      </c>
      <c r="G13" s="11" t="s">
        <v>367</v>
      </c>
    </row>
    <row r="14" spans="1:7" ht="15">
      <c r="A14" s="8" t="s">
        <v>628</v>
      </c>
      <c r="B14" s="5">
        <v>523</v>
      </c>
      <c r="C14" s="8" t="s">
        <v>74</v>
      </c>
      <c r="D14" s="8" t="s">
        <v>201</v>
      </c>
      <c r="E14" s="2" t="s">
        <v>923</v>
      </c>
      <c r="F14" s="3"/>
      <c r="G14" s="2" t="s">
        <v>1011</v>
      </c>
    </row>
    <row r="15" spans="1:7" ht="15">
      <c r="A15" s="8" t="s">
        <v>751</v>
      </c>
      <c r="B15" s="5">
        <v>605</v>
      </c>
      <c r="C15" s="8" t="s">
        <v>191</v>
      </c>
      <c r="D15" s="8" t="s">
        <v>273</v>
      </c>
      <c r="E15" s="2" t="s">
        <v>1005</v>
      </c>
      <c r="G15" s="2" t="s">
        <v>1045</v>
      </c>
    </row>
    <row r="16" spans="1:7" ht="15">
      <c r="A16" s="8" t="s">
        <v>712</v>
      </c>
      <c r="B16" s="5">
        <v>672</v>
      </c>
      <c r="C16" s="8" t="s">
        <v>154</v>
      </c>
      <c r="D16" s="8" t="s">
        <v>57</v>
      </c>
      <c r="E16" s="2" t="s">
        <v>325</v>
      </c>
      <c r="F16" s="3"/>
      <c r="G16" s="2" t="s">
        <v>1029</v>
      </c>
    </row>
    <row r="17" spans="1:7" ht="15">
      <c r="A17" s="8" t="s">
        <v>761</v>
      </c>
      <c r="B17" s="5">
        <v>715</v>
      </c>
      <c r="C17" s="8" t="s">
        <v>199</v>
      </c>
      <c r="D17" s="8" t="s">
        <v>297</v>
      </c>
      <c r="E17" s="2" t="s">
        <v>1010</v>
      </c>
      <c r="F17" s="3"/>
      <c r="G17" s="2" t="s">
        <v>1049</v>
      </c>
    </row>
    <row r="18" spans="1:7" ht="15">
      <c r="A18" s="12" t="s">
        <v>695</v>
      </c>
      <c r="B18" s="13">
        <v>771</v>
      </c>
      <c r="C18" s="12" t="s">
        <v>138</v>
      </c>
      <c r="D18" s="12" t="s">
        <v>55</v>
      </c>
      <c r="E18" s="11" t="s">
        <v>966</v>
      </c>
      <c r="F18" s="11"/>
      <c r="G18" s="11" t="s">
        <v>387</v>
      </c>
    </row>
    <row r="19" spans="1:7" ht="15">
      <c r="A19" s="8" t="s">
        <v>725</v>
      </c>
      <c r="B19" s="5">
        <v>830</v>
      </c>
      <c r="C19" s="8" t="s">
        <v>166</v>
      </c>
      <c r="D19" s="8" t="s">
        <v>278</v>
      </c>
      <c r="E19" s="2" t="s">
        <v>983</v>
      </c>
      <c r="F19" s="3"/>
      <c r="G19" s="2" t="s">
        <v>1037</v>
      </c>
    </row>
    <row r="20" spans="1:7" ht="15">
      <c r="A20" s="8" t="s">
        <v>676</v>
      </c>
      <c r="B20" s="5">
        <v>873</v>
      </c>
      <c r="C20" s="8" t="s">
        <v>120</v>
      </c>
      <c r="D20" s="8" t="s">
        <v>239</v>
      </c>
      <c r="E20" s="2" t="s">
        <v>952</v>
      </c>
      <c r="F20" s="3"/>
      <c r="G20" s="2" t="s">
        <v>373</v>
      </c>
    </row>
    <row r="21" spans="1:7" ht="15">
      <c r="A21" s="8" t="s">
        <v>632</v>
      </c>
      <c r="B21" s="5">
        <v>905</v>
      </c>
      <c r="C21" s="8" t="s">
        <v>78</v>
      </c>
      <c r="D21" s="8" t="s">
        <v>205</v>
      </c>
      <c r="E21" s="2" t="s">
        <v>926</v>
      </c>
      <c r="F21" s="3"/>
      <c r="G21" s="2" t="s">
        <v>1013</v>
      </c>
    </row>
    <row r="22" spans="1:7" ht="15">
      <c r="A22" s="8" t="s">
        <v>757</v>
      </c>
      <c r="B22" s="5">
        <v>955</v>
      </c>
      <c r="C22" s="8" t="s">
        <v>196</v>
      </c>
      <c r="D22" s="8" t="s">
        <v>296</v>
      </c>
      <c r="E22" s="2" t="s">
        <v>1008</v>
      </c>
      <c r="F22" s="3"/>
      <c r="G22" s="2" t="s">
        <v>1048</v>
      </c>
    </row>
    <row r="23" spans="1:7" ht="15">
      <c r="A23" s="8" t="s">
        <v>682</v>
      </c>
      <c r="B23" s="5">
        <v>989</v>
      </c>
      <c r="C23" s="8" t="s">
        <v>125</v>
      </c>
      <c r="D23" s="8" t="s">
        <v>205</v>
      </c>
      <c r="E23" s="2" t="s">
        <v>957</v>
      </c>
      <c r="F23" s="3"/>
      <c r="G23" s="2" t="s">
        <v>1024</v>
      </c>
    </row>
    <row r="24" spans="1:7" ht="15">
      <c r="A24" s="8" t="s">
        <v>660</v>
      </c>
      <c r="B24" s="5">
        <v>990</v>
      </c>
      <c r="C24" s="8" t="s">
        <v>104</v>
      </c>
      <c r="D24" s="8" t="s">
        <v>226</v>
      </c>
      <c r="E24" s="2" t="s">
        <v>940</v>
      </c>
      <c r="F24" s="3"/>
      <c r="G24" s="2" t="s">
        <v>1018</v>
      </c>
    </row>
    <row r="25" spans="1:7" ht="15">
      <c r="A25" s="8" t="s">
        <v>671</v>
      </c>
      <c r="B25" s="5">
        <v>1040</v>
      </c>
      <c r="C25" s="8" t="s">
        <v>115</v>
      </c>
      <c r="D25" s="8" t="s">
        <v>205</v>
      </c>
      <c r="E25" s="2" t="s">
        <v>949</v>
      </c>
      <c r="F25" s="3"/>
      <c r="G25" s="2" t="s">
        <v>369</v>
      </c>
    </row>
    <row r="26" spans="1:7" ht="15">
      <c r="A26" s="8" t="s">
        <v>699</v>
      </c>
      <c r="B26" s="5">
        <v>1060</v>
      </c>
      <c r="C26" s="8" t="s">
        <v>142</v>
      </c>
      <c r="D26" s="8" t="s">
        <v>256</v>
      </c>
      <c r="E26" s="2" t="s">
        <v>968</v>
      </c>
      <c r="F26" s="3"/>
      <c r="G26" s="2" t="s">
        <v>1026</v>
      </c>
    </row>
    <row r="27" spans="1:7" ht="15">
      <c r="A27" s="8" t="s">
        <v>752</v>
      </c>
      <c r="B27" s="5">
        <v>1357</v>
      </c>
      <c r="C27" s="8" t="s">
        <v>192</v>
      </c>
      <c r="D27" s="8" t="s">
        <v>70</v>
      </c>
      <c r="E27" s="2" t="s">
        <v>1006</v>
      </c>
      <c r="G27" s="2" t="s">
        <v>1046</v>
      </c>
    </row>
    <row r="28" spans="1:7" ht="15">
      <c r="A28" s="8" t="s">
        <v>634</v>
      </c>
      <c r="B28" s="5">
        <v>1591</v>
      </c>
      <c r="C28" s="8" t="s">
        <v>80</v>
      </c>
      <c r="D28" s="8" t="s">
        <v>206</v>
      </c>
      <c r="E28" s="2" t="s">
        <v>928</v>
      </c>
      <c r="F28" s="3"/>
      <c r="G28" s="2" t="s">
        <v>1014</v>
      </c>
    </row>
    <row r="29" spans="1:7" ht="15">
      <c r="A29" s="8" t="s">
        <v>639</v>
      </c>
      <c r="B29" s="5">
        <v>1670</v>
      </c>
      <c r="C29" s="8" t="s">
        <v>85</v>
      </c>
      <c r="D29" s="8" t="s">
        <v>211</v>
      </c>
      <c r="E29" s="2" t="s">
        <v>931</v>
      </c>
      <c r="F29" s="3"/>
      <c r="G29" s="2" t="s">
        <v>1015</v>
      </c>
    </row>
    <row r="30" spans="1:7" ht="15">
      <c r="A30" s="8" t="s">
        <v>728</v>
      </c>
      <c r="B30" s="5">
        <v>1780</v>
      </c>
      <c r="C30" s="8" t="s">
        <v>52</v>
      </c>
      <c r="D30" s="8" t="s">
        <v>281</v>
      </c>
      <c r="E30" s="2" t="s">
        <v>986</v>
      </c>
      <c r="F30" s="3"/>
      <c r="G30" s="2" t="s">
        <v>407</v>
      </c>
    </row>
    <row r="31" spans="1:7" ht="15">
      <c r="A31" s="8" t="s">
        <v>700</v>
      </c>
      <c r="B31" s="5">
        <v>1787</v>
      </c>
      <c r="C31" s="8" t="s">
        <v>143</v>
      </c>
      <c r="D31" s="8" t="s">
        <v>257</v>
      </c>
      <c r="E31" s="2" t="s">
        <v>969</v>
      </c>
      <c r="F31" s="3"/>
      <c r="G31" s="2" t="s">
        <v>1027</v>
      </c>
    </row>
    <row r="32" spans="1:7" ht="15">
      <c r="A32" s="12" t="s">
        <v>686</v>
      </c>
      <c r="B32" s="13">
        <v>1834</v>
      </c>
      <c r="C32" s="12" t="s">
        <v>129</v>
      </c>
      <c r="D32" s="12" t="s">
        <v>247</v>
      </c>
      <c r="E32" s="11" t="s">
        <v>961</v>
      </c>
      <c r="F32" s="10"/>
      <c r="G32" s="11" t="s">
        <v>380</v>
      </c>
    </row>
    <row r="33" spans="1:7" ht="15">
      <c r="A33" s="8" t="s">
        <v>662</v>
      </c>
      <c r="B33" s="5">
        <v>1890</v>
      </c>
      <c r="C33" s="8" t="s">
        <v>106</v>
      </c>
      <c r="D33" s="8" t="s">
        <v>228</v>
      </c>
      <c r="E33" s="2" t="s">
        <v>942</v>
      </c>
      <c r="F33" s="3">
        <v>0</v>
      </c>
      <c r="G33" s="2" t="s">
        <v>362</v>
      </c>
    </row>
    <row r="34" spans="1:7" ht="15">
      <c r="A34" s="8" t="s">
        <v>721</v>
      </c>
      <c r="B34" s="5">
        <v>1900</v>
      </c>
      <c r="C34" s="8" t="s">
        <v>162</v>
      </c>
      <c r="D34" s="8" t="s">
        <v>275</v>
      </c>
      <c r="E34" s="2" t="s">
        <v>981</v>
      </c>
      <c r="F34" s="3"/>
      <c r="G34" s="2" t="s">
        <v>1036</v>
      </c>
    </row>
    <row r="35" spans="1:7" ht="15">
      <c r="A35" s="8" t="s">
        <v>693</v>
      </c>
      <c r="B35" s="5">
        <v>1959</v>
      </c>
      <c r="C35" s="8" t="s">
        <v>136</v>
      </c>
      <c r="D35" s="8" t="s">
        <v>238</v>
      </c>
      <c r="E35" s="2" t="s">
        <v>965</v>
      </c>
      <c r="F35" s="3"/>
      <c r="G35" s="2" t="s">
        <v>496</v>
      </c>
    </row>
    <row r="36" spans="1:7" ht="15">
      <c r="A36" s="8" t="s">
        <v>749</v>
      </c>
      <c r="B36" s="5">
        <v>1990</v>
      </c>
      <c r="C36" s="8" t="s">
        <v>189</v>
      </c>
      <c r="D36" s="8" t="s">
        <v>205</v>
      </c>
      <c r="E36" s="2" t="s">
        <v>1003</v>
      </c>
      <c r="F36" s="3">
        <v>319</v>
      </c>
      <c r="G36" s="2" t="s">
        <v>422</v>
      </c>
    </row>
    <row r="37" spans="1:7" ht="15">
      <c r="A37" s="8" t="s">
        <v>748</v>
      </c>
      <c r="B37" s="5">
        <v>2065</v>
      </c>
      <c r="C37" s="8" t="s">
        <v>188</v>
      </c>
      <c r="D37" s="8" t="s">
        <v>232</v>
      </c>
      <c r="E37" s="2" t="s">
        <v>1002</v>
      </c>
      <c r="G37" s="2" t="s">
        <v>1044</v>
      </c>
    </row>
    <row r="38" spans="1:7" ht="15">
      <c r="A38" s="8" t="s">
        <v>659</v>
      </c>
      <c r="B38" s="5">
        <v>2072</v>
      </c>
      <c r="C38" s="8" t="s">
        <v>103</v>
      </c>
      <c r="D38" s="8" t="s">
        <v>225</v>
      </c>
      <c r="E38" s="2" t="s">
        <v>939</v>
      </c>
      <c r="F38" s="3"/>
      <c r="G38" s="2" t="s">
        <v>361</v>
      </c>
    </row>
    <row r="39" spans="1:7" ht="15">
      <c r="A39" s="8" t="s">
        <v>719</v>
      </c>
      <c r="B39" s="5">
        <v>2128</v>
      </c>
      <c r="C39" s="8" t="s">
        <v>160</v>
      </c>
      <c r="D39" s="8" t="s">
        <v>273</v>
      </c>
      <c r="E39" s="2" t="s">
        <v>979</v>
      </c>
      <c r="F39" s="3">
        <v>0</v>
      </c>
      <c r="G39" s="2" t="s">
        <v>1034</v>
      </c>
    </row>
    <row r="40" spans="1:7" ht="15">
      <c r="A40" s="8" t="s">
        <v>698</v>
      </c>
      <c r="B40" s="5">
        <v>2238</v>
      </c>
      <c r="C40" s="8" t="s">
        <v>141</v>
      </c>
      <c r="D40" s="8" t="s">
        <v>255</v>
      </c>
      <c r="E40" s="2" t="s">
        <v>967</v>
      </c>
      <c r="F40" s="3"/>
      <c r="G40" s="2" t="s">
        <v>391</v>
      </c>
    </row>
    <row r="41" spans="1:7" ht="15">
      <c r="A41" s="8" t="s">
        <v>720</v>
      </c>
      <c r="B41" s="5">
        <v>2375</v>
      </c>
      <c r="C41" s="8" t="s">
        <v>161</v>
      </c>
      <c r="D41" s="8" t="s">
        <v>274</v>
      </c>
      <c r="E41" s="2" t="s">
        <v>980</v>
      </c>
      <c r="F41" s="3"/>
      <c r="G41" s="2" t="s">
        <v>1035</v>
      </c>
    </row>
    <row r="42" spans="1:7" ht="15">
      <c r="A42" s="8" t="s">
        <v>631</v>
      </c>
      <c r="B42" s="5">
        <v>2480</v>
      </c>
      <c r="C42" s="8" t="s">
        <v>77</v>
      </c>
      <c r="D42" s="8" t="s">
        <v>204</v>
      </c>
      <c r="E42" s="2" t="s">
        <v>925</v>
      </c>
      <c r="F42" s="3"/>
      <c r="G42" s="2" t="s">
        <v>340</v>
      </c>
    </row>
    <row r="43" spans="1:7" ht="15">
      <c r="A43" s="8" t="s">
        <v>661</v>
      </c>
      <c r="B43" s="5">
        <v>2603</v>
      </c>
      <c r="C43" s="8" t="s">
        <v>105</v>
      </c>
      <c r="D43" s="8" t="s">
        <v>227</v>
      </c>
      <c r="E43" s="2" t="s">
        <v>941</v>
      </c>
      <c r="F43" s="3"/>
      <c r="G43" s="2" t="s">
        <v>1019</v>
      </c>
    </row>
    <row r="44" spans="1:7" ht="15">
      <c r="A44" s="8" t="s">
        <v>736</v>
      </c>
      <c r="B44" s="5">
        <v>2963</v>
      </c>
      <c r="C44" s="8" t="s">
        <v>176</v>
      </c>
      <c r="D44" s="8" t="s">
        <v>286</v>
      </c>
      <c r="E44" s="2" t="s">
        <v>992</v>
      </c>
      <c r="F44" s="3"/>
      <c r="G44" s="2" t="s">
        <v>414</v>
      </c>
    </row>
    <row r="45" spans="1:7" ht="15">
      <c r="A45" s="8" t="s">
        <v>758</v>
      </c>
      <c r="B45" s="5">
        <v>3127</v>
      </c>
      <c r="C45" s="8" t="s">
        <v>51</v>
      </c>
      <c r="D45" s="8" t="s">
        <v>212</v>
      </c>
      <c r="E45" s="2" t="s">
        <v>1009</v>
      </c>
      <c r="F45" s="3"/>
      <c r="G45" s="2" t="s">
        <v>426</v>
      </c>
    </row>
    <row r="46" spans="1:7" ht="15">
      <c r="A46" s="8" t="s">
        <v>714</v>
      </c>
      <c r="B46" s="5">
        <v>3215</v>
      </c>
      <c r="C46" s="8" t="s">
        <v>155</v>
      </c>
      <c r="D46" s="8" t="s">
        <v>269</v>
      </c>
      <c r="E46" s="2" t="s">
        <v>975</v>
      </c>
      <c r="F46" s="3">
        <v>230</v>
      </c>
      <c r="G46" s="2" t="s">
        <v>1031</v>
      </c>
    </row>
    <row r="47" spans="1:7" ht="15">
      <c r="A47" s="8" t="s">
        <v>747</v>
      </c>
      <c r="B47" s="5">
        <v>3244</v>
      </c>
      <c r="C47" s="8" t="s">
        <v>187</v>
      </c>
      <c r="D47" s="8" t="s">
        <v>225</v>
      </c>
      <c r="E47" s="2" t="s">
        <v>1001</v>
      </c>
      <c r="F47" s="3"/>
      <c r="G47" s="2" t="s">
        <v>1043</v>
      </c>
    </row>
    <row r="48" spans="1:7" ht="15">
      <c r="A48" s="8" t="s">
        <v>663</v>
      </c>
      <c r="B48" s="5">
        <v>3249</v>
      </c>
      <c r="C48" s="8" t="s">
        <v>107</v>
      </c>
      <c r="D48" s="8" t="s">
        <v>229</v>
      </c>
      <c r="E48" s="2" t="s">
        <v>943</v>
      </c>
      <c r="F48" s="3"/>
      <c r="G48" s="2" t="s">
        <v>1020</v>
      </c>
    </row>
    <row r="49" spans="1:7" ht="15">
      <c r="A49" s="8" t="s">
        <v>713</v>
      </c>
      <c r="B49" s="5">
        <v>3270</v>
      </c>
      <c r="C49" s="8" t="s">
        <v>763</v>
      </c>
      <c r="D49" s="8" t="s">
        <v>268</v>
      </c>
      <c r="E49" s="2" t="s">
        <v>974</v>
      </c>
      <c r="F49" s="3"/>
      <c r="G49" s="2" t="s">
        <v>1030</v>
      </c>
    </row>
    <row r="50" spans="1:7" ht="15">
      <c r="A50" s="8" t="s">
        <v>675</v>
      </c>
      <c r="B50" s="5">
        <v>3630</v>
      </c>
      <c r="C50" s="8" t="s">
        <v>119</v>
      </c>
      <c r="D50" s="8" t="s">
        <v>238</v>
      </c>
      <c r="E50" s="2" t="s">
        <v>489</v>
      </c>
      <c r="F50" s="3"/>
      <c r="G50" s="2" t="s">
        <v>1021</v>
      </c>
    </row>
    <row r="51" spans="1:7" ht="15">
      <c r="A51" s="8" t="s">
        <v>750</v>
      </c>
      <c r="B51" s="5">
        <v>3715</v>
      </c>
      <c r="C51" s="8" t="s">
        <v>190</v>
      </c>
      <c r="D51" s="8" t="s">
        <v>63</v>
      </c>
      <c r="E51" s="2" t="s">
        <v>1004</v>
      </c>
      <c r="F51" s="3"/>
      <c r="G51" s="2" t="s">
        <v>423</v>
      </c>
    </row>
    <row r="52" spans="1:7" ht="15">
      <c r="A52" s="8" t="s">
        <v>701</v>
      </c>
      <c r="B52" s="5">
        <v>3928</v>
      </c>
      <c r="C52" s="8" t="s">
        <v>144</v>
      </c>
      <c r="D52" s="8" t="s">
        <v>258</v>
      </c>
      <c r="E52" s="2" t="s">
        <v>970</v>
      </c>
      <c r="F52" s="3"/>
      <c r="G52" s="2" t="s">
        <v>1028</v>
      </c>
    </row>
    <row r="53" spans="1:7" ht="15">
      <c r="A53" s="8" t="s">
        <v>667</v>
      </c>
      <c r="B53" s="5">
        <v>4439</v>
      </c>
      <c r="C53" s="8" t="s">
        <v>111</v>
      </c>
      <c r="D53" s="8" t="s">
        <v>232</v>
      </c>
      <c r="E53" s="2" t="s">
        <v>946</v>
      </c>
      <c r="F53" s="3"/>
      <c r="G53" s="2" t="s">
        <v>365</v>
      </c>
    </row>
    <row r="54" spans="1:7" ht="15">
      <c r="A54" s="8" t="s">
        <v>685</v>
      </c>
      <c r="B54" s="5">
        <v>4852</v>
      </c>
      <c r="C54" s="8" t="s">
        <v>128</v>
      </c>
      <c r="D54" s="8" t="s">
        <v>246</v>
      </c>
      <c r="E54" s="2" t="s">
        <v>960</v>
      </c>
      <c r="F54" s="3"/>
      <c r="G54" s="2" t="s">
        <v>379</v>
      </c>
    </row>
    <row r="55" spans="1:7" ht="15">
      <c r="A55" s="8" t="s">
        <v>653</v>
      </c>
      <c r="B55" s="5">
        <v>5034</v>
      </c>
      <c r="C55" s="8" t="s">
        <v>97</v>
      </c>
      <c r="D55" s="8" t="s">
        <v>219</v>
      </c>
      <c r="E55" s="2" t="s">
        <v>307</v>
      </c>
      <c r="F55" s="3"/>
      <c r="G55" s="2" t="s">
        <v>355</v>
      </c>
    </row>
    <row r="56" spans="1:7" ht="15">
      <c r="A56" s="8" t="s">
        <v>711</v>
      </c>
      <c r="B56" s="5">
        <v>5058</v>
      </c>
      <c r="C56" s="8" t="s">
        <v>153</v>
      </c>
      <c r="D56" s="8" t="s">
        <v>258</v>
      </c>
      <c r="E56" s="2" t="s">
        <v>973</v>
      </c>
      <c r="F56" s="3"/>
      <c r="G56" s="2" t="s">
        <v>400</v>
      </c>
    </row>
    <row r="57" spans="1:7" ht="15">
      <c r="A57" s="8" t="s">
        <v>706</v>
      </c>
      <c r="B57" s="5">
        <v>5099</v>
      </c>
      <c r="C57" s="8" t="s">
        <v>149</v>
      </c>
      <c r="D57" s="8" t="s">
        <v>263</v>
      </c>
      <c r="E57" s="2" t="s">
        <v>972</v>
      </c>
      <c r="F57" s="3"/>
      <c r="G57" s="2" t="s">
        <v>497</v>
      </c>
    </row>
    <row r="58" spans="1:7" ht="15">
      <c r="A58" s="8" t="s">
        <v>753</v>
      </c>
      <c r="B58" s="5">
        <v>5135</v>
      </c>
      <c r="C58" s="8" t="s">
        <v>193</v>
      </c>
      <c r="D58" s="8" t="s">
        <v>293</v>
      </c>
      <c r="E58" s="2" t="s">
        <v>332</v>
      </c>
      <c r="F58" s="3"/>
      <c r="G58" s="2" t="s">
        <v>1047</v>
      </c>
    </row>
    <row r="59" spans="1:7" ht="15">
      <c r="A59" s="8" t="s">
        <v>670</v>
      </c>
      <c r="B59" s="5">
        <v>5454</v>
      </c>
      <c r="C59" s="8" t="s">
        <v>114</v>
      </c>
      <c r="D59" s="8" t="s">
        <v>235</v>
      </c>
      <c r="E59" s="2" t="s">
        <v>948</v>
      </c>
      <c r="F59" s="3"/>
      <c r="G59" s="2" t="s">
        <v>368</v>
      </c>
    </row>
    <row r="60" spans="1:7" ht="15">
      <c r="A60" s="8" t="s">
        <v>688</v>
      </c>
      <c r="B60" s="5">
        <v>5550</v>
      </c>
      <c r="C60" s="8" t="s">
        <v>131</v>
      </c>
      <c r="D60" s="8" t="s">
        <v>249</v>
      </c>
      <c r="E60" s="2" t="s">
        <v>963</v>
      </c>
      <c r="F60" s="3"/>
      <c r="G60" s="2" t="s">
        <v>1025</v>
      </c>
    </row>
    <row r="61" spans="1:7" ht="15">
      <c r="A61" s="8" t="s">
        <v>648</v>
      </c>
      <c r="B61" s="5">
        <v>6022</v>
      </c>
      <c r="C61" s="8" t="s">
        <v>92</v>
      </c>
      <c r="D61" s="8" t="s">
        <v>216</v>
      </c>
      <c r="E61" s="2" t="s">
        <v>936</v>
      </c>
      <c r="F61" s="3"/>
      <c r="G61" s="2" t="s">
        <v>494</v>
      </c>
    </row>
    <row r="62" spans="1:7" ht="15">
      <c r="A62" s="8" t="s">
        <v>645</v>
      </c>
      <c r="B62" s="5">
        <v>6135</v>
      </c>
      <c r="C62" s="8" t="s">
        <v>90</v>
      </c>
      <c r="D62" s="8" t="s">
        <v>61</v>
      </c>
      <c r="E62" s="2" t="s">
        <v>934</v>
      </c>
      <c r="F62" s="3"/>
      <c r="G62" s="2" t="s">
        <v>1017</v>
      </c>
    </row>
    <row r="63" spans="1:7" ht="15">
      <c r="A63" s="8" t="s">
        <v>742</v>
      </c>
      <c r="B63" s="5">
        <v>6289</v>
      </c>
      <c r="C63" s="8" t="s">
        <v>182</v>
      </c>
      <c r="D63" s="8" t="s">
        <v>290</v>
      </c>
      <c r="E63" s="2" t="s">
        <v>997</v>
      </c>
      <c r="F63" s="3">
        <v>7100</v>
      </c>
      <c r="G63" s="2" t="s">
        <v>1040</v>
      </c>
    </row>
    <row r="64" spans="1:7" ht="15">
      <c r="A64" s="8" t="s">
        <v>637</v>
      </c>
      <c r="B64" s="5">
        <v>6367</v>
      </c>
      <c r="C64" s="8" t="s">
        <v>83</v>
      </c>
      <c r="D64" s="8" t="s">
        <v>209</v>
      </c>
      <c r="E64" s="2" t="s">
        <v>930</v>
      </c>
      <c r="F64" s="3">
        <v>300</v>
      </c>
      <c r="G64" s="2" t="s">
        <v>344</v>
      </c>
    </row>
    <row r="65" spans="1:7" ht="15">
      <c r="A65" s="8" t="s">
        <v>726</v>
      </c>
      <c r="B65" s="5">
        <v>6560</v>
      </c>
      <c r="C65" s="8" t="s">
        <v>167</v>
      </c>
      <c r="D65" s="8" t="s">
        <v>279</v>
      </c>
      <c r="E65" s="2" t="s">
        <v>984</v>
      </c>
      <c r="F65" s="3"/>
      <c r="G65" s="2" t="s">
        <v>1038</v>
      </c>
    </row>
    <row r="66" spans="1:7" ht="15">
      <c r="A66" s="8" t="s">
        <v>636</v>
      </c>
      <c r="B66" s="5">
        <v>7239</v>
      </c>
      <c r="C66" s="8" t="s">
        <v>82</v>
      </c>
      <c r="D66" s="8" t="s">
        <v>208</v>
      </c>
      <c r="E66" s="2" t="s">
        <v>300</v>
      </c>
      <c r="F66" s="3"/>
      <c r="G66" s="2" t="s">
        <v>343</v>
      </c>
    </row>
    <row r="67" spans="1:7" ht="15">
      <c r="A67" s="8" t="s">
        <v>674</v>
      </c>
      <c r="B67" s="5">
        <v>7260</v>
      </c>
      <c r="C67" s="8" t="s">
        <v>118</v>
      </c>
      <c r="D67" s="8" t="s">
        <v>238</v>
      </c>
      <c r="E67" s="2" t="s">
        <v>951</v>
      </c>
      <c r="F67" s="3"/>
      <c r="G67" s="2" t="s">
        <v>372</v>
      </c>
    </row>
    <row r="68" spans="1:7" ht="15">
      <c r="A68" s="8" t="s">
        <v>673</v>
      </c>
      <c r="B68" s="5">
        <v>7435</v>
      </c>
      <c r="C68" s="8" t="s">
        <v>117</v>
      </c>
      <c r="D68" s="8" t="s">
        <v>237</v>
      </c>
      <c r="E68" s="2" t="s">
        <v>950</v>
      </c>
      <c r="F68" s="3"/>
      <c r="G68" s="2" t="s">
        <v>371</v>
      </c>
    </row>
    <row r="69" spans="1:7" ht="15">
      <c r="A69" s="8" t="s">
        <v>691</v>
      </c>
      <c r="B69" s="5">
        <v>7940</v>
      </c>
      <c r="C69" s="8" t="s">
        <v>134</v>
      </c>
      <c r="D69" s="8" t="s">
        <v>64</v>
      </c>
      <c r="E69" s="2" t="s">
        <v>964</v>
      </c>
      <c r="F69" s="3"/>
      <c r="G69" s="2" t="s">
        <v>384</v>
      </c>
    </row>
    <row r="70" spans="1:7" ht="15">
      <c r="A70" s="8" t="s">
        <v>694</v>
      </c>
      <c r="B70" s="5">
        <v>8504</v>
      </c>
      <c r="C70" s="8" t="s">
        <v>137</v>
      </c>
      <c r="D70" s="8" t="s">
        <v>253</v>
      </c>
      <c r="E70" s="2" t="s">
        <v>490</v>
      </c>
      <c r="F70" s="3"/>
      <c r="G70" s="2" t="s">
        <v>386</v>
      </c>
    </row>
    <row r="71" spans="1:7" ht="15">
      <c r="A71" s="12" t="s">
        <v>738</v>
      </c>
      <c r="B71" s="13">
        <v>9065</v>
      </c>
      <c r="C71" s="12" t="s">
        <v>178</v>
      </c>
      <c r="D71" s="12" t="s">
        <v>155</v>
      </c>
      <c r="E71" s="11" t="s">
        <v>994</v>
      </c>
      <c r="F71" s="10">
        <v>0</v>
      </c>
      <c r="G71" s="11" t="s">
        <v>416</v>
      </c>
    </row>
    <row r="72" spans="1:7" ht="15">
      <c r="A72" s="8" t="s">
        <v>727</v>
      </c>
      <c r="B72" s="5">
        <v>9520</v>
      </c>
      <c r="C72" s="8" t="s">
        <v>168</v>
      </c>
      <c r="D72" s="8" t="s">
        <v>280</v>
      </c>
      <c r="E72" s="2" t="s">
        <v>985</v>
      </c>
      <c r="F72" s="3"/>
      <c r="G72" s="2" t="s">
        <v>406</v>
      </c>
    </row>
    <row r="73" spans="1:7" ht="15">
      <c r="A73" s="8" t="s">
        <v>633</v>
      </c>
      <c r="B73" s="5">
        <v>9525</v>
      </c>
      <c r="C73" s="8" t="s">
        <v>79</v>
      </c>
      <c r="D73" s="8" t="s">
        <v>72</v>
      </c>
      <c r="E73" s="2" t="s">
        <v>927</v>
      </c>
      <c r="F73" s="3"/>
      <c r="G73" s="2" t="s">
        <v>341</v>
      </c>
    </row>
    <row r="74" spans="1:7" ht="15">
      <c r="A74" s="8" t="s">
        <v>717</v>
      </c>
      <c r="B74" s="5">
        <v>9526</v>
      </c>
      <c r="C74" s="8" t="s">
        <v>158</v>
      </c>
      <c r="D74" s="8" t="s">
        <v>272</v>
      </c>
      <c r="E74" s="2" t="s">
        <v>978</v>
      </c>
      <c r="F74" s="3"/>
      <c r="G74" s="2" t="s">
        <v>401</v>
      </c>
    </row>
    <row r="75" spans="1:7" ht="15">
      <c r="A75" s="8" t="s">
        <v>651</v>
      </c>
      <c r="B75" s="5">
        <v>9785</v>
      </c>
      <c r="C75" s="8" t="s">
        <v>95</v>
      </c>
      <c r="D75" s="8" t="s">
        <v>62</v>
      </c>
      <c r="E75" s="2" t="s">
        <v>306</v>
      </c>
      <c r="F75" s="3"/>
      <c r="G75" s="2" t="s">
        <v>353</v>
      </c>
    </row>
    <row r="76" spans="1:7" ht="15">
      <c r="A76" s="8" t="s">
        <v>746</v>
      </c>
      <c r="B76" s="5">
        <v>9935</v>
      </c>
      <c r="C76" s="8" t="s">
        <v>186</v>
      </c>
      <c r="D76" s="8" t="s">
        <v>292</v>
      </c>
      <c r="E76" s="2" t="s">
        <v>1000</v>
      </c>
      <c r="F76" s="3"/>
      <c r="G76" s="2" t="s">
        <v>1042</v>
      </c>
    </row>
    <row r="77" spans="1:7" ht="15">
      <c r="A77" s="8" t="s">
        <v>703</v>
      </c>
      <c r="B77" s="5">
        <v>9984</v>
      </c>
      <c r="C77" s="8" t="s">
        <v>146</v>
      </c>
      <c r="D77" s="8" t="s">
        <v>260</v>
      </c>
      <c r="E77" s="2" t="s">
        <v>320</v>
      </c>
      <c r="F77" s="3"/>
      <c r="G77" s="2" t="s">
        <v>393</v>
      </c>
    </row>
    <row r="78" spans="1:7" ht="15">
      <c r="A78" s="8" t="s">
        <v>737</v>
      </c>
      <c r="B78" s="5">
        <v>11838</v>
      </c>
      <c r="C78" s="8" t="s">
        <v>177</v>
      </c>
      <c r="D78" s="8" t="s">
        <v>287</v>
      </c>
      <c r="E78" s="2" t="s">
        <v>993</v>
      </c>
      <c r="F78" s="3">
        <v>101</v>
      </c>
      <c r="G78" s="2" t="s">
        <v>415</v>
      </c>
    </row>
    <row r="79" spans="1:7" ht="15">
      <c r="A79" s="8" t="s">
        <v>724</v>
      </c>
      <c r="B79" s="5">
        <v>12431</v>
      </c>
      <c r="C79" s="8" t="s">
        <v>165</v>
      </c>
      <c r="D79" s="8" t="s">
        <v>277</v>
      </c>
      <c r="E79" s="2" t="s">
        <v>982</v>
      </c>
      <c r="F79" s="3"/>
      <c r="G79" s="2" t="s">
        <v>405</v>
      </c>
    </row>
    <row r="80" spans="1:7" ht="15">
      <c r="A80" s="8" t="s">
        <v>666</v>
      </c>
      <c r="B80" s="5">
        <v>12443</v>
      </c>
      <c r="C80" s="8" t="s">
        <v>110</v>
      </c>
      <c r="D80" s="8" t="s">
        <v>231</v>
      </c>
      <c r="E80" s="2" t="s">
        <v>945</v>
      </c>
      <c r="F80" s="3"/>
      <c r="G80" s="2" t="s">
        <v>495</v>
      </c>
    </row>
    <row r="81" spans="1:7" ht="15">
      <c r="A81" s="8" t="s">
        <v>735</v>
      </c>
      <c r="B81" s="5">
        <v>12895</v>
      </c>
      <c r="C81" s="8" t="s">
        <v>175</v>
      </c>
      <c r="D81" s="8" t="s">
        <v>285</v>
      </c>
      <c r="E81" s="2" t="s">
        <v>991</v>
      </c>
      <c r="F81" s="3"/>
      <c r="G81" s="2" t="s">
        <v>413</v>
      </c>
    </row>
    <row r="82" spans="1:7" ht="15">
      <c r="A82" s="8" t="s">
        <v>681</v>
      </c>
      <c r="B82" s="5">
        <v>13225</v>
      </c>
      <c r="C82" s="8" t="s">
        <v>124</v>
      </c>
      <c r="D82" s="8" t="s">
        <v>244</v>
      </c>
      <c r="E82" s="2" t="s">
        <v>956</v>
      </c>
      <c r="F82" s="3">
        <v>204</v>
      </c>
      <c r="G82" s="2" t="s">
        <v>1023</v>
      </c>
    </row>
    <row r="83" spans="1:7" ht="15">
      <c r="A83" s="8" t="s">
        <v>643</v>
      </c>
      <c r="B83" s="5">
        <v>13647</v>
      </c>
      <c r="C83" s="8" t="s">
        <v>89</v>
      </c>
      <c r="D83" s="8" t="s">
        <v>214</v>
      </c>
      <c r="E83" s="2" t="s">
        <v>933</v>
      </c>
      <c r="F83" s="3">
        <v>11</v>
      </c>
      <c r="G83" s="2" t="s">
        <v>1016</v>
      </c>
    </row>
    <row r="84" spans="1:7" ht="15">
      <c r="A84" s="8" t="s">
        <v>649</v>
      </c>
      <c r="B84" s="5">
        <v>13658</v>
      </c>
      <c r="C84" s="8" t="s">
        <v>93</v>
      </c>
      <c r="D84" s="8" t="s">
        <v>69</v>
      </c>
      <c r="E84" s="2" t="s">
        <v>304</v>
      </c>
      <c r="F84" s="3"/>
      <c r="G84" s="2" t="s">
        <v>351</v>
      </c>
    </row>
    <row r="85" spans="1:7" ht="15">
      <c r="A85" s="8" t="s">
        <v>755</v>
      </c>
      <c r="B85" s="5">
        <v>14327</v>
      </c>
      <c r="C85" s="8" t="s">
        <v>194</v>
      </c>
      <c r="D85" s="8" t="s">
        <v>294</v>
      </c>
      <c r="E85" s="2" t="s">
        <v>333</v>
      </c>
      <c r="F85" s="3">
        <v>0</v>
      </c>
      <c r="G85" s="2" t="s">
        <v>424</v>
      </c>
    </row>
    <row r="86" spans="1:7" ht="15">
      <c r="A86" s="8" t="s">
        <v>705</v>
      </c>
      <c r="B86" s="5">
        <v>14973</v>
      </c>
      <c r="C86" s="8" t="s">
        <v>148</v>
      </c>
      <c r="D86" s="8" t="s">
        <v>262</v>
      </c>
      <c r="E86" s="2" t="s">
        <v>971</v>
      </c>
      <c r="F86" s="3"/>
      <c r="G86" s="2" t="s">
        <v>395</v>
      </c>
    </row>
    <row r="87" spans="1:7" ht="15">
      <c r="A87" s="8" t="s">
        <v>658</v>
      </c>
      <c r="B87" s="5">
        <v>15188</v>
      </c>
      <c r="C87" s="8" t="s">
        <v>102</v>
      </c>
      <c r="D87" s="8" t="s">
        <v>224</v>
      </c>
      <c r="E87" s="2" t="s">
        <v>310</v>
      </c>
      <c r="F87" s="3"/>
      <c r="G87" s="2" t="s">
        <v>360</v>
      </c>
    </row>
    <row r="88" spans="1:7" ht="15">
      <c r="A88" s="8" t="s">
        <v>696</v>
      </c>
      <c r="B88" s="5">
        <v>15690</v>
      </c>
      <c r="C88" s="8" t="s">
        <v>139</v>
      </c>
      <c r="D88" s="8" t="s">
        <v>60</v>
      </c>
      <c r="E88" s="2" t="s">
        <v>318</v>
      </c>
      <c r="F88" s="3"/>
      <c r="G88" s="2" t="s">
        <v>388</v>
      </c>
    </row>
    <row r="89" spans="1:7" ht="15">
      <c r="A89" s="8" t="s">
        <v>635</v>
      </c>
      <c r="B89" s="5">
        <v>16280</v>
      </c>
      <c r="C89" s="8" t="s">
        <v>81</v>
      </c>
      <c r="D89" s="8" t="s">
        <v>207</v>
      </c>
      <c r="E89" s="2" t="s">
        <v>929</v>
      </c>
      <c r="F89" s="3"/>
      <c r="G89" s="2" t="s">
        <v>342</v>
      </c>
    </row>
    <row r="90" spans="1:7" ht="15">
      <c r="A90" s="8" t="s">
        <v>710</v>
      </c>
      <c r="B90" s="5">
        <v>16428</v>
      </c>
      <c r="C90" s="8" t="s">
        <v>152</v>
      </c>
      <c r="D90" s="8" t="s">
        <v>267</v>
      </c>
      <c r="E90" s="2" t="s">
        <v>324</v>
      </c>
      <c r="F90" s="2" t="s">
        <v>337</v>
      </c>
      <c r="G90" s="2" t="s">
        <v>399</v>
      </c>
    </row>
    <row r="91" spans="1:7" ht="15">
      <c r="A91" s="8" t="s">
        <v>664</v>
      </c>
      <c r="B91" s="5">
        <v>17079</v>
      </c>
      <c r="C91" s="8" t="s">
        <v>108</v>
      </c>
      <c r="D91" s="8" t="s">
        <v>230</v>
      </c>
      <c r="E91" s="2" t="s">
        <v>944</v>
      </c>
      <c r="F91" s="3">
        <v>213</v>
      </c>
      <c r="G91" s="2" t="s">
        <v>363</v>
      </c>
    </row>
    <row r="92" spans="1:7" ht="15">
      <c r="A92" s="8" t="s">
        <v>731</v>
      </c>
      <c r="B92" s="5">
        <v>17145</v>
      </c>
      <c r="C92" s="8" t="s">
        <v>171</v>
      </c>
      <c r="D92" s="8" t="s">
        <v>284</v>
      </c>
      <c r="E92" s="2" t="s">
        <v>988</v>
      </c>
      <c r="F92" s="3">
        <v>211</v>
      </c>
      <c r="G92" s="2" t="s">
        <v>410</v>
      </c>
    </row>
    <row r="93" spans="1:7" ht="15">
      <c r="A93" s="8" t="s">
        <v>684</v>
      </c>
      <c r="B93" s="5">
        <v>18141</v>
      </c>
      <c r="C93" s="8" t="s">
        <v>127</v>
      </c>
      <c r="D93" s="8" t="s">
        <v>245</v>
      </c>
      <c r="E93" s="2" t="s">
        <v>959</v>
      </c>
      <c r="F93" s="3">
        <v>301</v>
      </c>
      <c r="G93" s="2" t="s">
        <v>378</v>
      </c>
    </row>
    <row r="94" spans="1:7" ht="15">
      <c r="A94" s="8" t="s">
        <v>709</v>
      </c>
      <c r="B94" s="5">
        <v>18415</v>
      </c>
      <c r="C94" s="8" t="s">
        <v>138</v>
      </c>
      <c r="D94" s="8" t="s">
        <v>266</v>
      </c>
      <c r="E94" s="2" t="s">
        <v>323</v>
      </c>
      <c r="F94" s="3"/>
      <c r="G94" s="2" t="s">
        <v>398</v>
      </c>
    </row>
    <row r="95" spans="1:7" ht="15">
      <c r="A95" s="8" t="s">
        <v>690</v>
      </c>
      <c r="B95" s="5">
        <v>19806</v>
      </c>
      <c r="C95" s="8" t="s">
        <v>133</v>
      </c>
      <c r="D95" s="8" t="s">
        <v>251</v>
      </c>
      <c r="E95" s="2" t="s">
        <v>316</v>
      </c>
      <c r="F95" s="3"/>
      <c r="G95" s="2" t="s">
        <v>383</v>
      </c>
    </row>
    <row r="96" spans="1:7" ht="15">
      <c r="A96" s="8" t="s">
        <v>672</v>
      </c>
      <c r="B96" s="5">
        <v>20223</v>
      </c>
      <c r="C96" s="8" t="s">
        <v>116</v>
      </c>
      <c r="D96" s="8" t="s">
        <v>236</v>
      </c>
      <c r="E96" s="2" t="s">
        <v>313</v>
      </c>
      <c r="F96" s="3">
        <v>0</v>
      </c>
      <c r="G96" s="2" t="s">
        <v>370</v>
      </c>
    </row>
    <row r="97" spans="1:7" ht="15">
      <c r="A97" s="8" t="s">
        <v>652</v>
      </c>
      <c r="B97" s="5">
        <v>20690</v>
      </c>
      <c r="C97" s="8" t="s">
        <v>96</v>
      </c>
      <c r="D97" s="8" t="s">
        <v>218</v>
      </c>
      <c r="E97" s="2" t="s">
        <v>937</v>
      </c>
      <c r="F97" s="3">
        <v>301</v>
      </c>
      <c r="G97" s="2" t="s">
        <v>354</v>
      </c>
    </row>
    <row r="98" spans="1:7" ht="15">
      <c r="A98" s="8" t="s">
        <v>739</v>
      </c>
      <c r="B98" s="5">
        <v>22214</v>
      </c>
      <c r="C98" s="8" t="s">
        <v>179</v>
      </c>
      <c r="D98" s="8" t="s">
        <v>288</v>
      </c>
      <c r="E98" s="2" t="s">
        <v>331</v>
      </c>
      <c r="F98" s="3"/>
      <c r="G98" s="2" t="s">
        <v>417</v>
      </c>
    </row>
    <row r="99" spans="1:7" ht="15">
      <c r="A99" s="12" t="s">
        <v>704</v>
      </c>
      <c r="B99" s="13">
        <v>22329</v>
      </c>
      <c r="C99" s="12" t="s">
        <v>147</v>
      </c>
      <c r="D99" s="12" t="s">
        <v>261</v>
      </c>
      <c r="E99" s="11" t="s">
        <v>321</v>
      </c>
      <c r="F99" s="10"/>
      <c r="G99" s="11" t="s">
        <v>394</v>
      </c>
    </row>
    <row r="100" spans="1:7" ht="15">
      <c r="A100" s="8" t="s">
        <v>729</v>
      </c>
      <c r="B100" s="5">
        <v>22588</v>
      </c>
      <c r="C100" s="8" t="s">
        <v>169</v>
      </c>
      <c r="D100" s="8" t="s">
        <v>282</v>
      </c>
      <c r="E100" s="2" t="s">
        <v>987</v>
      </c>
      <c r="F100" s="3"/>
      <c r="G100" s="2" t="s">
        <v>408</v>
      </c>
    </row>
    <row r="101" spans="1:7" ht="15">
      <c r="A101" s="8" t="s">
        <v>654</v>
      </c>
      <c r="B101" s="5">
        <v>22798</v>
      </c>
      <c r="C101" s="8" t="s">
        <v>98</v>
      </c>
      <c r="D101" s="8" t="s">
        <v>220</v>
      </c>
      <c r="E101" s="2" t="s">
        <v>308</v>
      </c>
      <c r="F101" s="3"/>
      <c r="G101" s="2" t="s">
        <v>356</v>
      </c>
    </row>
    <row r="102" spans="1:7" ht="15">
      <c r="A102" s="8" t="s">
        <v>680</v>
      </c>
      <c r="B102" s="5">
        <v>23295</v>
      </c>
      <c r="C102" s="8" t="s">
        <v>54</v>
      </c>
      <c r="D102" s="8" t="s">
        <v>243</v>
      </c>
      <c r="E102" s="2" t="s">
        <v>314</v>
      </c>
      <c r="F102" s="3"/>
      <c r="G102" s="2" t="s">
        <v>376</v>
      </c>
    </row>
    <row r="103" spans="1:7" ht="15">
      <c r="A103" s="8" t="s">
        <v>640</v>
      </c>
      <c r="B103" s="5">
        <v>23365</v>
      </c>
      <c r="C103" s="8" t="s">
        <v>86</v>
      </c>
      <c r="D103" s="8" t="s">
        <v>212</v>
      </c>
      <c r="E103" s="2" t="s">
        <v>302</v>
      </c>
      <c r="F103" s="3"/>
      <c r="G103" s="2" t="s">
        <v>346</v>
      </c>
    </row>
    <row r="104" spans="1:7" ht="15">
      <c r="A104" s="8" t="s">
        <v>718</v>
      </c>
      <c r="B104" s="5">
        <v>23730</v>
      </c>
      <c r="C104" s="8" t="s">
        <v>159</v>
      </c>
      <c r="D104" s="8" t="s">
        <v>205</v>
      </c>
      <c r="E104" s="2" t="s">
        <v>326</v>
      </c>
      <c r="F104" s="3">
        <v>385</v>
      </c>
      <c r="G104" s="2" t="s">
        <v>402</v>
      </c>
    </row>
    <row r="105" spans="1:7" ht="15">
      <c r="A105" s="8" t="s">
        <v>678</v>
      </c>
      <c r="B105" s="5">
        <v>24380</v>
      </c>
      <c r="C105" s="8" t="s">
        <v>122</v>
      </c>
      <c r="D105" s="8" t="s">
        <v>241</v>
      </c>
      <c r="E105" s="2" t="s">
        <v>954</v>
      </c>
      <c r="F105" s="3"/>
      <c r="G105" s="2" t="s">
        <v>374</v>
      </c>
    </row>
    <row r="106" spans="1:7" ht="15">
      <c r="A106" s="8" t="s">
        <v>759</v>
      </c>
      <c r="B106" s="5">
        <v>24602</v>
      </c>
      <c r="C106" s="8" t="s">
        <v>197</v>
      </c>
      <c r="D106" s="8" t="s">
        <v>65</v>
      </c>
      <c r="E106" s="2" t="s">
        <v>334</v>
      </c>
      <c r="F106" s="3"/>
      <c r="G106" s="2" t="s">
        <v>427</v>
      </c>
    </row>
    <row r="107" spans="1:7" ht="15">
      <c r="A107" s="8" t="s">
        <v>741</v>
      </c>
      <c r="B107" s="5">
        <v>25375</v>
      </c>
      <c r="C107" s="8" t="s">
        <v>181</v>
      </c>
      <c r="D107" s="8" t="s">
        <v>289</v>
      </c>
      <c r="E107" s="2" t="s">
        <v>996</v>
      </c>
      <c r="F107" s="3"/>
      <c r="G107" s="2" t="s">
        <v>419</v>
      </c>
    </row>
    <row r="108" spans="1:7" ht="15">
      <c r="A108" s="12" t="s">
        <v>646</v>
      </c>
      <c r="B108" s="13">
        <v>25505</v>
      </c>
      <c r="C108" s="12" t="s">
        <v>53</v>
      </c>
      <c r="D108" s="12" t="s">
        <v>215</v>
      </c>
      <c r="E108" s="11" t="s">
        <v>935</v>
      </c>
      <c r="F108" s="10">
        <v>229</v>
      </c>
      <c r="G108" s="11" t="s">
        <v>349</v>
      </c>
    </row>
    <row r="109" spans="1:7" ht="15">
      <c r="A109" s="8" t="s">
        <v>715</v>
      </c>
      <c r="B109" s="5">
        <v>26280</v>
      </c>
      <c r="C109" s="8" t="s">
        <v>156</v>
      </c>
      <c r="D109" s="8" t="s">
        <v>270</v>
      </c>
      <c r="E109" s="2" t="s">
        <v>976</v>
      </c>
      <c r="F109" s="3">
        <v>102</v>
      </c>
      <c r="G109" s="2" t="s">
        <v>1032</v>
      </c>
    </row>
    <row r="110" spans="1:7" ht="15">
      <c r="A110" s="8" t="s">
        <v>668</v>
      </c>
      <c r="B110" s="5">
        <v>27809</v>
      </c>
      <c r="C110" s="8" t="s">
        <v>112</v>
      </c>
      <c r="D110" s="8" t="s">
        <v>233</v>
      </c>
      <c r="E110" s="2" t="s">
        <v>312</v>
      </c>
      <c r="F110" s="3"/>
      <c r="G110" s="2" t="s">
        <v>366</v>
      </c>
    </row>
    <row r="111" spans="1:7" ht="15">
      <c r="A111" s="8" t="s">
        <v>743</v>
      </c>
      <c r="B111" s="5">
        <v>28982</v>
      </c>
      <c r="C111" s="8" t="s">
        <v>183</v>
      </c>
      <c r="D111" s="8" t="s">
        <v>291</v>
      </c>
      <c r="E111" s="2" t="s">
        <v>492</v>
      </c>
      <c r="F111" s="3"/>
      <c r="G111" s="2" t="s">
        <v>420</v>
      </c>
    </row>
    <row r="112" spans="1:7" ht="15">
      <c r="A112" s="12" t="s">
        <v>756</v>
      </c>
      <c r="B112" s="13">
        <v>29374</v>
      </c>
      <c r="C112" s="12" t="s">
        <v>195</v>
      </c>
      <c r="D112" s="12" t="s">
        <v>295</v>
      </c>
      <c r="E112" s="11" t="s">
        <v>1007</v>
      </c>
      <c r="F112" s="10">
        <v>3021</v>
      </c>
      <c r="G112" s="11" t="s">
        <v>425</v>
      </c>
    </row>
    <row r="113" spans="1:7" ht="15">
      <c r="A113" s="8" t="s">
        <v>730</v>
      </c>
      <c r="B113" s="5">
        <v>30120</v>
      </c>
      <c r="C113" s="8" t="s">
        <v>170</v>
      </c>
      <c r="D113" s="8" t="s">
        <v>283</v>
      </c>
      <c r="E113" s="2" t="s">
        <v>329</v>
      </c>
      <c r="F113" s="3"/>
      <c r="G113" s="2" t="s">
        <v>409</v>
      </c>
    </row>
    <row r="114" spans="1:7" ht="15">
      <c r="A114" s="8" t="s">
        <v>723</v>
      </c>
      <c r="B114" s="5">
        <v>30325</v>
      </c>
      <c r="C114" s="8" t="s">
        <v>164</v>
      </c>
      <c r="D114" s="8" t="s">
        <v>68</v>
      </c>
      <c r="E114" s="2" t="s">
        <v>328</v>
      </c>
      <c r="F114" s="3"/>
      <c r="G114" s="2" t="s">
        <v>404</v>
      </c>
    </row>
    <row r="115" spans="1:7" ht="15">
      <c r="A115" s="8" t="s">
        <v>708</v>
      </c>
      <c r="B115" s="5">
        <v>34783</v>
      </c>
      <c r="C115" s="8" t="s">
        <v>151</v>
      </c>
      <c r="D115" s="8" t="s">
        <v>265</v>
      </c>
      <c r="E115" s="2" t="s">
        <v>491</v>
      </c>
      <c r="F115" s="3"/>
      <c r="G115" s="2" t="s">
        <v>397</v>
      </c>
    </row>
    <row r="116" spans="1:7" ht="15">
      <c r="A116" s="8" t="s">
        <v>760</v>
      </c>
      <c r="B116" s="5">
        <v>37478</v>
      </c>
      <c r="C116" s="8" t="s">
        <v>198</v>
      </c>
      <c r="D116" s="8" t="s">
        <v>58</v>
      </c>
      <c r="E116" s="2" t="s">
        <v>335</v>
      </c>
      <c r="F116" s="3"/>
      <c r="G116" s="2" t="s">
        <v>428</v>
      </c>
    </row>
    <row r="117" spans="1:7" ht="15">
      <c r="A117" s="8" t="s">
        <v>697</v>
      </c>
      <c r="B117" s="5">
        <v>39851</v>
      </c>
      <c r="C117" s="8" t="s">
        <v>140</v>
      </c>
      <c r="D117" s="8" t="s">
        <v>56</v>
      </c>
      <c r="E117" s="2" t="s">
        <v>1</v>
      </c>
      <c r="F117" s="3">
        <v>0</v>
      </c>
      <c r="G117" s="2" t="s">
        <v>389</v>
      </c>
    </row>
    <row r="118" spans="1:7" ht="15">
      <c r="A118" s="8" t="s">
        <v>692</v>
      </c>
      <c r="B118" s="5">
        <v>41470</v>
      </c>
      <c r="C118" s="8" t="s">
        <v>135</v>
      </c>
      <c r="D118" s="8" t="s">
        <v>252</v>
      </c>
      <c r="E118" s="2" t="s">
        <v>317</v>
      </c>
      <c r="F118" s="3">
        <v>6584</v>
      </c>
      <c r="G118" s="2" t="s">
        <v>385</v>
      </c>
    </row>
    <row r="119" spans="1:7" ht="15">
      <c r="A119" s="8" t="s">
        <v>702</v>
      </c>
      <c r="B119" s="5">
        <v>50079</v>
      </c>
      <c r="C119" s="8" t="s">
        <v>145</v>
      </c>
      <c r="D119" s="8" t="s">
        <v>259</v>
      </c>
      <c r="E119" s="2" t="s">
        <v>498</v>
      </c>
      <c r="F119" s="3">
        <v>5550</v>
      </c>
      <c r="G119" s="2" t="s">
        <v>392</v>
      </c>
    </row>
    <row r="120" spans="1:7" ht="15">
      <c r="A120" s="8" t="s">
        <v>630</v>
      </c>
      <c r="B120" s="5">
        <v>50720</v>
      </c>
      <c r="C120" s="8" t="s">
        <v>76</v>
      </c>
      <c r="D120" s="8" t="s">
        <v>203</v>
      </c>
      <c r="E120" s="2" t="s">
        <v>299</v>
      </c>
      <c r="F120" s="3"/>
      <c r="G120" s="2" t="s">
        <v>339</v>
      </c>
    </row>
    <row r="121" spans="1:7" ht="15">
      <c r="A121" s="8" t="s">
        <v>716</v>
      </c>
      <c r="B121" s="5">
        <v>56622</v>
      </c>
      <c r="C121" s="8" t="s">
        <v>157</v>
      </c>
      <c r="D121" s="8" t="s">
        <v>271</v>
      </c>
      <c r="E121" s="2" t="s">
        <v>977</v>
      </c>
      <c r="F121" s="3">
        <v>1010</v>
      </c>
      <c r="G121" s="2" t="s">
        <v>1033</v>
      </c>
    </row>
    <row r="122" spans="1:7" ht="15">
      <c r="A122" s="8" t="s">
        <v>734</v>
      </c>
      <c r="B122" s="5">
        <v>59990</v>
      </c>
      <c r="C122" s="8" t="s">
        <v>174</v>
      </c>
      <c r="D122" s="8" t="s">
        <v>260</v>
      </c>
      <c r="E122" s="2" t="s">
        <v>330</v>
      </c>
      <c r="F122" s="3"/>
      <c r="G122" s="2" t="s">
        <v>412</v>
      </c>
    </row>
    <row r="123" spans="1:7" ht="15">
      <c r="A123" s="8" t="s">
        <v>740</v>
      </c>
      <c r="B123" s="5">
        <v>61230</v>
      </c>
      <c r="C123" s="8" t="s">
        <v>180</v>
      </c>
      <c r="D123" s="8" t="s">
        <v>285</v>
      </c>
      <c r="E123" s="2" t="s">
        <v>995</v>
      </c>
      <c r="F123" s="3">
        <v>2501</v>
      </c>
      <c r="G123" s="2" t="s">
        <v>418</v>
      </c>
    </row>
    <row r="124" spans="1:7" ht="15">
      <c r="A124" s="8" t="s">
        <v>689</v>
      </c>
      <c r="B124" s="5">
        <v>66810</v>
      </c>
      <c r="C124" s="8" t="s">
        <v>132</v>
      </c>
      <c r="D124" s="8" t="s">
        <v>250</v>
      </c>
      <c r="E124" s="2" t="s">
        <v>315</v>
      </c>
      <c r="F124" s="3">
        <v>23</v>
      </c>
      <c r="G124" s="2" t="s">
        <v>382</v>
      </c>
    </row>
    <row r="125" spans="1:7" ht="15">
      <c r="A125" s="8" t="s">
        <v>641</v>
      </c>
      <c r="B125" s="5">
        <v>74472</v>
      </c>
      <c r="C125" s="8" t="s">
        <v>87</v>
      </c>
      <c r="D125" s="8" t="s">
        <v>213</v>
      </c>
      <c r="E125" s="2" t="s">
        <v>932</v>
      </c>
      <c r="F125" s="3">
        <v>110</v>
      </c>
      <c r="G125" s="2" t="s">
        <v>347</v>
      </c>
    </row>
    <row r="126" spans="1:7" ht="15">
      <c r="A126" s="8" t="s">
        <v>644</v>
      </c>
      <c r="B126" s="5">
        <v>80275</v>
      </c>
      <c r="C126" s="8" t="s">
        <v>50</v>
      </c>
      <c r="D126" s="8" t="s">
        <v>59</v>
      </c>
      <c r="E126" s="2" t="s">
        <v>487</v>
      </c>
      <c r="F126" s="3"/>
      <c r="G126" s="2" t="s">
        <v>493</v>
      </c>
    </row>
    <row r="127" spans="1:7" ht="15">
      <c r="A127" s="8" t="s">
        <v>687</v>
      </c>
      <c r="B127" s="5">
        <v>82815</v>
      </c>
      <c r="C127" s="8" t="s">
        <v>130</v>
      </c>
      <c r="D127" s="8" t="s">
        <v>248</v>
      </c>
      <c r="E127" s="2" t="s">
        <v>962</v>
      </c>
      <c r="F127" s="3">
        <v>110</v>
      </c>
      <c r="G127" s="2" t="s">
        <v>381</v>
      </c>
    </row>
    <row r="128" spans="1:7" ht="15">
      <c r="A128" s="12" t="s">
        <v>650</v>
      </c>
      <c r="B128" s="13">
        <v>87725</v>
      </c>
      <c r="C128" s="12" t="s">
        <v>94</v>
      </c>
      <c r="D128" s="12" t="s">
        <v>217</v>
      </c>
      <c r="E128" s="11" t="s">
        <v>305</v>
      </c>
      <c r="F128" s="10"/>
      <c r="G128" s="11" t="s">
        <v>352</v>
      </c>
    </row>
    <row r="129" spans="1:7" ht="15">
      <c r="A129" s="8" t="s">
        <v>657</v>
      </c>
      <c r="B129" s="5">
        <v>108850</v>
      </c>
      <c r="C129" s="8" t="s">
        <v>101</v>
      </c>
      <c r="D129" s="8" t="s">
        <v>223</v>
      </c>
      <c r="E129" s="2" t="s">
        <v>488</v>
      </c>
      <c r="F129" s="3"/>
      <c r="G129" s="2" t="s">
        <v>359</v>
      </c>
    </row>
    <row r="130" spans="1:7" ht="15">
      <c r="A130" s="8" t="s">
        <v>679</v>
      </c>
      <c r="B130" s="5">
        <v>139896</v>
      </c>
      <c r="C130" s="8" t="s">
        <v>123</v>
      </c>
      <c r="D130" s="8" t="s">
        <v>242</v>
      </c>
      <c r="E130" s="2" t="s">
        <v>955</v>
      </c>
      <c r="F130" s="3">
        <v>6609</v>
      </c>
      <c r="G130" s="2" t="s">
        <v>375</v>
      </c>
    </row>
    <row r="131" spans="1:7" ht="15">
      <c r="A131" s="8" t="s">
        <v>638</v>
      </c>
      <c r="B131" s="5">
        <v>151149</v>
      </c>
      <c r="C131" s="8" t="s">
        <v>84</v>
      </c>
      <c r="D131" s="8" t="s">
        <v>210</v>
      </c>
      <c r="E131" s="2" t="s">
        <v>301</v>
      </c>
      <c r="F131" s="3"/>
      <c r="G131" s="2" t="s">
        <v>345</v>
      </c>
    </row>
    <row r="132" spans="1:7" ht="15">
      <c r="A132" s="8" t="s">
        <v>665</v>
      </c>
      <c r="B132" s="5">
        <v>159580</v>
      </c>
      <c r="C132" s="8" t="s">
        <v>109</v>
      </c>
      <c r="D132" s="8" t="s">
        <v>106</v>
      </c>
      <c r="E132" s="2" t="s">
        <v>311</v>
      </c>
      <c r="F132" s="3"/>
      <c r="G132" s="2" t="s">
        <v>364</v>
      </c>
    </row>
    <row r="133" spans="1:7" ht="15">
      <c r="A133" s="8" t="s">
        <v>655</v>
      </c>
      <c r="B133" s="5">
        <v>162525</v>
      </c>
      <c r="C133" s="8" t="s">
        <v>99</v>
      </c>
      <c r="D133" s="8" t="s">
        <v>221</v>
      </c>
      <c r="E133" s="2" t="s">
        <v>309</v>
      </c>
      <c r="F133" s="3"/>
      <c r="G133" s="2" t="s">
        <v>357</v>
      </c>
    </row>
    <row r="134" spans="1:7" ht="15">
      <c r="A134" s="8" t="s">
        <v>683</v>
      </c>
      <c r="B134" s="5">
        <v>206310</v>
      </c>
      <c r="C134" s="8" t="s">
        <v>126</v>
      </c>
      <c r="D134" s="8" t="s">
        <v>67</v>
      </c>
      <c r="E134" s="2" t="s">
        <v>958</v>
      </c>
      <c r="F134" s="3">
        <v>6401</v>
      </c>
      <c r="G134" s="2" t="s">
        <v>377</v>
      </c>
    </row>
    <row r="135" spans="1:7" ht="15">
      <c r="A135" s="8" t="s">
        <v>722</v>
      </c>
      <c r="B135" s="5">
        <v>243032</v>
      </c>
      <c r="C135" s="8" t="s">
        <v>163</v>
      </c>
      <c r="D135" s="8" t="s">
        <v>276</v>
      </c>
      <c r="E135" s="2" t="s">
        <v>327</v>
      </c>
      <c r="F135" s="3"/>
      <c r="G135" s="2" t="s">
        <v>403</v>
      </c>
    </row>
    <row r="136" spans="1:7" ht="15">
      <c r="A136" s="8" t="s">
        <v>707</v>
      </c>
      <c r="B136" s="5">
        <v>756530</v>
      </c>
      <c r="C136" s="8" t="s">
        <v>150</v>
      </c>
      <c r="D136" s="8" t="s">
        <v>264</v>
      </c>
      <c r="E136" s="2" t="s">
        <v>322</v>
      </c>
      <c r="F136" s="3"/>
      <c r="G136" s="2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Baker &amp; Taylor,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 &amp; Taylor</dc:creator>
  <cp:keywords/>
  <dc:description/>
  <cp:lastModifiedBy>Ann Reed</cp:lastModifiedBy>
  <dcterms:created xsi:type="dcterms:W3CDTF">2014-12-06T13:14:25Z</dcterms:created>
  <dcterms:modified xsi:type="dcterms:W3CDTF">2014-12-23T00:31:27Z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Ross Fuqua</vt:lpwstr>
  </property>
  <property fmtid="{D5CDD505-2E9C-101B-9397-08002B2CF9AE}" pid="4" name="display_urn:schemas-microsoft-com:office:office#Auth">
    <vt:lpwstr>Ross Fuqua</vt:lpwstr>
  </property>
</Properties>
</file>