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dar036\Desktop\"/>
    </mc:Choice>
  </mc:AlternateContent>
  <xr:revisionPtr revIDLastSave="0" documentId="13_ncr:1_{7ADC4C23-D4F0-4D50-8C2A-6ED669803300}" xr6:coauthVersionLast="47" xr6:coauthVersionMax="47" xr10:uidLastSave="{00000000-0000-0000-0000-000000000000}"/>
  <bookViews>
    <workbookView xWindow="40110" yWindow="2010" windowWidth="24495" windowHeight="13380" xr2:uid="{3FCF21DC-686D-48AC-B7F9-CFE3246252CD}"/>
  </bookViews>
  <sheets>
    <sheet name="AVB Prioritization 7.9.2026" sheetId="1" r:id="rId1"/>
  </sheets>
  <definedNames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Bufalino</author>
  </authors>
  <commentList>
    <comment ref="N1" authorId="0" shapeId="0" xr:uid="{8A70F1FA-F4A6-40E2-ADD4-FC3BD37C7FE7}">
      <text>
        <r>
          <rPr>
            <b/>
            <sz val="9"/>
            <color indexed="81"/>
            <rFont val="Tahoma"/>
            <family val="2"/>
          </rPr>
          <t xml:space="preserve">Record prioritized number from modal committee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<sst xmlns="http://schemas.openxmlformats.org/spreadsheetml/2006/main" count="105" uniqueCount="68">
  <si>
    <t>MODE</t>
  </si>
  <si>
    <t>County</t>
  </si>
  <si>
    <t>APP.  #</t>
  </si>
  <si>
    <t>APPLICANT</t>
  </si>
  <si>
    <t>PROJECT NAME</t>
  </si>
  <si>
    <t>TOTAL PROJECT COST</t>
  </si>
  <si>
    <t>CO GRANT FUNDS REQUESTED</t>
  </si>
  <si>
    <t>TOTAL PROJECT MATCH</t>
  </si>
  <si>
    <t>% MATCH</t>
  </si>
  <si>
    <t>Economic Review Average</t>
  </si>
  <si>
    <t>Total Statutory Consideration Score</t>
  </si>
  <si>
    <t>Equity Consideration</t>
  </si>
  <si>
    <t>Climate Consideration</t>
  </si>
  <si>
    <t>A</t>
  </si>
  <si>
    <t>Jackson</t>
  </si>
  <si>
    <t>3A542</t>
  </si>
  <si>
    <t>Jackson County</t>
  </si>
  <si>
    <t>MFR Terminal Expansion - Phase 1</t>
  </si>
  <si>
    <t>LP</t>
  </si>
  <si>
    <t>Lane</t>
  </si>
  <si>
    <t>2A536</t>
  </si>
  <si>
    <t>City of Eugene</t>
  </si>
  <si>
    <t>Eugene Airport Concourse A Expansion and ADA Lift</t>
  </si>
  <si>
    <t>Deschutes</t>
  </si>
  <si>
    <t>4A547</t>
  </si>
  <si>
    <t>City of Redmond</t>
  </si>
  <si>
    <t>Redmond Airport Terminal Building Expansion Project Phase 2 - Inbound Baggage Improvements</t>
  </si>
  <si>
    <t>Coos</t>
  </si>
  <si>
    <t>3A543</t>
  </si>
  <si>
    <t>Coos County Airport District</t>
  </si>
  <si>
    <t>Commercial Aircraft Apron Capacity Expansion Project</t>
  </si>
  <si>
    <t>Grant</t>
  </si>
  <si>
    <t>5A553</t>
  </si>
  <si>
    <t>Grant County</t>
  </si>
  <si>
    <t>Grant County Airport Helipads Construction</t>
  </si>
  <si>
    <t>Harney</t>
  </si>
  <si>
    <t>5A554</t>
  </si>
  <si>
    <t>City of Burns</t>
  </si>
  <si>
    <t>Burns Municipal Airport Water Infrastructure &amp; Fire Protection Compliance Project</t>
  </si>
  <si>
    <t>Hood River</t>
  </si>
  <si>
    <t>1A520</t>
  </si>
  <si>
    <t>Port of Hood River</t>
  </si>
  <si>
    <t>Ken Jernstedt Airfield Terminal and Community Services Building</t>
  </si>
  <si>
    <t>Umatilla</t>
  </si>
  <si>
    <t>5A550</t>
  </si>
  <si>
    <t>City of Pendleton</t>
  </si>
  <si>
    <t>Eastern Oregon BVLOS Corridor</t>
  </si>
  <si>
    <t>Marion</t>
  </si>
  <si>
    <t>2A529</t>
  </si>
  <si>
    <t>Aurora Airport Improvement Association</t>
  </si>
  <si>
    <t>Aurora Airport - Secure Internal Circulation Road</t>
  </si>
  <si>
    <t>Benton</t>
  </si>
  <si>
    <t>2A527</t>
  </si>
  <si>
    <t>City of Corvallis</t>
  </si>
  <si>
    <t>Corvallis Airport Hangar Taxilane Improvement</t>
  </si>
  <si>
    <t>Yamhill</t>
  </si>
  <si>
    <t>2A531</t>
  </si>
  <si>
    <t>Trimble Aviation</t>
  </si>
  <si>
    <t>McMinnville Airport Terminal Construction and Quonset Hangar Remodel</t>
  </si>
  <si>
    <t>Baker</t>
  </si>
  <si>
    <t>5A549</t>
  </si>
  <si>
    <t>City of Baker City</t>
  </si>
  <si>
    <t>Baker City Airport Rehabilitate Runway 17-35</t>
  </si>
  <si>
    <t>Curry</t>
  </si>
  <si>
    <t>3A544</t>
  </si>
  <si>
    <t>Port of Gold Beach</t>
  </si>
  <si>
    <t>Gold Beach Airport Fuel Storage and Dispensing System</t>
  </si>
  <si>
    <t>Aviation Modal Committee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</si>
</sst>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0##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14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1" fontId="2" fillId="4" borderId="1" xfId="1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166" fontId="3" fillId="5" borderId="1" xfId="1" applyNumberFormat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 wrapText="1"/>
    </xf>
    <xf numFmtId="44" fontId="3" fillId="5" borderId="1" xfId="3" applyFont="1" applyFill="1" applyBorder="1"/>
    <xf numFmtId="44" fontId="3" fillId="5" borderId="1" xfId="1" applyNumberFormat="1" applyFont="1" applyFill="1" applyBorder="1"/>
    <xf numFmtId="9" fontId="3" fillId="5" borderId="1" xfId="1" applyNumberFormat="1" applyFont="1" applyFill="1" applyBorder="1" applyAlignment="1">
      <alignment horizontal="center"/>
    </xf>
    <xf numFmtId="1" fontId="4" fillId="0" borderId="1" xfId="3" applyNumberFormat="1" applyFont="1" applyFill="1" applyBorder="1" applyAlignment="1">
      <alignment horizontal="center"/>
    </xf>
    <xf numFmtId="3" fontId="3" fillId="2" borderId="1" xfId="1" applyNumberFormat="1" applyFont="1" applyFill="1" applyBorder="1" applyAlignment="1">
      <alignment horizontal="center"/>
    </xf>
    <xf numFmtId="0" fontId="3" fillId="7" borderId="1" xfId="2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 wrapText="1"/>
    </xf>
    <xf numFmtId="0" fontId="3" fillId="8" borderId="0" xfId="1" applyFont="1" applyFill="1" applyAlignment="1">
      <alignment horizontal="center"/>
    </xf>
    <xf numFmtId="9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 wrapText="1"/>
    </xf>
    <xf numFmtId="0" fontId="3" fillId="10" borderId="1" xfId="1" applyFont="1" applyFill="1" applyBorder="1" applyAlignment="1">
      <alignment horizontal="center"/>
    </xf>
    <xf numFmtId="0" fontId="3" fillId="0" borderId="1" xfId="2" applyNumberFormat="1" applyFont="1" applyFill="1" applyBorder="1" applyAlignment="1">
      <alignment horizontal="center"/>
    </xf>
    <xf numFmtId="0" fontId="3" fillId="11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 wrapText="1"/>
    </xf>
    <xf numFmtId="0" fontId="3" fillId="12" borderId="1" xfId="1" applyFont="1" applyFill="1" applyBorder="1" applyAlignment="1">
      <alignment horizontal="center"/>
    </xf>
    <xf numFmtId="0" fontId="3" fillId="13" borderId="1" xfId="1" applyFont="1" applyFill="1" applyBorder="1" applyAlignment="1">
      <alignment horizontal="center"/>
    </xf>
    <xf numFmtId="0" fontId="3" fillId="14" borderId="1" xfId="1" applyFont="1" applyFill="1" applyBorder="1" applyAlignment="1">
      <alignment horizontal="center"/>
    </xf>
    <xf numFmtId="0" fontId="3" fillId="5" borderId="1" xfId="1" quotePrefix="1" applyFont="1" applyFill="1" applyBorder="1" applyAlignment="1">
      <alignment horizontal="center"/>
    </xf>
    <xf numFmtId="0" fontId="5" fillId="0" borderId="0" xfId="1" applyFont="1"/>
    <xf numFmtId="0" fontId="6" fillId="0" borderId="0" xfId="1" applyFont="1" applyAlignment="1">
      <alignment wrapText="1"/>
    </xf>
    <xf numFmtId="0" fontId="6" fillId="0" borderId="0" xfId="1" applyFont="1"/>
    <xf numFmtId="164" fontId="5" fillId="0" borderId="0" xfId="1" applyNumberFormat="1" applyFont="1"/>
    <xf numFmtId="3" fontId="5" fillId="0" borderId="0" xfId="1" applyNumberFormat="1" applyFont="1"/>
    <xf numFmtId="165" fontId="5" fillId="0" borderId="0" xfId="1" applyNumberFormat="1" applyFont="1"/>
    <xf numFmtId="43" fontId="5" fillId="0" borderId="0" xfId="2" applyFont="1" applyFill="1" applyBorder="1"/>
    <xf numFmtId="1" fontId="7" fillId="0" borderId="0" xfId="1" applyNumberFormat="1" applyFont="1" applyAlignment="1">
      <alignment horizontal="center" wrapText="1"/>
    </xf>
    <xf numFmtId="0" fontId="0" fillId="0" borderId="0" xfId="0" applyAlignment="1">
      <alignment vertical="center" wrapText="1"/>
    </xf>
  </cellXfs>
  <cellStyles count="4">
    <cellStyle name="Comma 2" xfId="2" xr:uid="{537ED4C8-4ED0-486F-B3B6-F194B5104D21}"/>
    <cellStyle name="Currency 2" xfId="3" xr:uid="{0A3AC9BD-60AA-4A27-A08A-D09CA9EDEB5E}"/>
    <cellStyle name="Normal" xfId="0" builtinId="0"/>
    <cellStyle name="Normal 2" xfId="1" xr:uid="{80A81618-8E79-40AF-9BB4-0845FBAC432D}"/>
  </cellStyles>
  <dxfs count="2"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3EB7-86D8-4A0C-A4EB-5E840201BB7E}">
  <dimension ref="A1:N23"/>
  <sheetViews>
    <sheetView tabSelected="1" zoomScale="77" zoomScaleNormal="77" workbookViewId="0">
      <selection activeCell="N2" sqref="N2"/>
    </sheetView>
  </sheetViews>
  <sheetFormatPr defaultRowHeight="15" x14ac:dyDescent="0.25"/>
  <cols>
    <col min="1" max="5" width="18.85546875" customWidth="1"/>
    <col min="6" max="6" width="21" customWidth="1"/>
    <col min="7" max="7" width="18.85546875" customWidth="1"/>
    <col min="8" max="8" width="20.85546875" customWidth="1"/>
    <col min="9" max="14" width="18.85546875" customWidth="1"/>
  </cols>
  <sheetData>
    <row r="1" spans="1:14" ht="42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7" t="s">
        <v>12</v>
      </c>
      <c r="N1" s="7" t="s">
        <v>67</v>
      </c>
    </row>
    <row r="2" spans="1:14" ht="35.1" customHeight="1" x14ac:dyDescent="0.25">
      <c r="A2" s="1"/>
      <c r="B2" s="8"/>
      <c r="C2" s="9"/>
      <c r="D2" s="9"/>
      <c r="E2" s="9"/>
      <c r="F2" s="10"/>
      <c r="G2" s="10"/>
      <c r="H2" s="10"/>
      <c r="I2" s="10"/>
      <c r="J2" s="11"/>
      <c r="K2" s="12"/>
      <c r="L2" s="13"/>
      <c r="M2" s="13"/>
      <c r="N2" s="14"/>
    </row>
    <row r="3" spans="1:14" ht="51" customHeight="1" x14ac:dyDescent="0.25">
      <c r="A3" s="15" t="s">
        <v>13</v>
      </c>
      <c r="B3" s="16" t="s">
        <v>14</v>
      </c>
      <c r="C3" s="17" t="s">
        <v>15</v>
      </c>
      <c r="D3" s="18" t="s">
        <v>16</v>
      </c>
      <c r="E3" s="18" t="s">
        <v>17</v>
      </c>
      <c r="F3" s="19">
        <v>120000000</v>
      </c>
      <c r="G3" s="19">
        <v>5000000</v>
      </c>
      <c r="H3" s="20">
        <v>115000000</v>
      </c>
      <c r="I3" s="21">
        <v>0.95833333333333337</v>
      </c>
      <c r="J3" s="22">
        <v>17.5</v>
      </c>
      <c r="K3" s="23">
        <v>80.5</v>
      </c>
      <c r="L3" s="24" t="s">
        <v>18</v>
      </c>
      <c r="M3" s="24" t="s">
        <v>18</v>
      </c>
      <c r="N3" s="25">
        <v>1</v>
      </c>
    </row>
    <row r="4" spans="1:14" ht="51" customHeight="1" x14ac:dyDescent="0.25">
      <c r="A4" s="15" t="s">
        <v>13</v>
      </c>
      <c r="B4" s="26" t="s">
        <v>19</v>
      </c>
      <c r="C4" s="17" t="s">
        <v>20</v>
      </c>
      <c r="D4" s="18" t="s">
        <v>21</v>
      </c>
      <c r="E4" s="18" t="s">
        <v>22</v>
      </c>
      <c r="F4" s="19">
        <v>17457830</v>
      </c>
      <c r="G4" s="19">
        <v>3897360</v>
      </c>
      <c r="H4" s="20">
        <v>13560470</v>
      </c>
      <c r="I4" s="27">
        <v>0.7767557594500577</v>
      </c>
      <c r="J4" s="22">
        <v>17.5</v>
      </c>
      <c r="K4" s="23">
        <v>68.5</v>
      </c>
      <c r="L4" s="31" t="s">
        <v>18</v>
      </c>
      <c r="M4" s="31" t="s">
        <v>18</v>
      </c>
      <c r="N4" s="25">
        <v>2</v>
      </c>
    </row>
    <row r="5" spans="1:14" ht="35.1" customHeight="1" x14ac:dyDescent="0.25">
      <c r="A5" s="29" t="s">
        <v>13</v>
      </c>
      <c r="B5" s="30" t="s">
        <v>23</v>
      </c>
      <c r="C5" s="29" t="s">
        <v>24</v>
      </c>
      <c r="D5" s="18" t="s">
        <v>25</v>
      </c>
      <c r="E5" s="18" t="s">
        <v>26</v>
      </c>
      <c r="F5" s="19">
        <v>22265552</v>
      </c>
      <c r="G5" s="19">
        <v>6000000</v>
      </c>
      <c r="H5" s="20">
        <v>16265552</v>
      </c>
      <c r="I5" s="27">
        <v>0.73052543229110156</v>
      </c>
      <c r="J5" s="22">
        <v>19</v>
      </c>
      <c r="K5" s="23">
        <v>73</v>
      </c>
      <c r="L5" s="31" t="s">
        <v>18</v>
      </c>
      <c r="M5" s="31" t="s">
        <v>18</v>
      </c>
      <c r="N5" s="25">
        <v>3</v>
      </c>
    </row>
    <row r="6" spans="1:14" ht="35.1" customHeight="1" x14ac:dyDescent="0.25">
      <c r="A6" s="29" t="s">
        <v>13</v>
      </c>
      <c r="B6" s="32" t="s">
        <v>27</v>
      </c>
      <c r="C6" s="29" t="s">
        <v>28</v>
      </c>
      <c r="D6" s="18" t="s">
        <v>29</v>
      </c>
      <c r="E6" s="18" t="s">
        <v>30</v>
      </c>
      <c r="F6" s="19">
        <v>1500000</v>
      </c>
      <c r="G6" s="19">
        <v>900000</v>
      </c>
      <c r="H6" s="20">
        <v>600000</v>
      </c>
      <c r="I6" s="27">
        <v>0.4</v>
      </c>
      <c r="J6" s="22">
        <v>11</v>
      </c>
      <c r="K6" s="23">
        <v>67</v>
      </c>
      <c r="L6" s="33" t="s">
        <v>18</v>
      </c>
      <c r="M6" s="28" t="s">
        <v>18</v>
      </c>
      <c r="N6" s="25">
        <v>4</v>
      </c>
    </row>
    <row r="7" spans="1:14" ht="35.1" customHeight="1" x14ac:dyDescent="0.25">
      <c r="A7" s="29" t="s">
        <v>13</v>
      </c>
      <c r="B7" s="34" t="s">
        <v>31</v>
      </c>
      <c r="C7" s="17" t="s">
        <v>32</v>
      </c>
      <c r="D7" s="35" t="s">
        <v>33</v>
      </c>
      <c r="E7" s="28" t="s">
        <v>34</v>
      </c>
      <c r="F7" s="19">
        <v>588000</v>
      </c>
      <c r="G7" s="19">
        <v>411600</v>
      </c>
      <c r="H7" s="20">
        <v>176400</v>
      </c>
      <c r="I7" s="21">
        <v>0.3</v>
      </c>
      <c r="J7" s="22">
        <v>11</v>
      </c>
      <c r="K7" s="23">
        <v>64</v>
      </c>
      <c r="L7" s="28" t="s">
        <v>18</v>
      </c>
      <c r="M7" s="28" t="s">
        <v>18</v>
      </c>
      <c r="N7" s="25">
        <v>5</v>
      </c>
    </row>
    <row r="8" spans="1:14" ht="35.1" customHeight="1" x14ac:dyDescent="0.25">
      <c r="A8" s="29" t="s">
        <v>13</v>
      </c>
      <c r="B8" s="34" t="s">
        <v>35</v>
      </c>
      <c r="C8" s="17" t="s">
        <v>36</v>
      </c>
      <c r="D8" s="18" t="s">
        <v>37</v>
      </c>
      <c r="E8" s="28" t="s">
        <v>38</v>
      </c>
      <c r="F8" s="19">
        <v>3500000</v>
      </c>
      <c r="G8" s="19">
        <v>3325000</v>
      </c>
      <c r="H8" s="20">
        <v>175000</v>
      </c>
      <c r="I8" s="27">
        <f>H8/F8</f>
        <v>0.05</v>
      </c>
      <c r="J8" s="22">
        <v>11.5</v>
      </c>
      <c r="K8" s="23">
        <v>65.5</v>
      </c>
      <c r="L8" s="28" t="s">
        <v>18</v>
      </c>
      <c r="M8" s="28" t="s">
        <v>18</v>
      </c>
      <c r="N8" s="25">
        <v>6</v>
      </c>
    </row>
    <row r="9" spans="1:14" ht="35.1" customHeight="1" x14ac:dyDescent="0.25">
      <c r="A9" s="29" t="s">
        <v>13</v>
      </c>
      <c r="B9" s="36" t="s">
        <v>39</v>
      </c>
      <c r="C9" s="17" t="s">
        <v>40</v>
      </c>
      <c r="D9" s="18" t="s">
        <v>41</v>
      </c>
      <c r="E9" s="18" t="s">
        <v>42</v>
      </c>
      <c r="F9" s="19">
        <v>8891996</v>
      </c>
      <c r="G9" s="19">
        <v>1000000</v>
      </c>
      <c r="H9" s="20">
        <v>7891996</v>
      </c>
      <c r="I9" s="27">
        <v>0.88753931063396785</v>
      </c>
      <c r="J9" s="22">
        <v>17</v>
      </c>
      <c r="K9" s="23">
        <v>76</v>
      </c>
      <c r="L9" s="33" t="s">
        <v>18</v>
      </c>
      <c r="M9" s="33" t="s">
        <v>18</v>
      </c>
      <c r="N9" s="25">
        <v>7</v>
      </c>
    </row>
    <row r="10" spans="1:14" ht="35.1" customHeight="1" x14ac:dyDescent="0.25">
      <c r="A10" s="29" t="s">
        <v>13</v>
      </c>
      <c r="B10" s="37" t="s">
        <v>43</v>
      </c>
      <c r="C10" s="17" t="s">
        <v>44</v>
      </c>
      <c r="D10" s="18" t="s">
        <v>45</v>
      </c>
      <c r="E10" s="18" t="s">
        <v>46</v>
      </c>
      <c r="F10" s="19">
        <v>900000</v>
      </c>
      <c r="G10" s="19">
        <v>630000</v>
      </c>
      <c r="H10" s="20">
        <v>270000</v>
      </c>
      <c r="I10" s="21">
        <v>0.3</v>
      </c>
      <c r="J10" s="22">
        <v>15.5</v>
      </c>
      <c r="K10" s="23">
        <v>72.5</v>
      </c>
      <c r="L10" s="28" t="s">
        <v>18</v>
      </c>
      <c r="M10" s="28" t="s">
        <v>18</v>
      </c>
      <c r="N10" s="25">
        <v>8</v>
      </c>
    </row>
    <row r="11" spans="1:14" ht="35.1" customHeight="1" x14ac:dyDescent="0.25">
      <c r="A11" s="29" t="s">
        <v>13</v>
      </c>
      <c r="B11" s="38" t="s">
        <v>47</v>
      </c>
      <c r="C11" s="17" t="s">
        <v>48</v>
      </c>
      <c r="D11" s="18" t="s">
        <v>49</v>
      </c>
      <c r="E11" s="18" t="s">
        <v>50</v>
      </c>
      <c r="F11" s="19">
        <v>1380190</v>
      </c>
      <c r="G11" s="19">
        <v>966133</v>
      </c>
      <c r="H11" s="20">
        <v>414057</v>
      </c>
      <c r="I11" s="27">
        <v>0.3</v>
      </c>
      <c r="J11" s="22">
        <v>14</v>
      </c>
      <c r="K11" s="23">
        <v>67</v>
      </c>
      <c r="L11" s="33" t="s">
        <v>18</v>
      </c>
      <c r="M11" s="33" t="s">
        <v>18</v>
      </c>
      <c r="N11" s="25">
        <v>9</v>
      </c>
    </row>
    <row r="12" spans="1:14" ht="34.5" customHeight="1" x14ac:dyDescent="0.25">
      <c r="A12" s="29" t="s">
        <v>13</v>
      </c>
      <c r="B12" s="38" t="s">
        <v>51</v>
      </c>
      <c r="C12" s="17" t="s">
        <v>52</v>
      </c>
      <c r="D12" s="18" t="s">
        <v>53</v>
      </c>
      <c r="E12" s="18" t="s">
        <v>54</v>
      </c>
      <c r="F12" s="19">
        <v>2620560</v>
      </c>
      <c r="G12" s="19">
        <v>800000</v>
      </c>
      <c r="H12" s="20">
        <v>1820560</v>
      </c>
      <c r="I12" s="27">
        <v>0.69472173886497546</v>
      </c>
      <c r="J12" s="22">
        <v>7</v>
      </c>
      <c r="K12" s="23">
        <v>58</v>
      </c>
      <c r="L12" s="33" t="s">
        <v>18</v>
      </c>
      <c r="M12" s="33" t="s">
        <v>18</v>
      </c>
      <c r="N12" s="25">
        <v>10</v>
      </c>
    </row>
    <row r="13" spans="1:14" ht="35.1" customHeight="1" x14ac:dyDescent="0.25">
      <c r="A13" s="29" t="s">
        <v>13</v>
      </c>
      <c r="B13" s="38" t="s">
        <v>55</v>
      </c>
      <c r="C13" s="17" t="s">
        <v>56</v>
      </c>
      <c r="D13" s="18" t="s">
        <v>57</v>
      </c>
      <c r="E13" s="18" t="s">
        <v>58</v>
      </c>
      <c r="F13" s="19">
        <v>750000</v>
      </c>
      <c r="G13" s="19">
        <v>525000</v>
      </c>
      <c r="H13" s="20">
        <v>225000</v>
      </c>
      <c r="I13" s="27">
        <v>0.3</v>
      </c>
      <c r="J13" s="22">
        <v>15.5</v>
      </c>
      <c r="K13" s="23">
        <v>62.5</v>
      </c>
      <c r="L13" s="33" t="s">
        <v>18</v>
      </c>
      <c r="M13" s="33" t="s">
        <v>18</v>
      </c>
      <c r="N13" s="25">
        <v>11</v>
      </c>
    </row>
    <row r="14" spans="1:14" ht="35.1" customHeight="1" x14ac:dyDescent="0.25">
      <c r="A14" s="29" t="s">
        <v>13</v>
      </c>
      <c r="B14" s="37" t="s">
        <v>59</v>
      </c>
      <c r="C14" s="39" t="s">
        <v>60</v>
      </c>
      <c r="D14" s="18" t="s">
        <v>61</v>
      </c>
      <c r="E14" s="18" t="s">
        <v>62</v>
      </c>
      <c r="F14" s="19">
        <v>2000000</v>
      </c>
      <c r="G14" s="19">
        <v>1760000</v>
      </c>
      <c r="H14" s="20">
        <v>240000</v>
      </c>
      <c r="I14" s="21">
        <v>0.12</v>
      </c>
      <c r="J14" s="22">
        <v>8</v>
      </c>
      <c r="K14" s="23">
        <v>54</v>
      </c>
      <c r="L14" s="28" t="s">
        <v>18</v>
      </c>
      <c r="M14" s="28" t="s">
        <v>18</v>
      </c>
      <c r="N14" s="25">
        <v>12</v>
      </c>
    </row>
    <row r="15" spans="1:14" ht="35.1" customHeight="1" x14ac:dyDescent="0.25">
      <c r="A15" s="29" t="s">
        <v>13</v>
      </c>
      <c r="B15" s="32" t="s">
        <v>63</v>
      </c>
      <c r="C15" s="39" t="s">
        <v>64</v>
      </c>
      <c r="D15" s="18" t="s">
        <v>65</v>
      </c>
      <c r="E15" s="18" t="s">
        <v>66</v>
      </c>
      <c r="F15" s="19">
        <v>375000</v>
      </c>
      <c r="G15" s="19">
        <v>262500</v>
      </c>
      <c r="H15" s="20">
        <v>112500</v>
      </c>
      <c r="I15" s="27">
        <v>0.3</v>
      </c>
      <c r="J15" s="22">
        <v>12</v>
      </c>
      <c r="K15" s="23">
        <v>53</v>
      </c>
      <c r="L15" s="33" t="s">
        <v>18</v>
      </c>
      <c r="M15" s="33" t="s">
        <v>18</v>
      </c>
      <c r="N15" s="25">
        <v>13</v>
      </c>
    </row>
    <row r="16" spans="1:14" ht="35.1" customHeight="1" x14ac:dyDescent="0.3">
      <c r="A16" s="40"/>
      <c r="B16" s="40"/>
      <c r="C16" s="40"/>
      <c r="D16" s="41"/>
      <c r="E16" s="42"/>
      <c r="H16" s="43"/>
      <c r="I16" s="43"/>
      <c r="J16" s="44"/>
      <c r="K16" s="45"/>
      <c r="L16" s="46"/>
      <c r="M16" s="46"/>
      <c r="N16" s="47"/>
    </row>
    <row r="23" spans="2:2" x14ac:dyDescent="0.25">
      <c r="B23" s="48"/>
    </row>
  </sheetData>
  <conditionalFormatting sqref="L1:M2 L5:M15">
    <cfRule type="cellIs" dxfId="1" priority="1" operator="equal">
      <formula>"LP"</formula>
    </cfRule>
    <cfRule type="cellIs" dxfId="0" priority="2" operator="equal">
      <formula>"SP"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D6F4F7B9EF046845EE896FCE88B8F" ma:contentTypeVersion="7" ma:contentTypeDescription="Create a new document." ma:contentTypeScope="" ma:versionID="4a4cc7712df1c8c59d0f9269e20a4e6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32cedea5e0421b99ae9dc7a3d3ed66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3C5A34-9947-4E6D-BDA7-D8B7733ED068}"/>
</file>

<file path=customXml/itemProps2.xml><?xml version="1.0" encoding="utf-8"?>
<ds:datastoreItem xmlns:ds="http://schemas.openxmlformats.org/officeDocument/2006/customXml" ds:itemID="{DD4EA828-421F-4153-A717-9A154C671600}"/>
</file>

<file path=customXml/itemProps3.xml><?xml version="1.0" encoding="utf-8"?>
<ds:datastoreItem xmlns:ds="http://schemas.openxmlformats.org/officeDocument/2006/customXml" ds:itemID="{4B3C2B97-2BF6-44EB-8DB5-CBE9498C2A51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AVB Prioritization 7.9.2026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ABRAHAMSON Andria</dc:creator>
  <cp:lastModifiedBy>ABRAHAMSON Andria</cp:lastModifiedBy>
  <dcterms:created xsi:type="dcterms:W3CDTF">2026-07-09T23:37:18Z</dcterms:created>
  <dcterms:modified xsi:type="dcterms:W3CDTF">2026-07-10T17:26:19Z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0x010100D8DD6F4F7B9EF046845EE896FCE88B8F</vt:lpwstr>
  </property>
</Properties>
</file>