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bridget_budbill_cjc_oregon_gov/Documents/"/>
    </mc:Choice>
  </mc:AlternateContent>
  <xr:revisionPtr revIDLastSave="0" documentId="8_{7A1D8D69-6789-4F8D-9970-B43770E61DCA}" xr6:coauthVersionLast="47" xr6:coauthVersionMax="47" xr10:uidLastSave="{00000000-0000-0000-0000-000000000000}"/>
  <bookViews>
    <workbookView xWindow="40920" yWindow="-120" windowWidth="29040" windowHeight="17640" activeTab="1" xr2:uid="{FB9EE342-EA8B-4E34-9513-051894F10790}"/>
  </bookViews>
  <sheets>
    <sheet name="Budget Expense Sheet" sheetId="1" r:id="rId1"/>
    <sheet name="EXAMP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5" l="1"/>
  <c r="D135" i="5"/>
  <c r="C155" i="5" s="1"/>
  <c r="H114" i="5"/>
  <c r="H113" i="5"/>
  <c r="H112" i="5"/>
  <c r="H111" i="5"/>
  <c r="H110" i="5"/>
  <c r="F92" i="5"/>
  <c r="F91" i="5"/>
  <c r="F90" i="5"/>
  <c r="F89" i="5"/>
  <c r="F88" i="5"/>
  <c r="F93" i="5" s="1"/>
  <c r="C150" i="5" s="1"/>
  <c r="F73" i="5"/>
  <c r="F72" i="5"/>
  <c r="F71" i="5"/>
  <c r="F70" i="5"/>
  <c r="F69" i="5"/>
  <c r="F74" i="5" s="1"/>
  <c r="C149" i="5" s="1"/>
  <c r="F53" i="5"/>
  <c r="F52" i="5"/>
  <c r="F51" i="5"/>
  <c r="F50" i="5"/>
  <c r="F49" i="5"/>
  <c r="F54" i="5" s="1"/>
  <c r="C148" i="5" s="1"/>
  <c r="H33" i="5"/>
  <c r="H32" i="5"/>
  <c r="H31" i="5"/>
  <c r="H30" i="5"/>
  <c r="H29" i="5"/>
  <c r="I14" i="5"/>
  <c r="I13" i="5"/>
  <c r="I11" i="5"/>
  <c r="I10" i="5"/>
  <c r="I15" i="5" s="1"/>
  <c r="C146" i="5" s="1"/>
  <c r="H108" i="1"/>
  <c r="F86" i="1"/>
  <c r="F67" i="1"/>
  <c r="F47" i="1"/>
  <c r="H27" i="1"/>
  <c r="I8" i="1"/>
  <c r="D133" i="1"/>
  <c r="C153" i="1" s="1"/>
  <c r="H112" i="1"/>
  <c r="H111" i="1"/>
  <c r="H110" i="1"/>
  <c r="H109" i="1"/>
  <c r="F90" i="1"/>
  <c r="F89" i="1"/>
  <c r="F88" i="1"/>
  <c r="F87" i="1"/>
  <c r="F71" i="1"/>
  <c r="F70" i="1"/>
  <c r="F69" i="1"/>
  <c r="F68" i="1"/>
  <c r="F51" i="1"/>
  <c r="F50" i="1"/>
  <c r="F49" i="1"/>
  <c r="F48" i="1"/>
  <c r="H31" i="1"/>
  <c r="H30" i="1"/>
  <c r="H29" i="1"/>
  <c r="H28" i="1"/>
  <c r="I12" i="1"/>
  <c r="I11" i="1"/>
  <c r="I10" i="1"/>
  <c r="I9" i="1"/>
  <c r="H115" i="5" l="1"/>
  <c r="C151" i="5" s="1"/>
  <c r="H34" i="5"/>
  <c r="C147" i="5" s="1"/>
  <c r="C152" i="5"/>
  <c r="H32" i="1"/>
  <c r="C145" i="1" s="1"/>
  <c r="F52" i="1"/>
  <c r="C146" i="1" s="1"/>
  <c r="H113" i="1"/>
  <c r="C149" i="1" s="1"/>
  <c r="I13" i="1"/>
  <c r="C144" i="1" s="1"/>
  <c r="F72" i="1"/>
  <c r="C147" i="1" s="1"/>
  <c r="F91" i="1"/>
  <c r="C148" i="1" s="1"/>
  <c r="C157" i="5" l="1"/>
  <c r="D155" i="5"/>
  <c r="C150" i="1"/>
  <c r="C155" i="1"/>
  <c r="D153" i="1" s="1"/>
</calcChain>
</file>

<file path=xl/sharedStrings.xml><?xml version="1.0" encoding="utf-8"?>
<sst xmlns="http://schemas.openxmlformats.org/spreadsheetml/2006/main" count="315" uniqueCount="137">
  <si>
    <t>BUDGET EXPENSE SHEET - ILLEGAL MARIJUANA MARKET ENFORCEMENT GRANT PROGRAM</t>
  </si>
  <si>
    <r>
      <rPr>
        <b/>
        <sz val="12"/>
        <color theme="1"/>
        <rFont val="Calibri"/>
        <family val="2"/>
        <scheme val="minor"/>
      </rPr>
      <t>Personnel:</t>
    </r>
    <r>
      <rPr>
        <sz val="12"/>
        <color theme="1"/>
        <rFont val="Calibri"/>
        <family val="2"/>
        <scheme val="minor"/>
      </rPr>
      <t xml:space="preserve">  Salaries, wages and fringe benefits costs for all grant-funded personnel (in whole or in part)</t>
    </r>
  </si>
  <si>
    <r>
      <rPr>
        <u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</t>
    </r>
  </si>
  <si>
    <t>In the "Monthly Rate" field, combine salary/wages and fringe benefits for a single month.</t>
  </si>
  <si>
    <t>In the "# Months Employed" field, indicate the number of months the position is expected to be funded during the grant period.</t>
  </si>
  <si>
    <r>
      <t xml:space="preserve">In the "% Time per Month" field, use whole numbers to show percentage of position's time decicated to grant-related work.  Example: a </t>
    </r>
    <r>
      <rPr>
        <u/>
        <sz val="12"/>
        <color theme="1"/>
        <rFont val="Calibri"/>
        <family val="2"/>
        <scheme val="minor"/>
      </rPr>
      <t>half-time</t>
    </r>
    <r>
      <rPr>
        <sz val="12"/>
        <color theme="1"/>
        <rFont val="Calibri"/>
        <family val="2"/>
        <scheme val="minor"/>
      </rPr>
      <t xml:space="preserve"> case manager = </t>
    </r>
    <r>
      <rPr>
        <b/>
        <sz val="12"/>
        <color theme="1"/>
        <rFont val="Calibri"/>
        <family val="2"/>
        <scheme val="minor"/>
      </rPr>
      <t>50</t>
    </r>
  </si>
  <si>
    <t>Position Title</t>
  </si>
  <si>
    <t>Employing Organization</t>
  </si>
  <si>
    <t>New or Existing Position</t>
  </si>
  <si>
    <t>Full Time Equivalent (FTE)</t>
  </si>
  <si>
    <t>Monthly Rate (Wages + Fringe)</t>
  </si>
  <si>
    <t># Months Employed</t>
  </si>
  <si>
    <t>% Time per Month</t>
  </si>
  <si>
    <t>Total Amount Requested</t>
  </si>
  <si>
    <t>Select Option</t>
  </si>
  <si>
    <t>Personnel Total:</t>
  </si>
  <si>
    <r>
      <rPr>
        <u/>
        <sz val="12"/>
        <color theme="1"/>
        <rFont val="Calibri"/>
        <family val="2"/>
        <scheme val="minor"/>
      </rPr>
      <t>Narrative</t>
    </r>
    <r>
      <rPr>
        <sz val="12"/>
        <color theme="1"/>
        <rFont val="Calibri"/>
        <family val="2"/>
        <scheme val="minor"/>
      </rPr>
      <t>:</t>
    </r>
  </si>
  <si>
    <r>
      <t xml:space="preserve">For each requested item above provide a </t>
    </r>
    <r>
      <rPr>
        <b/>
        <sz val="12"/>
        <color theme="1"/>
        <rFont val="Calibri"/>
        <family val="2"/>
        <scheme val="minor"/>
      </rPr>
      <t xml:space="preserve">brief </t>
    </r>
    <r>
      <rPr>
        <sz val="12"/>
        <color theme="1"/>
        <rFont val="Calibri"/>
        <family val="2"/>
        <scheme val="minor"/>
      </rPr>
      <t>justification as to how it meets or fulfills the purpose/intent of the program</t>
    </r>
  </si>
  <si>
    <r>
      <rPr>
        <b/>
        <sz val="12"/>
        <color theme="1"/>
        <rFont val="Calibri"/>
        <family val="2"/>
        <scheme val="minor"/>
      </rPr>
      <t>Contractual Services:</t>
    </r>
    <r>
      <rPr>
        <sz val="12"/>
        <color theme="1"/>
        <rFont val="Calibri"/>
        <family val="2"/>
        <scheme val="minor"/>
      </rPr>
      <t xml:space="preserve">  An individual or organization providing a service or programmatic aspect of the work that is not provided by the grantee</t>
    </r>
  </si>
  <si>
    <r>
      <t>Directions</t>
    </r>
    <r>
      <rPr>
        <sz val="12"/>
        <color theme="1"/>
        <rFont val="Calibri"/>
        <family val="2"/>
        <scheme val="minor"/>
      </rPr>
      <t>:</t>
    </r>
  </si>
  <si>
    <t>In the "Contract Purpose" field, identify what services the contract covers.</t>
  </si>
  <si>
    <r>
      <t xml:space="preserve">In the "Organization Served" field, identify the entity that is contracting </t>
    </r>
    <r>
      <rPr>
        <u/>
        <sz val="12"/>
        <color theme="1"/>
        <rFont val="Calibri"/>
        <family val="2"/>
        <scheme val="minor"/>
      </rPr>
      <t>for</t>
    </r>
    <r>
      <rPr>
        <sz val="12"/>
        <color theme="1"/>
        <rFont val="Calibri"/>
        <family val="2"/>
        <scheme val="minor"/>
      </rPr>
      <t xml:space="preserve"> the services.</t>
    </r>
  </si>
  <si>
    <t>Contract Title / Purpose</t>
  </si>
  <si>
    <t>Organization Served</t>
  </si>
  <si>
    <t>Contract Category</t>
  </si>
  <si>
    <t>Unit Type</t>
  </si>
  <si>
    <t>Price per Unit</t>
  </si>
  <si>
    <t># Units Required</t>
  </si>
  <si>
    <t>Contractual Total:</t>
  </si>
  <si>
    <r>
      <t xml:space="preserve">For each requested item above provide a </t>
    </r>
    <r>
      <rPr>
        <b/>
        <sz val="12"/>
        <color theme="1"/>
        <rFont val="Calibri"/>
        <family val="2"/>
        <scheme val="minor"/>
      </rPr>
      <t xml:space="preserve">brief </t>
    </r>
    <r>
      <rPr>
        <sz val="12"/>
        <color theme="1"/>
        <rFont val="Calibri"/>
        <family val="2"/>
        <scheme val="minor"/>
      </rPr>
      <t>justification as to how it meets or fulfills the purpose/intent of the program.</t>
    </r>
  </si>
  <si>
    <r>
      <rPr>
        <b/>
        <sz val="12"/>
        <color theme="1"/>
        <rFont val="Calibri"/>
        <family val="2"/>
        <scheme val="minor"/>
      </rPr>
      <t>Equipment:</t>
    </r>
    <r>
      <rPr>
        <sz val="12"/>
        <color theme="1"/>
        <rFont val="Calibri"/>
        <family val="2"/>
        <scheme val="minor"/>
      </rPr>
      <t xml:space="preserve">  Permanent or non-expendable equipment with a purchase price of $5,000 or more, or a useable life of two or more years, for a single item</t>
    </r>
  </si>
  <si>
    <t>In the "Item Description" field, identify the name/type of equipment to be purchased.</t>
  </si>
  <si>
    <t>In the "Organization Served" field, identify the entity that will own and operate the equipment.</t>
  </si>
  <si>
    <t>In the "# of Units Required" field, indicate the number of individual items to be purchased.</t>
  </si>
  <si>
    <t>Item Description</t>
  </si>
  <si>
    <t>Equipment Total:</t>
  </si>
  <si>
    <r>
      <rPr>
        <b/>
        <sz val="12"/>
        <color theme="1"/>
        <rFont val="Calibri"/>
        <family val="2"/>
        <scheme val="minor"/>
      </rPr>
      <t>Supplies:</t>
    </r>
    <r>
      <rPr>
        <sz val="12"/>
        <color theme="1"/>
        <rFont val="Calibri"/>
        <family val="2"/>
        <scheme val="minor"/>
      </rPr>
      <t xml:space="preserve">  Consumable materials or supplies, including the cost of small items of equipment that do not meet the threshold for the "Equipment" category</t>
    </r>
  </si>
  <si>
    <t>In the "Item Description" field, identify the name/type of supplies to be purchased.</t>
  </si>
  <si>
    <t>In the "Organization Served" field, identify the entity that will use the supplies.</t>
  </si>
  <si>
    <t>Supplies Total:</t>
  </si>
  <si>
    <r>
      <rPr>
        <b/>
        <sz val="12"/>
        <color theme="1"/>
        <rFont val="Calibri"/>
        <family val="2"/>
        <scheme val="minor"/>
      </rPr>
      <t>Rent/Utilities:</t>
    </r>
    <r>
      <rPr>
        <sz val="12"/>
        <color theme="1"/>
        <rFont val="Calibri"/>
        <family val="2"/>
        <scheme val="minor"/>
      </rPr>
      <t xml:space="preserve">  Office space and related utilities necessary to provide grant-funded personnel space to complete program work</t>
    </r>
  </si>
  <si>
    <t>In the "Item Description" field, identify the space/utilities covered</t>
  </si>
  <si>
    <t>In the "Organization Served" field, identify the entity that will use the space/utilities</t>
  </si>
  <si>
    <t>Price per Month</t>
  </si>
  <si>
    <t># Months Required</t>
  </si>
  <si>
    <t>Rent/Utilities Total:</t>
  </si>
  <si>
    <r>
      <rPr>
        <b/>
        <sz val="12"/>
        <color theme="1"/>
        <rFont val="Calibri"/>
        <family val="2"/>
        <scheme val="minor"/>
      </rPr>
      <t>Travel/Training:</t>
    </r>
    <r>
      <rPr>
        <sz val="12"/>
        <color theme="1"/>
        <rFont val="Calibri"/>
        <family val="2"/>
        <scheme val="minor"/>
      </rPr>
      <t xml:space="preserve">  Eligible expenses for transporation, lodging, per diem, and registrations for trainings that support grant purposes</t>
    </r>
  </si>
  <si>
    <t>Each item should be dedicated to a single training and all associated expenses</t>
  </si>
  <si>
    <t>All travel expenses must follow state DAS and federal GSA regulations; luxury expenses are not allowed (e.g. first-class seating)</t>
  </si>
  <si>
    <t>In the "Organization(s) Served" field, list the entity(ies) that will have personnel attending training</t>
  </si>
  <si>
    <t>In the "Registration Costs" field, input the estimated total registation costs for all attendees combined</t>
  </si>
  <si>
    <t>In the "Travel Costs" field, input the estimated total travel costs for all attendees combined</t>
  </si>
  <si>
    <t>Training Title</t>
  </si>
  <si>
    <t>Organization(s) Served</t>
  </si>
  <si>
    <t>Location of Training</t>
  </si>
  <si>
    <t># Individuals Attending</t>
  </si>
  <si>
    <t>Registration Costs (Total)</t>
  </si>
  <si>
    <t>Travel Costs (Total)</t>
  </si>
  <si>
    <t>Travel/Training Total:</t>
  </si>
  <si>
    <r>
      <rPr>
        <b/>
        <sz val="12"/>
        <color theme="1"/>
        <rFont val="Calibri"/>
        <family val="2"/>
        <scheme val="minor"/>
      </rPr>
      <t>Administrative Costs:</t>
    </r>
    <r>
      <rPr>
        <sz val="12"/>
        <color theme="1"/>
        <rFont val="Calibri"/>
        <family val="2"/>
        <scheme val="minor"/>
      </rPr>
      <t xml:space="preserve">  Activities associated with administering the grant such as purchasing, budgeting, payroll, accounting and staff services</t>
    </r>
  </si>
  <si>
    <t>Total Administrative Costs may not exceed 10% of grant funds, unless an exception is granted by the Commission.</t>
  </si>
  <si>
    <t>In the "Item Description" field, identify the specific activities to be conducted</t>
  </si>
  <si>
    <t>In the "Organization" field, identify the entity that will be conducting the administrative activities</t>
  </si>
  <si>
    <t>Organization</t>
  </si>
  <si>
    <t>Administrative Costs Total:</t>
  </si>
  <si>
    <r>
      <t>Budget Request Totals:</t>
    </r>
    <r>
      <rPr>
        <sz val="12"/>
        <color theme="1"/>
        <rFont val="Calibri"/>
        <family val="2"/>
        <scheme val="minor"/>
      </rPr>
      <t xml:space="preserve"> This section will be automatically calculated based on the information provided above</t>
    </r>
  </si>
  <si>
    <t>Budget Categories</t>
  </si>
  <si>
    <t>Category Totals</t>
  </si>
  <si>
    <t>Personnel</t>
  </si>
  <si>
    <t>Contractual Services</t>
  </si>
  <si>
    <t>Equipment</t>
  </si>
  <si>
    <t>Supplies</t>
  </si>
  <si>
    <t>Rent/Utilities</t>
  </si>
  <si>
    <t>Travel/Training</t>
  </si>
  <si>
    <t>Subtotal</t>
  </si>
  <si>
    <t>Administrative Costs</t>
  </si>
  <si>
    <t>Total</t>
  </si>
  <si>
    <t>% of Total Request</t>
  </si>
  <si>
    <t>All Items</t>
  </si>
  <si>
    <t>*No more than 10% without exception request</t>
  </si>
  <si>
    <t xml:space="preserve"> </t>
  </si>
  <si>
    <t>Total Budget Request</t>
  </si>
  <si>
    <t xml:space="preserve">This sheet is intended as an example for how to fill out the budget sheet -- nothing contained here is intended to signal the "right" things to fund. </t>
  </si>
  <si>
    <r>
      <rPr>
        <b/>
        <sz val="11"/>
        <color theme="1"/>
        <rFont val="Calibri"/>
        <scheme val="minor"/>
      </rPr>
      <t>Personnel:</t>
    </r>
    <r>
      <rPr>
        <sz val="11"/>
        <color theme="1"/>
        <rFont val="Calibri"/>
        <scheme val="minor"/>
      </rPr>
      <t xml:space="preserve">  Salaries, wages and fringe benefits costs for all grant-funded personnel (in whole or in part)</t>
    </r>
  </si>
  <si>
    <r>
      <rPr>
        <u/>
        <sz val="11"/>
        <color theme="1"/>
        <rFont val="Calibri"/>
        <scheme val="minor"/>
      </rPr>
      <t>Directions</t>
    </r>
    <r>
      <rPr>
        <sz val="11"/>
        <color theme="1"/>
        <rFont val="Calibri"/>
        <scheme val="minor"/>
      </rPr>
      <t>:</t>
    </r>
  </si>
  <si>
    <r>
      <t xml:space="preserve">In the "% Time per Month" field, use whole numbers to show percentage of position's time decicated to grant-related work.  Example: a </t>
    </r>
    <r>
      <rPr>
        <u/>
        <sz val="11"/>
        <color theme="1"/>
        <rFont val="Calibri"/>
        <scheme val="minor"/>
      </rPr>
      <t>half-time</t>
    </r>
    <r>
      <rPr>
        <sz val="11"/>
        <color theme="1"/>
        <rFont val="Calibri"/>
        <scheme val="minor"/>
      </rPr>
      <t xml:space="preserve"> case manager = </t>
    </r>
    <r>
      <rPr>
        <b/>
        <sz val="11"/>
        <color theme="1"/>
        <rFont val="Calibri"/>
        <scheme val="minor"/>
      </rPr>
      <t>50</t>
    </r>
  </si>
  <si>
    <t>Survivor services navigator</t>
  </si>
  <si>
    <t>Farmworker Assistance Network of Greater PNW</t>
  </si>
  <si>
    <t>New</t>
  </si>
  <si>
    <t>Site location data manager</t>
  </si>
  <si>
    <t>Northwest County</t>
  </si>
  <si>
    <t>Sheriff's deputy</t>
  </si>
  <si>
    <r>
      <rPr>
        <u/>
        <sz val="11"/>
        <color theme="1"/>
        <rFont val="Calibri"/>
        <scheme val="minor"/>
      </rPr>
      <t>Narrative</t>
    </r>
    <r>
      <rPr>
        <sz val="11"/>
        <color theme="1"/>
        <rFont val="Calibri"/>
        <scheme val="minor"/>
      </rPr>
      <t>:</t>
    </r>
  </si>
  <si>
    <r>
      <t xml:space="preserve">For each requested item above provide a </t>
    </r>
    <r>
      <rPr>
        <b/>
        <sz val="11"/>
        <color theme="1"/>
        <rFont val="Calibri"/>
        <scheme val="minor"/>
      </rPr>
      <t xml:space="preserve">brief </t>
    </r>
    <r>
      <rPr>
        <sz val="11"/>
        <color theme="1"/>
        <rFont val="Calibri"/>
        <scheme val="minor"/>
      </rPr>
      <t>justification as to how it meets or fulfills the purpose/intent of the program</t>
    </r>
  </si>
  <si>
    <t>Survivor services navigator will facilitate connecting services to survivors who need them</t>
  </si>
  <si>
    <t>Personnel who connects grow site locations into data portal for grow site interdiction tracking</t>
  </si>
  <si>
    <t>Additional deputy to add capacity to county sheriff's office interdiction team</t>
  </si>
  <si>
    <r>
      <rPr>
        <b/>
        <sz val="11"/>
        <color theme="1"/>
        <rFont val="Calibri"/>
        <scheme val="minor"/>
      </rPr>
      <t>Contractual Services:</t>
    </r>
    <r>
      <rPr>
        <sz val="11"/>
        <color theme="1"/>
        <rFont val="Calibri"/>
        <scheme val="minor"/>
      </rPr>
      <t xml:space="preserve">  An individual or organization providing a service or programmatic aspect of the work that is not provided by the grantee</t>
    </r>
  </si>
  <si>
    <r>
      <t>Directions</t>
    </r>
    <r>
      <rPr>
        <sz val="11"/>
        <color theme="1"/>
        <rFont val="Calibri"/>
        <scheme val="minor"/>
      </rPr>
      <t>:</t>
    </r>
  </si>
  <si>
    <r>
      <t xml:space="preserve">In the "Organization Served" field, identify the entity that is contracting </t>
    </r>
    <r>
      <rPr>
        <u/>
        <sz val="11"/>
        <color theme="1"/>
        <rFont val="Calibri"/>
        <scheme val="minor"/>
      </rPr>
      <t>for</t>
    </r>
    <r>
      <rPr>
        <sz val="11"/>
        <color theme="1"/>
        <rFont val="Calibri"/>
        <scheme val="minor"/>
      </rPr>
      <t xml:space="preserve"> the services.</t>
    </r>
  </si>
  <si>
    <t>Client online service portal</t>
  </si>
  <si>
    <t>Services</t>
  </si>
  <si>
    <t>Yearly</t>
  </si>
  <si>
    <t>Grow site location data portal</t>
  </si>
  <si>
    <t>Housing services</t>
  </si>
  <si>
    <t>Monthly</t>
  </si>
  <si>
    <t>Legal services</t>
  </si>
  <si>
    <t>Hourly</t>
  </si>
  <si>
    <r>
      <t xml:space="preserve">For each requested item above provide a </t>
    </r>
    <r>
      <rPr>
        <b/>
        <sz val="11"/>
        <color theme="1"/>
        <rFont val="Calibri"/>
        <scheme val="minor"/>
      </rPr>
      <t xml:space="preserve">brief </t>
    </r>
    <r>
      <rPr>
        <sz val="11"/>
        <color theme="1"/>
        <rFont val="Calibri"/>
        <scheme val="minor"/>
      </rPr>
      <t>justification as to how it meets or fulfills the purpose/intent of the program.</t>
    </r>
  </si>
  <si>
    <t>Website allows survivor services to set up materials for survivor clients through online portal for easy access</t>
  </si>
  <si>
    <t>Web portal allows collaborating teams to see where grow sites have been in the past and where recent interdictions have taken place</t>
  </si>
  <si>
    <t xml:space="preserve">Renting safe units for housing for survivors to stay at during removal from dangerous situations and getting next steps coordinated </t>
  </si>
  <si>
    <t xml:space="preserve">Consultations with legal services providers to help survivors get any legal matters resolved while exiting dangerous situations </t>
  </si>
  <si>
    <r>
      <rPr>
        <b/>
        <sz val="11"/>
        <color theme="1"/>
        <rFont val="Calibri"/>
        <scheme val="minor"/>
      </rPr>
      <t>Equipment:</t>
    </r>
    <r>
      <rPr>
        <sz val="11"/>
        <color theme="1"/>
        <rFont val="Calibri"/>
        <scheme val="minor"/>
      </rPr>
      <t xml:space="preserve">  Permanent or non-expendable equipment with a purchase price of $5,000 or more, or a useable life of two or more years, for a single item</t>
    </r>
  </si>
  <si>
    <t>Laptop Computers</t>
  </si>
  <si>
    <t>Grow site haz-mat suits</t>
  </si>
  <si>
    <t>Staff need laptops to use for coordinating services and to make computers available to survivors in need of web access for support coordination</t>
  </si>
  <si>
    <t xml:space="preserve">County law enforcement need suits to protect against hazardous materials encountered at grow sites during investigations </t>
  </si>
  <si>
    <r>
      <rPr>
        <b/>
        <sz val="11"/>
        <color theme="1"/>
        <rFont val="Calibri"/>
        <scheme val="minor"/>
      </rPr>
      <t>Supplies:</t>
    </r>
    <r>
      <rPr>
        <sz val="11"/>
        <color theme="1"/>
        <rFont val="Calibri"/>
        <scheme val="minor"/>
      </rPr>
      <t xml:space="preserve">  Consumable materials or supplies, including the cost of small items of equipment that do not meet the threshold for the "Equipment" category</t>
    </r>
  </si>
  <si>
    <t>Printing/outreach materials</t>
  </si>
  <si>
    <t>Materials needed to share awareness of help available to persons who are being abused in the workplace</t>
  </si>
  <si>
    <r>
      <rPr>
        <b/>
        <sz val="11"/>
        <color theme="1"/>
        <rFont val="Calibri"/>
        <scheme val="minor"/>
      </rPr>
      <t>Rent/Utilities:</t>
    </r>
    <r>
      <rPr>
        <sz val="11"/>
        <color theme="1"/>
        <rFont val="Calibri"/>
        <scheme val="minor"/>
      </rPr>
      <t xml:space="preserve">  Office space and related utilities necessary to provide grant-funded personnel space to complete program work</t>
    </r>
  </si>
  <si>
    <t>Rent for office space</t>
  </si>
  <si>
    <t>Utilities (phone, internet, electricity)</t>
  </si>
  <si>
    <t>Need space to operate services for suvivors</t>
  </si>
  <si>
    <t>Need utilties covered for office space</t>
  </si>
  <si>
    <r>
      <rPr>
        <b/>
        <sz val="11"/>
        <color theme="1"/>
        <rFont val="Calibri"/>
        <scheme val="minor"/>
      </rPr>
      <t>Travel/Training:</t>
    </r>
    <r>
      <rPr>
        <sz val="11"/>
        <color theme="1"/>
        <rFont val="Calibri"/>
        <scheme val="minor"/>
      </rPr>
      <t xml:space="preserve">  Eligible expenses for transporation, lodging, per diem, and registrations for trainings that support grant purposes</t>
    </r>
  </si>
  <si>
    <t>Forensic Accounting - Narcotics Interdiction Association</t>
  </si>
  <si>
    <t>Online</t>
  </si>
  <si>
    <t>Cross Cultural Services Techniques</t>
  </si>
  <si>
    <t>Santa Rosa, CA</t>
  </si>
  <si>
    <t>Training for law enforcement personnel on how to track financial crimes associated with illegal marijuana operations.</t>
  </si>
  <si>
    <t>Training for survivor services coordinators on how to understand and recognize and respond to cross-cultural needs in survivors and clients</t>
  </si>
  <si>
    <r>
      <rPr>
        <b/>
        <sz val="11"/>
        <color theme="1"/>
        <rFont val="Calibri"/>
        <scheme val="minor"/>
      </rPr>
      <t>Administrative Costs:</t>
    </r>
    <r>
      <rPr>
        <sz val="11"/>
        <color theme="1"/>
        <rFont val="Calibri"/>
        <scheme val="minor"/>
      </rPr>
      <t xml:space="preserve">  Activities associated with administering the grant such as purchasing, budgeting, payroll, accounting and staff services</t>
    </r>
  </si>
  <si>
    <t>Part-time admin support for grant reporting</t>
  </si>
  <si>
    <t>Allows existing part-time employee to be compensated for taking on new grant reporting requirements</t>
  </si>
  <si>
    <r>
      <t>Budget Request Totals:</t>
    </r>
    <r>
      <rPr>
        <sz val="11"/>
        <color theme="1"/>
        <rFont val="Calibri"/>
        <scheme val="minor"/>
      </rPr>
      <t xml:space="preserve"> This section will be automatically calculated based on the information provided above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</si>
</sst>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color theme="0"/>
      <name val="Calibri"/>
    </font>
    <font>
      <sz val="11"/>
      <color theme="1"/>
      <name val="Calibri"/>
    </font>
    <font>
      <u/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"/>
      <name val="Calibri"/>
    </font>
    <font>
      <i/>
      <sz val="11"/>
      <color theme="1"/>
      <name val="Calibri"/>
    </font>
    <font>
      <b/>
      <i/>
      <sz val="11"/>
      <color theme="1"/>
      <name val="Calibri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Alignment="1">
      <alignment wrapText="1"/>
    </xf>
    <xf numFmtId="0" fontId="5" fillId="0" borderId="12" xfId="0" applyFont="1" applyBorder="1" applyAlignment="1">
      <alignment wrapText="1"/>
    </xf>
    <xf numFmtId="2" fontId="5" fillId="0" borderId="12" xfId="0" applyNumberFormat="1" applyFont="1" applyBorder="1" applyAlignment="1">
      <alignment horizontal="right" wrapText="1"/>
    </xf>
    <xf numFmtId="4" fontId="5" fillId="0" borderId="12" xfId="0" applyNumberFormat="1" applyFont="1" applyBorder="1" applyAlignment="1">
      <alignment horizontal="right" wrapText="1"/>
    </xf>
    <xf numFmtId="164" fontId="5" fillId="0" borderId="12" xfId="0" applyNumberFormat="1" applyFont="1" applyBorder="1" applyAlignment="1">
      <alignment horizontal="right" wrapText="1"/>
    </xf>
    <xf numFmtId="1" fontId="5" fillId="0" borderId="12" xfId="0" applyNumberFormat="1" applyFont="1" applyBorder="1" applyAlignment="1">
      <alignment horizontal="right" wrapText="1"/>
    </xf>
    <xf numFmtId="4" fontId="7" fillId="2" borderId="12" xfId="0" applyNumberFormat="1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3" borderId="12" xfId="0" applyFont="1" applyFill="1" applyBorder="1" applyAlignment="1">
      <alignment wrapText="1"/>
    </xf>
    <xf numFmtId="165" fontId="5" fillId="0" borderId="12" xfId="0" applyNumberFormat="1" applyFont="1" applyBorder="1" applyAlignment="1">
      <alignment horizontal="right" wrapText="1"/>
    </xf>
    <xf numFmtId="4" fontId="5" fillId="0" borderId="12" xfId="0" applyNumberFormat="1" applyFont="1" applyBorder="1" applyAlignment="1">
      <alignment wrapText="1"/>
    </xf>
    <xf numFmtId="0" fontId="5" fillId="3" borderId="0" xfId="0" applyFont="1" applyFill="1" applyAlignment="1">
      <alignment wrapText="1"/>
    </xf>
    <xf numFmtId="164" fontId="5" fillId="3" borderId="12" xfId="0" applyNumberFormat="1" applyFont="1" applyFill="1" applyBorder="1" applyAlignment="1">
      <alignment horizontal="right" wrapText="1"/>
    </xf>
    <xf numFmtId="1" fontId="5" fillId="3" borderId="12" xfId="0" applyNumberFormat="1" applyFont="1" applyFill="1" applyBorder="1" applyAlignment="1">
      <alignment horizontal="right" wrapText="1"/>
    </xf>
    <xf numFmtId="4" fontId="5" fillId="3" borderId="12" xfId="0" applyNumberFormat="1" applyFont="1" applyFill="1" applyBorder="1" applyAlignment="1">
      <alignment horizontal="right" wrapText="1"/>
    </xf>
    <xf numFmtId="0" fontId="7" fillId="3" borderId="12" xfId="0" applyFont="1" applyFill="1" applyBorder="1" applyAlignment="1">
      <alignment wrapText="1"/>
    </xf>
    <xf numFmtId="4" fontId="7" fillId="3" borderId="12" xfId="0" applyNumberFormat="1" applyFont="1" applyFill="1" applyBorder="1" applyAlignment="1">
      <alignment wrapText="1"/>
    </xf>
    <xf numFmtId="165" fontId="5" fillId="3" borderId="12" xfId="0" applyNumberFormat="1" applyFont="1" applyFill="1" applyBorder="1" applyAlignment="1">
      <alignment horizontal="right" wrapText="1"/>
    </xf>
    <xf numFmtId="0" fontId="5" fillId="4" borderId="12" xfId="0" applyFont="1" applyFill="1" applyBorder="1" applyAlignment="1">
      <alignment wrapText="1"/>
    </xf>
    <xf numFmtId="44" fontId="5" fillId="0" borderId="12" xfId="0" applyNumberFormat="1" applyFont="1" applyBorder="1" applyAlignment="1">
      <alignment wrapText="1"/>
    </xf>
    <xf numFmtId="44" fontId="5" fillId="3" borderId="12" xfId="1" applyFont="1" applyFill="1" applyBorder="1" applyAlignment="1">
      <alignment horizontal="right" wrapText="1"/>
    </xf>
    <xf numFmtId="44" fontId="9" fillId="0" borderId="12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44" fontId="5" fillId="4" borderId="12" xfId="0" applyNumberFormat="1" applyFont="1" applyFill="1" applyBorder="1" applyAlignment="1">
      <alignment wrapText="1"/>
    </xf>
    <xf numFmtId="4" fontId="5" fillId="4" borderId="12" xfId="0" applyNumberFormat="1" applyFont="1" applyFill="1" applyBorder="1" applyAlignment="1">
      <alignment horizontal="right" wrapText="1"/>
    </xf>
    <xf numFmtId="44" fontId="5" fillId="0" borderId="12" xfId="0" applyNumberFormat="1" applyFont="1" applyFill="1" applyBorder="1" applyAlignment="1">
      <alignment horizontal="left"/>
    </xf>
    <xf numFmtId="10" fontId="5" fillId="0" borderId="12" xfId="2" applyNumberFormat="1" applyFont="1" applyFill="1" applyBorder="1" applyAlignment="1">
      <alignment horizontal="left"/>
    </xf>
    <xf numFmtId="4" fontId="5" fillId="0" borderId="0" xfId="0" applyNumberFormat="1" applyFont="1" applyBorder="1" applyAlignment="1">
      <alignment horizontal="right" wrapText="1"/>
    </xf>
    <xf numFmtId="44" fontId="7" fillId="4" borderId="12" xfId="0" applyNumberFormat="1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12" xfId="0" applyFont="1" applyBorder="1" applyAlignment="1">
      <alignment wrapText="1"/>
    </xf>
    <xf numFmtId="2" fontId="12" fillId="0" borderId="12" xfId="0" applyNumberFormat="1" applyFont="1" applyBorder="1" applyAlignment="1">
      <alignment horizontal="right" wrapText="1"/>
    </xf>
    <xf numFmtId="4" fontId="12" fillId="0" borderId="12" xfId="0" applyNumberFormat="1" applyFont="1" applyBorder="1" applyAlignment="1">
      <alignment horizontal="right" wrapText="1"/>
    </xf>
    <xf numFmtId="164" fontId="12" fillId="0" borderId="12" xfId="0" applyNumberFormat="1" applyFont="1" applyBorder="1" applyAlignment="1">
      <alignment horizontal="right" wrapText="1"/>
    </xf>
    <xf numFmtId="1" fontId="12" fillId="0" borderId="12" xfId="0" applyNumberFormat="1" applyFont="1" applyBorder="1" applyAlignment="1">
      <alignment horizontal="right" wrapText="1"/>
    </xf>
    <xf numFmtId="4" fontId="13" fillId="2" borderId="12" xfId="0" applyNumberFormat="1" applyFont="1" applyFill="1" applyBorder="1" applyAlignment="1">
      <alignment wrapText="1"/>
    </xf>
    <xf numFmtId="0" fontId="12" fillId="0" borderId="0" xfId="0" applyFont="1" applyAlignment="1">
      <alignment horizontal="left" wrapText="1"/>
    </xf>
    <xf numFmtId="0" fontId="12" fillId="3" borderId="12" xfId="0" applyFont="1" applyFill="1" applyBorder="1" applyAlignment="1">
      <alignment wrapText="1"/>
    </xf>
    <xf numFmtId="165" fontId="12" fillId="0" borderId="12" xfId="0" applyNumberFormat="1" applyFont="1" applyBorder="1" applyAlignment="1">
      <alignment horizontal="right" wrapText="1"/>
    </xf>
    <xf numFmtId="4" fontId="12" fillId="0" borderId="12" xfId="0" applyNumberFormat="1" applyFont="1" applyBorder="1" applyAlignment="1">
      <alignment wrapText="1"/>
    </xf>
    <xf numFmtId="0" fontId="12" fillId="3" borderId="0" xfId="0" applyFont="1" applyFill="1" applyAlignment="1">
      <alignment wrapText="1"/>
    </xf>
    <xf numFmtId="164" fontId="12" fillId="3" borderId="12" xfId="0" applyNumberFormat="1" applyFont="1" applyFill="1" applyBorder="1" applyAlignment="1">
      <alignment horizontal="right" wrapText="1"/>
    </xf>
    <xf numFmtId="1" fontId="12" fillId="3" borderId="12" xfId="0" applyNumberFormat="1" applyFont="1" applyFill="1" applyBorder="1" applyAlignment="1">
      <alignment horizontal="right" wrapText="1"/>
    </xf>
    <xf numFmtId="4" fontId="12" fillId="3" borderId="12" xfId="0" applyNumberFormat="1" applyFont="1" applyFill="1" applyBorder="1" applyAlignment="1">
      <alignment horizontal="right" wrapText="1"/>
    </xf>
    <xf numFmtId="0" fontId="13" fillId="3" borderId="12" xfId="0" applyFont="1" applyFill="1" applyBorder="1" applyAlignment="1">
      <alignment wrapText="1"/>
    </xf>
    <xf numFmtId="4" fontId="13" fillId="3" borderId="12" xfId="0" applyNumberFormat="1" applyFont="1" applyFill="1" applyBorder="1" applyAlignment="1">
      <alignment wrapText="1"/>
    </xf>
    <xf numFmtId="165" fontId="12" fillId="3" borderId="12" xfId="0" applyNumberFormat="1" applyFont="1" applyFill="1" applyBorder="1" applyAlignment="1">
      <alignment horizontal="right" wrapText="1"/>
    </xf>
    <xf numFmtId="0" fontId="12" fillId="4" borderId="12" xfId="0" applyFont="1" applyFill="1" applyBorder="1" applyAlignment="1">
      <alignment wrapText="1"/>
    </xf>
    <xf numFmtId="44" fontId="12" fillId="0" borderId="12" xfId="0" applyNumberFormat="1" applyFont="1" applyBorder="1" applyAlignment="1">
      <alignment wrapText="1"/>
    </xf>
    <xf numFmtId="44" fontId="12" fillId="3" borderId="12" xfId="1" applyFont="1" applyFill="1" applyBorder="1" applyAlignment="1">
      <alignment horizontal="right" wrapText="1"/>
    </xf>
    <xf numFmtId="44" fontId="15" fillId="0" borderId="12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44" fontId="12" fillId="0" borderId="0" xfId="0" applyNumberFormat="1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right" wrapText="1"/>
    </xf>
    <xf numFmtId="44" fontId="12" fillId="4" borderId="12" xfId="0" applyNumberFormat="1" applyFont="1" applyFill="1" applyBorder="1" applyAlignment="1">
      <alignment wrapText="1"/>
    </xf>
    <xf numFmtId="4" fontId="12" fillId="4" borderId="12" xfId="0" applyNumberFormat="1" applyFont="1" applyFill="1" applyBorder="1" applyAlignment="1">
      <alignment horizontal="right" wrapText="1"/>
    </xf>
    <xf numFmtId="44" fontId="12" fillId="0" borderId="12" xfId="0" applyNumberFormat="1" applyFont="1" applyFill="1" applyBorder="1" applyAlignment="1">
      <alignment horizontal="left"/>
    </xf>
    <xf numFmtId="10" fontId="12" fillId="0" borderId="12" xfId="2" applyNumberFormat="1" applyFont="1" applyFill="1" applyBorder="1" applyAlignment="1">
      <alignment horizontal="left"/>
    </xf>
    <xf numFmtId="4" fontId="12" fillId="0" borderId="0" xfId="0" applyNumberFormat="1" applyFont="1" applyBorder="1" applyAlignment="1">
      <alignment horizontal="right" wrapText="1"/>
    </xf>
    <xf numFmtId="44" fontId="13" fillId="4" borderId="12" xfId="0" applyNumberFormat="1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44" fontId="12" fillId="0" borderId="12" xfId="1" applyFont="1" applyBorder="1" applyAlignment="1">
      <alignment wrapText="1"/>
    </xf>
    <xf numFmtId="2" fontId="0" fillId="0" borderId="12" xfId="0" applyNumberFormat="1" applyBorder="1" applyAlignment="1">
      <alignment horizontal="right" wrapText="1"/>
    </xf>
    <xf numFmtId="4" fontId="0" fillId="0" borderId="12" xfId="0" applyNumberFormat="1" applyBorder="1" applyAlignment="1">
      <alignment horizontal="right" wrapText="1"/>
    </xf>
    <xf numFmtId="164" fontId="0" fillId="0" borderId="12" xfId="0" applyNumberFormat="1" applyBorder="1" applyAlignment="1">
      <alignment horizontal="right" wrapText="1"/>
    </xf>
    <xf numFmtId="1" fontId="0" fillId="0" borderId="12" xfId="0" applyNumberFormat="1" applyBorder="1" applyAlignment="1">
      <alignment horizontal="right" wrapText="1"/>
    </xf>
    <xf numFmtId="165" fontId="0" fillId="0" borderId="12" xfId="0" applyNumberFormat="1" applyBorder="1" applyAlignment="1">
      <alignment horizontal="right" wrapText="1"/>
    </xf>
    <xf numFmtId="4" fontId="0" fillId="0" borderId="12" xfId="0" applyNumberFormat="1" applyBorder="1" applyAlignment="1">
      <alignment wrapText="1"/>
    </xf>
    <xf numFmtId="0" fontId="12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2" fillId="0" borderId="12" xfId="0" applyFont="1" applyFill="1" applyBorder="1" applyAlignment="1">
      <alignment horizontal="left"/>
    </xf>
    <xf numFmtId="0" fontId="12" fillId="0" borderId="1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right" wrapText="1"/>
    </xf>
    <xf numFmtId="0" fontId="12" fillId="4" borderId="5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4" borderId="8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right" wrapText="1"/>
    </xf>
    <xf numFmtId="0" fontId="12" fillId="4" borderId="8" xfId="0" applyFont="1" applyFill="1" applyBorder="1" applyAlignment="1">
      <alignment horizontal="left" wrapText="1"/>
    </xf>
    <xf numFmtId="0" fontId="12" fillId="4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right" wrapText="1"/>
    </xf>
    <xf numFmtId="0" fontId="16" fillId="0" borderId="12" xfId="0" applyFont="1" applyBorder="1" applyAlignment="1">
      <alignment horizontal="right" wrapText="1"/>
    </xf>
    <xf numFmtId="0" fontId="13" fillId="4" borderId="2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wrapText="1"/>
    </xf>
    <xf numFmtId="0" fontId="12" fillId="4" borderId="10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2" fillId="4" borderId="11" xfId="0" applyFont="1" applyFill="1" applyBorder="1" applyAlignment="1">
      <alignment wrapText="1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wrapText="1"/>
    </xf>
    <xf numFmtId="0" fontId="9" fillId="0" borderId="12" xfId="0" applyFont="1" applyBorder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0" fontId="5" fillId="4" borderId="1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9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right" wrapText="1"/>
    </xf>
    <xf numFmtId="0" fontId="5" fillId="4" borderId="8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0" borderId="12" xfId="0" applyFont="1" applyBorder="1" applyAlignme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4E37-7D8E-4044-A3E0-75480943E7E5}">
  <sheetPr>
    <pageSetUpPr fitToPage="1"/>
  </sheetPr>
  <dimension ref="A1:I179"/>
  <sheetViews>
    <sheetView zoomScale="90" zoomScaleNormal="90" workbookViewId="0">
      <selection activeCell="J130" sqref="J130"/>
    </sheetView>
  </sheetViews>
  <sheetFormatPr defaultColWidth="9.140625" defaultRowHeight="15"/>
  <cols>
    <col min="1" max="1" width="1.7109375" style="34" bestFit="1" customWidth="1"/>
    <col min="2" max="3" width="25.5703125" style="34" customWidth="1"/>
    <col min="4" max="8" width="14.5703125" style="34" customWidth="1"/>
    <col min="9" max="9" width="26.7109375" style="34" customWidth="1"/>
    <col min="10" max="16384" width="9.140625" style="34"/>
  </cols>
  <sheetData>
    <row r="1" spans="1:9" ht="15.75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14.45" customHeight="1">
      <c r="A2" s="92" t="s">
        <v>1</v>
      </c>
      <c r="B2" s="93"/>
      <c r="C2" s="93"/>
      <c r="D2" s="93"/>
      <c r="E2" s="93"/>
      <c r="F2" s="93"/>
      <c r="G2" s="93"/>
      <c r="H2" s="93"/>
      <c r="I2" s="94"/>
    </row>
    <row r="3" spans="1:9" ht="15.75">
      <c r="A3" s="86" t="s">
        <v>2</v>
      </c>
      <c r="B3" s="87"/>
      <c r="C3" s="87"/>
      <c r="D3" s="87"/>
      <c r="E3" s="87"/>
      <c r="F3" s="87"/>
      <c r="G3" s="87"/>
      <c r="H3" s="87"/>
      <c r="I3" s="88"/>
    </row>
    <row r="4" spans="1:9" ht="15.75">
      <c r="A4" s="95" t="s">
        <v>3</v>
      </c>
      <c r="B4" s="96"/>
      <c r="C4" s="96"/>
      <c r="D4" s="96"/>
      <c r="E4" s="96"/>
      <c r="F4" s="96"/>
      <c r="G4" s="96"/>
      <c r="H4" s="96"/>
      <c r="I4" s="97"/>
    </row>
    <row r="5" spans="1:9" ht="15.75">
      <c r="A5" s="95" t="s">
        <v>4</v>
      </c>
      <c r="B5" s="96"/>
      <c r="C5" s="96"/>
      <c r="D5" s="96"/>
      <c r="E5" s="96"/>
      <c r="F5" s="96"/>
      <c r="G5" s="96"/>
      <c r="H5" s="96"/>
      <c r="I5" s="97"/>
    </row>
    <row r="6" spans="1:9" ht="34.5" customHeight="1">
      <c r="A6" s="110" t="s">
        <v>5</v>
      </c>
      <c r="B6" s="111"/>
      <c r="C6" s="111"/>
      <c r="D6" s="111"/>
      <c r="E6" s="111"/>
      <c r="F6" s="111"/>
      <c r="G6" s="111"/>
      <c r="H6" s="111"/>
      <c r="I6" s="112"/>
    </row>
    <row r="7" spans="1:9" ht="32.25" customHeight="1">
      <c r="A7" s="77" t="s">
        <v>6</v>
      </c>
      <c r="B7" s="77"/>
      <c r="C7" s="35" t="s">
        <v>7</v>
      </c>
      <c r="D7" s="35" t="s">
        <v>8</v>
      </c>
      <c r="E7" s="35" t="s">
        <v>9</v>
      </c>
      <c r="F7" s="35" t="s">
        <v>10</v>
      </c>
      <c r="G7" s="35" t="s">
        <v>11</v>
      </c>
      <c r="H7" s="35" t="s">
        <v>12</v>
      </c>
      <c r="I7" s="35" t="s">
        <v>13</v>
      </c>
    </row>
    <row r="8" spans="1:9" ht="15.75">
      <c r="A8" s="35">
        <v>1</v>
      </c>
      <c r="B8" s="74"/>
      <c r="C8" s="74"/>
      <c r="D8" s="35" t="s">
        <v>14</v>
      </c>
      <c r="E8" s="36"/>
      <c r="F8" s="37"/>
      <c r="G8" s="38"/>
      <c r="H8" s="39"/>
      <c r="I8" s="37">
        <f>(F8*G8)*(H8*0.01)</f>
        <v>0</v>
      </c>
    </row>
    <row r="9" spans="1:9" ht="15.75">
      <c r="A9" s="35">
        <v>2</v>
      </c>
      <c r="B9" s="74"/>
      <c r="C9" s="74"/>
      <c r="D9" s="35" t="s">
        <v>14</v>
      </c>
      <c r="E9" s="36"/>
      <c r="F9" s="37"/>
      <c r="G9" s="38"/>
      <c r="H9" s="39"/>
      <c r="I9" s="37">
        <f>(F9*G9)*(H9*0.01)</f>
        <v>0</v>
      </c>
    </row>
    <row r="10" spans="1:9" ht="15.75">
      <c r="A10" s="35">
        <v>3</v>
      </c>
      <c r="B10" s="74"/>
      <c r="C10" s="74"/>
      <c r="D10" s="35" t="s">
        <v>14</v>
      </c>
      <c r="E10" s="36"/>
      <c r="F10" s="37"/>
      <c r="G10" s="38"/>
      <c r="H10" s="39"/>
      <c r="I10" s="37">
        <f t="shared" ref="I10:I12" si="0">(F10*G10)*(H10*0.01)</f>
        <v>0</v>
      </c>
    </row>
    <row r="11" spans="1:9" ht="15.75">
      <c r="A11" s="35">
        <v>4</v>
      </c>
      <c r="B11" s="74"/>
      <c r="C11" s="74"/>
      <c r="D11" s="35" t="s">
        <v>14</v>
      </c>
      <c r="E11" s="36"/>
      <c r="F11" s="37"/>
      <c r="G11" s="38"/>
      <c r="H11" s="39"/>
      <c r="I11" s="37">
        <f t="shared" si="0"/>
        <v>0</v>
      </c>
    </row>
    <row r="12" spans="1:9" ht="15.75">
      <c r="A12" s="35">
        <v>5</v>
      </c>
      <c r="B12" s="74"/>
      <c r="C12" s="74"/>
      <c r="D12" s="35" t="s">
        <v>14</v>
      </c>
      <c r="E12" s="36"/>
      <c r="F12" s="37"/>
      <c r="G12" s="38"/>
      <c r="H12" s="39"/>
      <c r="I12" s="37">
        <f t="shared" si="0"/>
        <v>0</v>
      </c>
    </row>
    <row r="13" spans="1:9" ht="15.75">
      <c r="A13" s="101" t="s">
        <v>15</v>
      </c>
      <c r="B13" s="101"/>
      <c r="C13" s="101"/>
      <c r="D13" s="101"/>
      <c r="E13" s="101"/>
      <c r="F13" s="101"/>
      <c r="G13" s="101"/>
      <c r="H13" s="101"/>
      <c r="I13" s="40">
        <f>SUM(I8:I12)</f>
        <v>0</v>
      </c>
    </row>
    <row r="14" spans="1:9" ht="15.75">
      <c r="A14" s="86" t="s">
        <v>16</v>
      </c>
      <c r="B14" s="87"/>
      <c r="C14" s="87"/>
      <c r="D14" s="87"/>
      <c r="E14" s="87"/>
      <c r="F14" s="87"/>
      <c r="G14" s="87"/>
      <c r="H14" s="87"/>
      <c r="I14" s="88"/>
    </row>
    <row r="15" spans="1:9" ht="15.75">
      <c r="A15" s="89" t="s">
        <v>17</v>
      </c>
      <c r="B15" s="90"/>
      <c r="C15" s="90"/>
      <c r="D15" s="90"/>
      <c r="E15" s="90"/>
      <c r="F15" s="90"/>
      <c r="G15" s="90"/>
      <c r="H15" s="90"/>
      <c r="I15" s="91"/>
    </row>
    <row r="16" spans="1:9" ht="14.45" customHeight="1">
      <c r="A16" s="35">
        <v>1</v>
      </c>
      <c r="B16" s="77"/>
      <c r="C16" s="77"/>
      <c r="D16" s="77"/>
      <c r="E16" s="77"/>
      <c r="F16" s="77"/>
      <c r="G16" s="77"/>
      <c r="H16" s="77"/>
      <c r="I16" s="77"/>
    </row>
    <row r="17" spans="1:9" ht="15.75">
      <c r="A17" s="35">
        <v>2</v>
      </c>
      <c r="B17" s="77"/>
      <c r="C17" s="77"/>
      <c r="D17" s="77"/>
      <c r="E17" s="77"/>
      <c r="F17" s="77"/>
      <c r="G17" s="77"/>
      <c r="H17" s="77"/>
      <c r="I17" s="77"/>
    </row>
    <row r="18" spans="1:9" ht="15.75">
      <c r="A18" s="35">
        <v>3</v>
      </c>
      <c r="B18" s="77"/>
      <c r="C18" s="77"/>
      <c r="D18" s="77"/>
      <c r="E18" s="77"/>
      <c r="F18" s="77"/>
      <c r="G18" s="77"/>
      <c r="H18" s="77"/>
      <c r="I18" s="77"/>
    </row>
    <row r="19" spans="1:9" ht="15.75">
      <c r="A19" s="35">
        <v>4</v>
      </c>
      <c r="B19" s="77"/>
      <c r="C19" s="77"/>
      <c r="D19" s="77"/>
      <c r="E19" s="77"/>
      <c r="F19" s="77"/>
      <c r="G19" s="77"/>
      <c r="H19" s="77"/>
      <c r="I19" s="77"/>
    </row>
    <row r="20" spans="1:9" ht="15.75">
      <c r="A20" s="35">
        <v>5</v>
      </c>
      <c r="B20" s="77"/>
      <c r="C20" s="77"/>
      <c r="D20" s="77"/>
      <c r="E20" s="77"/>
      <c r="F20" s="77"/>
      <c r="G20" s="77"/>
      <c r="H20" s="77"/>
      <c r="I20" s="77"/>
    </row>
    <row r="21" spans="1:9" ht="15.75">
      <c r="B21" s="41"/>
      <c r="C21" s="41"/>
      <c r="D21" s="41"/>
      <c r="E21" s="41"/>
      <c r="F21" s="41"/>
      <c r="G21" s="41"/>
      <c r="H21" s="41"/>
      <c r="I21" s="41"/>
    </row>
    <row r="22" spans="1:9" ht="15.75">
      <c r="A22" s="113" t="s">
        <v>18</v>
      </c>
      <c r="B22" s="114"/>
      <c r="C22" s="114"/>
      <c r="D22" s="114"/>
      <c r="E22" s="114"/>
      <c r="F22" s="114"/>
      <c r="G22" s="114"/>
      <c r="H22" s="114"/>
      <c r="I22" s="115"/>
    </row>
    <row r="23" spans="1:9" ht="15.75">
      <c r="A23" s="116" t="s">
        <v>19</v>
      </c>
      <c r="B23" s="117"/>
      <c r="C23" s="117"/>
      <c r="D23" s="117"/>
      <c r="E23" s="117"/>
      <c r="F23" s="117"/>
      <c r="G23" s="117"/>
      <c r="H23" s="117"/>
      <c r="I23" s="118"/>
    </row>
    <row r="24" spans="1:9" ht="15.75">
      <c r="A24" s="102" t="s">
        <v>20</v>
      </c>
      <c r="B24" s="103"/>
      <c r="C24" s="103"/>
      <c r="D24" s="103"/>
      <c r="E24" s="103"/>
      <c r="F24" s="103"/>
      <c r="G24" s="103"/>
      <c r="H24" s="103"/>
      <c r="I24" s="104"/>
    </row>
    <row r="25" spans="1:9" ht="15.75">
      <c r="A25" s="98" t="s">
        <v>21</v>
      </c>
      <c r="B25" s="99"/>
      <c r="C25" s="99"/>
      <c r="D25" s="99"/>
      <c r="E25" s="99"/>
      <c r="F25" s="99"/>
      <c r="G25" s="99"/>
      <c r="H25" s="99"/>
      <c r="I25" s="100"/>
    </row>
    <row r="26" spans="1:9" ht="31.5">
      <c r="A26" s="77" t="s">
        <v>22</v>
      </c>
      <c r="B26" s="77"/>
      <c r="C26" s="35" t="s">
        <v>23</v>
      </c>
      <c r="D26" s="35" t="s">
        <v>24</v>
      </c>
      <c r="E26" s="35" t="s">
        <v>25</v>
      </c>
      <c r="F26" s="35" t="s">
        <v>26</v>
      </c>
      <c r="G26" s="35" t="s">
        <v>27</v>
      </c>
      <c r="H26" s="35" t="s">
        <v>13</v>
      </c>
      <c r="I26" s="42"/>
    </row>
    <row r="27" spans="1:9" ht="15.75">
      <c r="A27" s="35">
        <v>1</v>
      </c>
      <c r="B27" s="74"/>
      <c r="C27" s="74"/>
      <c r="D27" s="35" t="s">
        <v>14</v>
      </c>
      <c r="E27" s="35" t="s">
        <v>14</v>
      </c>
      <c r="F27" s="37"/>
      <c r="G27" s="43"/>
      <c r="H27" s="44">
        <f t="shared" ref="H27:H31" si="1">F27*G27</f>
        <v>0</v>
      </c>
      <c r="I27" s="42"/>
    </row>
    <row r="28" spans="1:9" ht="15.75">
      <c r="A28" s="35">
        <v>2</v>
      </c>
      <c r="B28" s="74"/>
      <c r="C28" s="74"/>
      <c r="D28" s="35" t="s">
        <v>14</v>
      </c>
      <c r="E28" s="35" t="s">
        <v>14</v>
      </c>
      <c r="F28" s="37"/>
      <c r="G28" s="43"/>
      <c r="H28" s="44">
        <f t="shared" si="1"/>
        <v>0</v>
      </c>
      <c r="I28" s="42"/>
    </row>
    <row r="29" spans="1:9" ht="15.75">
      <c r="A29" s="35">
        <v>3</v>
      </c>
      <c r="B29" s="74"/>
      <c r="C29" s="74"/>
      <c r="D29" s="35" t="s">
        <v>14</v>
      </c>
      <c r="E29" s="35" t="s">
        <v>14</v>
      </c>
      <c r="F29" s="37"/>
      <c r="G29" s="43"/>
      <c r="H29" s="44">
        <f t="shared" si="1"/>
        <v>0</v>
      </c>
      <c r="I29" s="42"/>
    </row>
    <row r="30" spans="1:9" ht="15.75">
      <c r="A30" s="35">
        <v>4</v>
      </c>
      <c r="B30" s="74"/>
      <c r="C30" s="74"/>
      <c r="D30" s="35" t="s">
        <v>14</v>
      </c>
      <c r="E30" s="35" t="s">
        <v>14</v>
      </c>
      <c r="F30" s="37"/>
      <c r="G30" s="43"/>
      <c r="H30" s="44">
        <f t="shared" si="1"/>
        <v>0</v>
      </c>
      <c r="I30" s="42"/>
    </row>
    <row r="31" spans="1:9" ht="15.75">
      <c r="A31" s="35">
        <v>5</v>
      </c>
      <c r="B31" s="74"/>
      <c r="C31" s="74"/>
      <c r="D31" s="35" t="s">
        <v>14</v>
      </c>
      <c r="E31" s="35" t="s">
        <v>14</v>
      </c>
      <c r="F31" s="37"/>
      <c r="G31" s="43"/>
      <c r="H31" s="44">
        <f t="shared" si="1"/>
        <v>0</v>
      </c>
      <c r="I31" s="42"/>
    </row>
    <row r="32" spans="1:9" ht="15.75">
      <c r="A32" s="101" t="s">
        <v>28</v>
      </c>
      <c r="B32" s="101"/>
      <c r="C32" s="101"/>
      <c r="D32" s="101"/>
      <c r="E32" s="101"/>
      <c r="F32" s="101"/>
      <c r="G32" s="101"/>
      <c r="H32" s="40">
        <f>SUM(H27:H31)</f>
        <v>0</v>
      </c>
      <c r="I32" s="45"/>
    </row>
    <row r="33" spans="1:9" ht="15.75">
      <c r="A33" s="86" t="s">
        <v>16</v>
      </c>
      <c r="B33" s="87"/>
      <c r="C33" s="87"/>
      <c r="D33" s="87"/>
      <c r="E33" s="87"/>
      <c r="F33" s="87"/>
      <c r="G33" s="87"/>
      <c r="H33" s="87"/>
      <c r="I33" s="88"/>
    </row>
    <row r="34" spans="1:9" ht="15.75">
      <c r="A34" s="89" t="s">
        <v>29</v>
      </c>
      <c r="B34" s="90"/>
      <c r="C34" s="90"/>
      <c r="D34" s="90"/>
      <c r="E34" s="90"/>
      <c r="F34" s="90"/>
      <c r="G34" s="90"/>
      <c r="H34" s="90"/>
      <c r="I34" s="91"/>
    </row>
    <row r="35" spans="1:9" ht="15.75">
      <c r="A35" s="35">
        <v>1</v>
      </c>
      <c r="B35" s="77"/>
      <c r="C35" s="77"/>
      <c r="D35" s="77"/>
      <c r="E35" s="77"/>
      <c r="F35" s="77"/>
      <c r="G35" s="77"/>
      <c r="H35" s="77"/>
      <c r="I35" s="77"/>
    </row>
    <row r="36" spans="1:9" ht="15.75">
      <c r="A36" s="35">
        <v>2</v>
      </c>
      <c r="B36" s="77"/>
      <c r="C36" s="77"/>
      <c r="D36" s="77"/>
      <c r="E36" s="77"/>
      <c r="F36" s="77"/>
      <c r="G36" s="77"/>
      <c r="H36" s="77"/>
      <c r="I36" s="77"/>
    </row>
    <row r="37" spans="1:9" ht="15.75">
      <c r="A37" s="35">
        <v>3</v>
      </c>
      <c r="B37" s="77"/>
      <c r="C37" s="77"/>
      <c r="D37" s="77"/>
      <c r="E37" s="77"/>
      <c r="F37" s="77"/>
      <c r="G37" s="77"/>
      <c r="H37" s="77"/>
      <c r="I37" s="77"/>
    </row>
    <row r="38" spans="1:9" ht="15.75">
      <c r="A38" s="35">
        <v>4</v>
      </c>
      <c r="B38" s="77"/>
      <c r="C38" s="77"/>
      <c r="D38" s="77"/>
      <c r="E38" s="77"/>
      <c r="F38" s="77"/>
      <c r="G38" s="77"/>
      <c r="H38" s="77"/>
      <c r="I38" s="77"/>
    </row>
    <row r="39" spans="1:9" ht="15.75">
      <c r="A39" s="35">
        <v>5</v>
      </c>
      <c r="B39" s="77"/>
      <c r="C39" s="77"/>
      <c r="D39" s="77"/>
      <c r="E39" s="77"/>
      <c r="F39" s="77"/>
      <c r="G39" s="77"/>
      <c r="H39" s="77"/>
      <c r="I39" s="77"/>
    </row>
    <row r="40" spans="1:9" ht="15.75">
      <c r="B40" s="41"/>
      <c r="C40" s="41"/>
      <c r="D40" s="41"/>
      <c r="E40" s="41"/>
      <c r="F40" s="41"/>
      <c r="G40" s="41"/>
      <c r="H40" s="41"/>
      <c r="I40" s="41"/>
    </row>
    <row r="41" spans="1:9" ht="14.45" customHeight="1">
      <c r="A41" s="92" t="s">
        <v>30</v>
      </c>
      <c r="B41" s="93"/>
      <c r="C41" s="93"/>
      <c r="D41" s="93"/>
      <c r="E41" s="93"/>
      <c r="F41" s="93"/>
      <c r="G41" s="93"/>
      <c r="H41" s="93"/>
      <c r="I41" s="94"/>
    </row>
    <row r="42" spans="1:9" ht="15.75">
      <c r="A42" s="86" t="s">
        <v>2</v>
      </c>
      <c r="B42" s="87"/>
      <c r="C42" s="87"/>
      <c r="D42" s="87"/>
      <c r="E42" s="87"/>
      <c r="F42" s="87"/>
      <c r="G42" s="87"/>
      <c r="H42" s="87"/>
      <c r="I42" s="88"/>
    </row>
    <row r="43" spans="1:9" ht="15.75">
      <c r="A43" s="95" t="s">
        <v>31</v>
      </c>
      <c r="B43" s="96"/>
      <c r="C43" s="96"/>
      <c r="D43" s="96"/>
      <c r="E43" s="96"/>
      <c r="F43" s="96"/>
      <c r="G43" s="96"/>
      <c r="H43" s="96"/>
      <c r="I43" s="97"/>
    </row>
    <row r="44" spans="1:9" ht="15.75">
      <c r="A44" s="102" t="s">
        <v>32</v>
      </c>
      <c r="B44" s="103"/>
      <c r="C44" s="103"/>
      <c r="D44" s="103"/>
      <c r="E44" s="103"/>
      <c r="F44" s="103"/>
      <c r="G44" s="103"/>
      <c r="H44" s="103"/>
      <c r="I44" s="104"/>
    </row>
    <row r="45" spans="1:9" ht="15.75">
      <c r="A45" s="89" t="s">
        <v>33</v>
      </c>
      <c r="B45" s="90"/>
      <c r="C45" s="90"/>
      <c r="D45" s="90"/>
      <c r="E45" s="90"/>
      <c r="F45" s="90"/>
      <c r="G45" s="90"/>
      <c r="H45" s="90"/>
      <c r="I45" s="91"/>
    </row>
    <row r="46" spans="1:9" ht="31.5">
      <c r="A46" s="77" t="s">
        <v>34</v>
      </c>
      <c r="B46" s="77"/>
      <c r="C46" s="35" t="s">
        <v>23</v>
      </c>
      <c r="D46" s="35" t="s">
        <v>26</v>
      </c>
      <c r="E46" s="35" t="s">
        <v>27</v>
      </c>
      <c r="F46" s="35" t="s">
        <v>13</v>
      </c>
      <c r="G46" s="42"/>
      <c r="H46" s="42"/>
      <c r="I46" s="42"/>
    </row>
    <row r="47" spans="1:9" ht="15.75">
      <c r="A47" s="35">
        <v>1</v>
      </c>
      <c r="B47" s="74"/>
      <c r="C47" s="74"/>
      <c r="D47" s="44"/>
      <c r="E47" s="43"/>
      <c r="F47" s="37">
        <f t="shared" ref="F47:F51" si="2">D47*E47</f>
        <v>0</v>
      </c>
      <c r="G47" s="46"/>
      <c r="H47" s="47"/>
      <c r="I47" s="48"/>
    </row>
    <row r="48" spans="1:9" ht="15.75">
      <c r="A48" s="35">
        <v>2</v>
      </c>
      <c r="B48" s="74"/>
      <c r="C48" s="74"/>
      <c r="D48" s="44"/>
      <c r="E48" s="43"/>
      <c r="F48" s="37">
        <f t="shared" si="2"/>
        <v>0</v>
      </c>
      <c r="G48" s="46"/>
      <c r="H48" s="47"/>
      <c r="I48" s="48"/>
    </row>
    <row r="49" spans="1:9" ht="15.75">
      <c r="A49" s="35">
        <v>3</v>
      </c>
      <c r="B49" s="74"/>
      <c r="C49" s="74"/>
      <c r="D49" s="44"/>
      <c r="E49" s="43"/>
      <c r="F49" s="37">
        <f t="shared" si="2"/>
        <v>0</v>
      </c>
      <c r="G49" s="46"/>
      <c r="H49" s="47"/>
      <c r="I49" s="48"/>
    </row>
    <row r="50" spans="1:9" ht="15.75">
      <c r="A50" s="35">
        <v>4</v>
      </c>
      <c r="B50" s="74"/>
      <c r="C50" s="74"/>
      <c r="D50" s="44"/>
      <c r="E50" s="43"/>
      <c r="F50" s="37">
        <f t="shared" si="2"/>
        <v>0</v>
      </c>
      <c r="G50" s="46"/>
      <c r="H50" s="47"/>
      <c r="I50" s="48"/>
    </row>
    <row r="51" spans="1:9" ht="15.75">
      <c r="A51" s="35">
        <v>5</v>
      </c>
      <c r="B51" s="74"/>
      <c r="C51" s="74"/>
      <c r="D51" s="44"/>
      <c r="E51" s="43"/>
      <c r="F51" s="37">
        <f t="shared" si="2"/>
        <v>0</v>
      </c>
      <c r="G51" s="46"/>
      <c r="H51" s="47"/>
      <c r="I51" s="48"/>
    </row>
    <row r="52" spans="1:9" ht="14.45" customHeight="1">
      <c r="A52" s="101" t="s">
        <v>35</v>
      </c>
      <c r="B52" s="101"/>
      <c r="C52" s="101"/>
      <c r="D52" s="101"/>
      <c r="E52" s="101"/>
      <c r="F52" s="40">
        <f>SUM(F47:F51)</f>
        <v>0</v>
      </c>
      <c r="G52" s="49"/>
      <c r="H52" s="49"/>
      <c r="I52" s="50"/>
    </row>
    <row r="53" spans="1:9" ht="15.75">
      <c r="A53" s="86" t="s">
        <v>16</v>
      </c>
      <c r="B53" s="87"/>
      <c r="C53" s="87"/>
      <c r="D53" s="87"/>
      <c r="E53" s="87"/>
      <c r="F53" s="87"/>
      <c r="G53" s="87"/>
      <c r="H53" s="87"/>
      <c r="I53" s="88"/>
    </row>
    <row r="54" spans="1:9" ht="15.75">
      <c r="A54" s="89" t="s">
        <v>29</v>
      </c>
      <c r="B54" s="90"/>
      <c r="C54" s="90"/>
      <c r="D54" s="90"/>
      <c r="E54" s="90"/>
      <c r="F54" s="90"/>
      <c r="G54" s="90"/>
      <c r="H54" s="90"/>
      <c r="I54" s="91"/>
    </row>
    <row r="55" spans="1:9" ht="15.75">
      <c r="A55" s="35">
        <v>1</v>
      </c>
      <c r="B55" s="77"/>
      <c r="C55" s="77"/>
      <c r="D55" s="77"/>
      <c r="E55" s="77"/>
      <c r="F55" s="77"/>
      <c r="G55" s="77"/>
      <c r="H55" s="77"/>
      <c r="I55" s="77"/>
    </row>
    <row r="56" spans="1:9" ht="15.75">
      <c r="A56" s="35">
        <v>2</v>
      </c>
      <c r="B56" s="77"/>
      <c r="C56" s="77"/>
      <c r="D56" s="77"/>
      <c r="E56" s="77"/>
      <c r="F56" s="77"/>
      <c r="G56" s="77"/>
      <c r="H56" s="77"/>
      <c r="I56" s="77"/>
    </row>
    <row r="57" spans="1:9" ht="15.75">
      <c r="A57" s="35">
        <v>3</v>
      </c>
      <c r="B57" s="77"/>
      <c r="C57" s="77"/>
      <c r="D57" s="77"/>
      <c r="E57" s="77"/>
      <c r="F57" s="77"/>
      <c r="G57" s="77"/>
      <c r="H57" s="77"/>
      <c r="I57" s="77"/>
    </row>
    <row r="58" spans="1:9" ht="15.75">
      <c r="A58" s="35">
        <v>4</v>
      </c>
      <c r="B58" s="77"/>
      <c r="C58" s="77"/>
      <c r="D58" s="77"/>
      <c r="E58" s="77"/>
      <c r="F58" s="77"/>
      <c r="G58" s="77"/>
      <c r="H58" s="77"/>
      <c r="I58" s="77"/>
    </row>
    <row r="59" spans="1:9" ht="15.75">
      <c r="A59" s="35">
        <v>5</v>
      </c>
      <c r="B59" s="77"/>
      <c r="C59" s="77"/>
      <c r="D59" s="77"/>
      <c r="E59" s="77"/>
      <c r="F59" s="77"/>
      <c r="G59" s="77"/>
      <c r="H59" s="77"/>
      <c r="I59" s="77"/>
    </row>
    <row r="60" spans="1:9" ht="15.75">
      <c r="B60" s="41"/>
      <c r="C60" s="41"/>
      <c r="D60" s="41"/>
      <c r="E60" s="41"/>
      <c r="F60" s="41"/>
      <c r="G60" s="41"/>
      <c r="H60" s="41"/>
      <c r="I60" s="41"/>
    </row>
    <row r="61" spans="1:9" ht="15.75">
      <c r="A61" s="92" t="s">
        <v>36</v>
      </c>
      <c r="B61" s="93"/>
      <c r="C61" s="93"/>
      <c r="D61" s="93"/>
      <c r="E61" s="93"/>
      <c r="F61" s="93"/>
      <c r="G61" s="93"/>
      <c r="H61" s="93"/>
      <c r="I61" s="94"/>
    </row>
    <row r="62" spans="1:9" ht="15.75">
      <c r="A62" s="86" t="s">
        <v>2</v>
      </c>
      <c r="B62" s="87"/>
      <c r="C62" s="87"/>
      <c r="D62" s="87"/>
      <c r="E62" s="87"/>
      <c r="F62" s="87"/>
      <c r="G62" s="87"/>
      <c r="H62" s="87"/>
      <c r="I62" s="88"/>
    </row>
    <row r="63" spans="1:9" ht="15.75">
      <c r="A63" s="95" t="s">
        <v>37</v>
      </c>
      <c r="B63" s="96"/>
      <c r="C63" s="96"/>
      <c r="D63" s="96"/>
      <c r="E63" s="96"/>
      <c r="F63" s="96"/>
      <c r="G63" s="96"/>
      <c r="H63" s="96"/>
      <c r="I63" s="97"/>
    </row>
    <row r="64" spans="1:9" ht="15.75">
      <c r="A64" s="102" t="s">
        <v>38</v>
      </c>
      <c r="B64" s="103"/>
      <c r="C64" s="103"/>
      <c r="D64" s="103"/>
      <c r="E64" s="103"/>
      <c r="F64" s="103"/>
      <c r="G64" s="103"/>
      <c r="H64" s="103"/>
      <c r="I64" s="104"/>
    </row>
    <row r="65" spans="1:9" ht="15.75">
      <c r="A65" s="89" t="s">
        <v>33</v>
      </c>
      <c r="B65" s="90"/>
      <c r="C65" s="90"/>
      <c r="D65" s="90"/>
      <c r="E65" s="90"/>
      <c r="F65" s="90"/>
      <c r="G65" s="90"/>
      <c r="H65" s="90"/>
      <c r="I65" s="91"/>
    </row>
    <row r="66" spans="1:9" ht="31.5">
      <c r="A66" s="77" t="s">
        <v>34</v>
      </c>
      <c r="B66" s="77"/>
      <c r="C66" s="35" t="s">
        <v>23</v>
      </c>
      <c r="D66" s="35" t="s">
        <v>26</v>
      </c>
      <c r="E66" s="35" t="s">
        <v>27</v>
      </c>
      <c r="F66" s="35" t="s">
        <v>13</v>
      </c>
      <c r="G66" s="42"/>
      <c r="H66" s="42"/>
      <c r="I66" s="42"/>
    </row>
    <row r="67" spans="1:9" ht="15.75">
      <c r="A67" s="35">
        <v>1</v>
      </c>
      <c r="B67" s="74"/>
      <c r="C67" s="74"/>
      <c r="D67" s="44"/>
      <c r="E67" s="43"/>
      <c r="F67" s="37">
        <f t="shared" ref="F67:F71" si="3">D67*E67</f>
        <v>0</v>
      </c>
      <c r="G67" s="46"/>
      <c r="H67" s="47"/>
      <c r="I67" s="48"/>
    </row>
    <row r="68" spans="1:9" ht="15.75">
      <c r="A68" s="35">
        <v>2</v>
      </c>
      <c r="B68" s="74"/>
      <c r="C68" s="74"/>
      <c r="D68" s="44"/>
      <c r="E68" s="43"/>
      <c r="F68" s="37">
        <f t="shared" si="3"/>
        <v>0</v>
      </c>
      <c r="G68" s="46"/>
      <c r="H68" s="47"/>
      <c r="I68" s="48"/>
    </row>
    <row r="69" spans="1:9" ht="15.75">
      <c r="A69" s="35">
        <v>3</v>
      </c>
      <c r="B69" s="74"/>
      <c r="C69" s="74"/>
      <c r="D69" s="44"/>
      <c r="E69" s="43"/>
      <c r="F69" s="37">
        <f t="shared" si="3"/>
        <v>0</v>
      </c>
      <c r="G69" s="46"/>
      <c r="H69" s="47"/>
      <c r="I69" s="48"/>
    </row>
    <row r="70" spans="1:9" ht="15.75">
      <c r="A70" s="35">
        <v>4</v>
      </c>
      <c r="B70" s="74"/>
      <c r="C70" s="74"/>
      <c r="D70" s="44"/>
      <c r="E70" s="43"/>
      <c r="F70" s="37">
        <f t="shared" si="3"/>
        <v>0</v>
      </c>
      <c r="G70" s="46"/>
      <c r="H70" s="47"/>
      <c r="I70" s="48"/>
    </row>
    <row r="71" spans="1:9" ht="15.75">
      <c r="A71" s="35">
        <v>5</v>
      </c>
      <c r="B71" s="74"/>
      <c r="C71" s="74"/>
      <c r="D71" s="44"/>
      <c r="E71" s="43"/>
      <c r="F71" s="37">
        <f t="shared" si="3"/>
        <v>0</v>
      </c>
      <c r="G71" s="46"/>
      <c r="H71" s="47"/>
      <c r="I71" s="48"/>
    </row>
    <row r="72" spans="1:9" ht="15.75">
      <c r="A72" s="101" t="s">
        <v>39</v>
      </c>
      <c r="B72" s="101"/>
      <c r="C72" s="101"/>
      <c r="D72" s="101"/>
      <c r="E72" s="101"/>
      <c r="F72" s="40">
        <f>SUM(F67:F71)</f>
        <v>0</v>
      </c>
      <c r="G72" s="49"/>
      <c r="H72" s="49"/>
      <c r="I72" s="50"/>
    </row>
    <row r="73" spans="1:9" ht="15.75">
      <c r="A73" s="86" t="s">
        <v>16</v>
      </c>
      <c r="B73" s="87"/>
      <c r="C73" s="87"/>
      <c r="D73" s="87"/>
      <c r="E73" s="87"/>
      <c r="F73" s="87"/>
      <c r="G73" s="87"/>
      <c r="H73" s="87"/>
      <c r="I73" s="88"/>
    </row>
    <row r="74" spans="1:9" ht="15.75">
      <c r="A74" s="89" t="s">
        <v>17</v>
      </c>
      <c r="B74" s="90"/>
      <c r="C74" s="90"/>
      <c r="D74" s="90"/>
      <c r="E74" s="90"/>
      <c r="F74" s="90"/>
      <c r="G74" s="90"/>
      <c r="H74" s="90"/>
      <c r="I74" s="91"/>
    </row>
    <row r="75" spans="1:9" ht="15.75">
      <c r="A75" s="35">
        <v>1</v>
      </c>
      <c r="B75" s="77"/>
      <c r="C75" s="77"/>
      <c r="D75" s="77"/>
      <c r="E75" s="77"/>
      <c r="F75" s="77"/>
      <c r="G75" s="77"/>
      <c r="H75" s="77"/>
      <c r="I75" s="77"/>
    </row>
    <row r="76" spans="1:9" ht="15.75">
      <c r="A76" s="35">
        <v>2</v>
      </c>
      <c r="B76" s="77"/>
      <c r="C76" s="77"/>
      <c r="D76" s="77"/>
      <c r="E76" s="77"/>
      <c r="F76" s="77"/>
      <c r="G76" s="77"/>
      <c r="H76" s="77"/>
      <c r="I76" s="77"/>
    </row>
    <row r="77" spans="1:9" ht="14.45" customHeight="1">
      <c r="A77" s="35">
        <v>3</v>
      </c>
      <c r="B77" s="77"/>
      <c r="C77" s="77"/>
      <c r="D77" s="77"/>
      <c r="E77" s="77"/>
      <c r="F77" s="77"/>
      <c r="G77" s="77"/>
      <c r="H77" s="77"/>
      <c r="I77" s="77"/>
    </row>
    <row r="78" spans="1:9" ht="15.75">
      <c r="A78" s="35">
        <v>4</v>
      </c>
      <c r="B78" s="77"/>
      <c r="C78" s="77"/>
      <c r="D78" s="77"/>
      <c r="E78" s="77"/>
      <c r="F78" s="77"/>
      <c r="G78" s="77"/>
      <c r="H78" s="77"/>
      <c r="I78" s="77"/>
    </row>
    <row r="79" spans="1:9" ht="15.75">
      <c r="A79" s="35">
        <v>5</v>
      </c>
      <c r="B79" s="77"/>
      <c r="C79" s="77"/>
      <c r="D79" s="77"/>
      <c r="E79" s="77"/>
      <c r="F79" s="77"/>
      <c r="G79" s="77"/>
      <c r="H79" s="77"/>
      <c r="I79" s="77"/>
    </row>
    <row r="80" spans="1:9" ht="14.45" customHeight="1"/>
    <row r="81" spans="1:9" ht="14.45" customHeight="1">
      <c r="A81" s="92" t="s">
        <v>40</v>
      </c>
      <c r="B81" s="93"/>
      <c r="C81" s="93"/>
      <c r="D81" s="93"/>
      <c r="E81" s="93"/>
      <c r="F81" s="93"/>
      <c r="G81" s="93"/>
      <c r="H81" s="93"/>
      <c r="I81" s="94"/>
    </row>
    <row r="82" spans="1:9" ht="14.45" customHeight="1">
      <c r="A82" s="86" t="s">
        <v>2</v>
      </c>
      <c r="B82" s="87"/>
      <c r="C82" s="87"/>
      <c r="D82" s="87"/>
      <c r="E82" s="87"/>
      <c r="F82" s="87"/>
      <c r="G82" s="87"/>
      <c r="H82" s="87"/>
      <c r="I82" s="88"/>
    </row>
    <row r="83" spans="1:9" ht="14.45" customHeight="1">
      <c r="A83" s="95" t="s">
        <v>41</v>
      </c>
      <c r="B83" s="96"/>
      <c r="C83" s="96"/>
      <c r="D83" s="96"/>
      <c r="E83" s="96"/>
      <c r="F83" s="96"/>
      <c r="G83" s="96"/>
      <c r="H83" s="96"/>
      <c r="I83" s="97"/>
    </row>
    <row r="84" spans="1:9" ht="14.45" customHeight="1">
      <c r="A84" s="98" t="s">
        <v>42</v>
      </c>
      <c r="B84" s="99"/>
      <c r="C84" s="99"/>
      <c r="D84" s="99"/>
      <c r="E84" s="99"/>
      <c r="F84" s="99"/>
      <c r="G84" s="99"/>
      <c r="H84" s="99"/>
      <c r="I84" s="100"/>
    </row>
    <row r="85" spans="1:9" ht="31.5">
      <c r="A85" s="77" t="s">
        <v>34</v>
      </c>
      <c r="B85" s="77"/>
      <c r="C85" s="35" t="s">
        <v>23</v>
      </c>
      <c r="D85" s="35" t="s">
        <v>43</v>
      </c>
      <c r="E85" s="35" t="s">
        <v>44</v>
      </c>
      <c r="F85" s="35" t="s">
        <v>13</v>
      </c>
      <c r="G85" s="42"/>
      <c r="H85" s="42"/>
      <c r="I85" s="42"/>
    </row>
    <row r="86" spans="1:9" ht="14.45" customHeight="1">
      <c r="A86" s="35">
        <v>1</v>
      </c>
      <c r="B86" s="74"/>
      <c r="C86" s="74"/>
      <c r="D86" s="44"/>
      <c r="E86" s="43"/>
      <c r="F86" s="37">
        <f t="shared" ref="F86:F90" si="4">D86*E86</f>
        <v>0</v>
      </c>
      <c r="G86" s="46"/>
      <c r="H86" s="47"/>
      <c r="I86" s="48"/>
    </row>
    <row r="87" spans="1:9" ht="14.45" customHeight="1">
      <c r="A87" s="35">
        <v>2</v>
      </c>
      <c r="B87" s="74"/>
      <c r="C87" s="74"/>
      <c r="D87" s="44"/>
      <c r="E87" s="43"/>
      <c r="F87" s="37">
        <f t="shared" si="4"/>
        <v>0</v>
      </c>
      <c r="G87" s="46"/>
      <c r="H87" s="47"/>
      <c r="I87" s="48"/>
    </row>
    <row r="88" spans="1:9" ht="14.45" customHeight="1">
      <c r="A88" s="35">
        <v>3</v>
      </c>
      <c r="B88" s="74"/>
      <c r="C88" s="74"/>
      <c r="D88" s="44"/>
      <c r="E88" s="43"/>
      <c r="F88" s="37">
        <f t="shared" si="4"/>
        <v>0</v>
      </c>
      <c r="G88" s="46"/>
      <c r="H88" s="47"/>
      <c r="I88" s="48"/>
    </row>
    <row r="89" spans="1:9" ht="14.45" customHeight="1">
      <c r="A89" s="35">
        <v>4</v>
      </c>
      <c r="B89" s="74"/>
      <c r="C89" s="74"/>
      <c r="D89" s="44"/>
      <c r="E89" s="43"/>
      <c r="F89" s="37">
        <f t="shared" si="4"/>
        <v>0</v>
      </c>
      <c r="G89" s="46"/>
      <c r="H89" s="47"/>
      <c r="I89" s="48"/>
    </row>
    <row r="90" spans="1:9" ht="14.45" customHeight="1">
      <c r="A90" s="35">
        <v>5</v>
      </c>
      <c r="B90" s="74"/>
      <c r="C90" s="74"/>
      <c r="D90" s="44"/>
      <c r="E90" s="43"/>
      <c r="F90" s="37">
        <f t="shared" si="4"/>
        <v>0</v>
      </c>
      <c r="G90" s="46"/>
      <c r="H90" s="47"/>
      <c r="I90" s="48"/>
    </row>
    <row r="91" spans="1:9" ht="14.45" customHeight="1">
      <c r="A91" s="101" t="s">
        <v>45</v>
      </c>
      <c r="B91" s="101"/>
      <c r="C91" s="101"/>
      <c r="D91" s="101"/>
      <c r="E91" s="101"/>
      <c r="F91" s="40">
        <f>SUM(F86:F90)</f>
        <v>0</v>
      </c>
      <c r="G91" s="49"/>
      <c r="H91" s="49"/>
      <c r="I91" s="50"/>
    </row>
    <row r="92" spans="1:9" ht="14.45" customHeight="1">
      <c r="A92" s="86" t="s">
        <v>16</v>
      </c>
      <c r="B92" s="87"/>
      <c r="C92" s="87"/>
      <c r="D92" s="87"/>
      <c r="E92" s="87"/>
      <c r="F92" s="87"/>
      <c r="G92" s="87"/>
      <c r="H92" s="87"/>
      <c r="I92" s="88"/>
    </row>
    <row r="93" spans="1:9" ht="14.45" customHeight="1">
      <c r="A93" s="89" t="s">
        <v>17</v>
      </c>
      <c r="B93" s="90"/>
      <c r="C93" s="90"/>
      <c r="D93" s="90"/>
      <c r="E93" s="90"/>
      <c r="F93" s="90"/>
      <c r="G93" s="90"/>
      <c r="H93" s="90"/>
      <c r="I93" s="91"/>
    </row>
    <row r="94" spans="1:9" ht="14.45" customHeight="1">
      <c r="A94" s="35">
        <v>1</v>
      </c>
      <c r="B94" s="77"/>
      <c r="C94" s="77"/>
      <c r="D94" s="77"/>
      <c r="E94" s="77"/>
      <c r="F94" s="77"/>
      <c r="G94" s="77"/>
      <c r="H94" s="77"/>
      <c r="I94" s="77"/>
    </row>
    <row r="95" spans="1:9" ht="14.45" customHeight="1">
      <c r="A95" s="35">
        <v>2</v>
      </c>
      <c r="B95" s="77"/>
      <c r="C95" s="77"/>
      <c r="D95" s="77"/>
      <c r="E95" s="77"/>
      <c r="F95" s="77"/>
      <c r="G95" s="77"/>
      <c r="H95" s="77"/>
      <c r="I95" s="77"/>
    </row>
    <row r="96" spans="1:9" ht="14.45" customHeight="1">
      <c r="A96" s="35">
        <v>3</v>
      </c>
      <c r="B96" s="77"/>
      <c r="C96" s="77"/>
      <c r="D96" s="77"/>
      <c r="E96" s="77"/>
      <c r="F96" s="77"/>
      <c r="G96" s="77"/>
      <c r="H96" s="77"/>
      <c r="I96" s="77"/>
    </row>
    <row r="97" spans="1:9" ht="14.45" customHeight="1">
      <c r="A97" s="35">
        <v>4</v>
      </c>
      <c r="B97" s="77"/>
      <c r="C97" s="77"/>
      <c r="D97" s="77"/>
      <c r="E97" s="77"/>
      <c r="F97" s="77"/>
      <c r="G97" s="77"/>
      <c r="H97" s="77"/>
      <c r="I97" s="77"/>
    </row>
    <row r="98" spans="1:9" ht="14.45" customHeight="1">
      <c r="A98" s="35">
        <v>5</v>
      </c>
      <c r="B98" s="77"/>
      <c r="C98" s="77"/>
      <c r="D98" s="77"/>
      <c r="E98" s="77"/>
      <c r="F98" s="77"/>
      <c r="G98" s="77"/>
      <c r="H98" s="77"/>
      <c r="I98" s="77"/>
    </row>
    <row r="99" spans="1:9" ht="14.45" customHeight="1">
      <c r="B99" s="41"/>
      <c r="C99" s="41"/>
      <c r="D99" s="41"/>
      <c r="E99" s="41"/>
      <c r="F99" s="41"/>
      <c r="G99" s="41"/>
      <c r="H99" s="41"/>
      <c r="I99" s="41"/>
    </row>
    <row r="100" spans="1:9" ht="14.45" customHeight="1">
      <c r="A100" s="92" t="s">
        <v>46</v>
      </c>
      <c r="B100" s="93"/>
      <c r="C100" s="93"/>
      <c r="D100" s="93"/>
      <c r="E100" s="93"/>
      <c r="F100" s="93"/>
      <c r="G100" s="93"/>
      <c r="H100" s="93"/>
      <c r="I100" s="94"/>
    </row>
    <row r="101" spans="1:9" ht="14.45" customHeight="1">
      <c r="A101" s="86" t="s">
        <v>2</v>
      </c>
      <c r="B101" s="87"/>
      <c r="C101" s="87"/>
      <c r="D101" s="87"/>
      <c r="E101" s="87"/>
      <c r="F101" s="87"/>
      <c r="G101" s="87"/>
      <c r="H101" s="87"/>
      <c r="I101" s="88"/>
    </row>
    <row r="102" spans="1:9" ht="14.45" customHeight="1">
      <c r="A102" s="95" t="s">
        <v>47</v>
      </c>
      <c r="B102" s="96"/>
      <c r="C102" s="96"/>
      <c r="D102" s="96"/>
      <c r="E102" s="96"/>
      <c r="F102" s="96"/>
      <c r="G102" s="96"/>
      <c r="H102" s="96"/>
      <c r="I102" s="97"/>
    </row>
    <row r="103" spans="1:9" ht="14.45" customHeight="1">
      <c r="A103" s="95" t="s">
        <v>48</v>
      </c>
      <c r="B103" s="96"/>
      <c r="C103" s="96"/>
      <c r="D103" s="96"/>
      <c r="E103" s="96"/>
      <c r="F103" s="96"/>
      <c r="G103" s="96"/>
      <c r="H103" s="96"/>
      <c r="I103" s="97"/>
    </row>
    <row r="104" spans="1:9" ht="14.45" customHeight="1">
      <c r="A104" s="95" t="s">
        <v>49</v>
      </c>
      <c r="B104" s="96"/>
      <c r="C104" s="96"/>
      <c r="D104" s="96"/>
      <c r="E104" s="96"/>
      <c r="F104" s="96"/>
      <c r="G104" s="96"/>
      <c r="H104" s="96"/>
      <c r="I104" s="97"/>
    </row>
    <row r="105" spans="1:9" ht="14.45" customHeight="1">
      <c r="A105" s="95" t="s">
        <v>50</v>
      </c>
      <c r="B105" s="96"/>
      <c r="C105" s="96"/>
      <c r="D105" s="96"/>
      <c r="E105" s="96"/>
      <c r="F105" s="96"/>
      <c r="G105" s="96"/>
      <c r="H105" s="96"/>
      <c r="I105" s="97"/>
    </row>
    <row r="106" spans="1:9" ht="14.45" customHeight="1">
      <c r="A106" s="95" t="s">
        <v>51</v>
      </c>
      <c r="B106" s="96"/>
      <c r="C106" s="96"/>
      <c r="D106" s="96"/>
      <c r="E106" s="96"/>
      <c r="F106" s="96"/>
      <c r="G106" s="96"/>
      <c r="H106" s="96"/>
      <c r="I106" s="97"/>
    </row>
    <row r="107" spans="1:9" ht="31.5">
      <c r="A107" s="77" t="s">
        <v>52</v>
      </c>
      <c r="B107" s="77"/>
      <c r="C107" s="35" t="s">
        <v>53</v>
      </c>
      <c r="D107" s="35" t="s">
        <v>54</v>
      </c>
      <c r="E107" s="35" t="s">
        <v>55</v>
      </c>
      <c r="F107" s="35" t="s">
        <v>56</v>
      </c>
      <c r="G107" s="35" t="s">
        <v>57</v>
      </c>
      <c r="H107" s="35" t="s">
        <v>13</v>
      </c>
      <c r="I107" s="42"/>
    </row>
    <row r="108" spans="1:9" ht="14.45" customHeight="1">
      <c r="A108" s="35">
        <v>1</v>
      </c>
      <c r="B108" s="74"/>
      <c r="C108" s="74"/>
      <c r="D108" s="35"/>
      <c r="E108" s="39"/>
      <c r="F108" s="37"/>
      <c r="G108" s="37"/>
      <c r="H108" s="37">
        <f t="shared" ref="H108:H112" si="5">SUM(F108:G108)</f>
        <v>0</v>
      </c>
      <c r="I108" s="48"/>
    </row>
    <row r="109" spans="1:9" ht="14.45" customHeight="1">
      <c r="A109" s="35">
        <v>2</v>
      </c>
      <c r="B109" s="74"/>
      <c r="C109" s="74"/>
      <c r="D109" s="35"/>
      <c r="E109" s="39"/>
      <c r="F109" s="37"/>
      <c r="G109" s="37"/>
      <c r="H109" s="37">
        <f t="shared" si="5"/>
        <v>0</v>
      </c>
      <c r="I109" s="48"/>
    </row>
    <row r="110" spans="1:9" ht="14.45" customHeight="1">
      <c r="A110" s="35">
        <v>3</v>
      </c>
      <c r="B110" s="74"/>
      <c r="C110" s="74"/>
      <c r="D110" s="35"/>
      <c r="E110" s="39"/>
      <c r="F110" s="37"/>
      <c r="G110" s="37"/>
      <c r="H110" s="37">
        <f t="shared" si="5"/>
        <v>0</v>
      </c>
      <c r="I110" s="48"/>
    </row>
    <row r="111" spans="1:9" ht="14.45" customHeight="1">
      <c r="A111" s="35">
        <v>4</v>
      </c>
      <c r="B111" s="74"/>
      <c r="C111" s="74"/>
      <c r="D111" s="35"/>
      <c r="E111" s="39"/>
      <c r="F111" s="37"/>
      <c r="G111" s="37"/>
      <c r="H111" s="37">
        <f t="shared" si="5"/>
        <v>0</v>
      </c>
      <c r="I111" s="48"/>
    </row>
    <row r="112" spans="1:9" ht="14.45" customHeight="1">
      <c r="A112" s="35">
        <v>5</v>
      </c>
      <c r="B112" s="74"/>
      <c r="C112" s="74"/>
      <c r="D112" s="35"/>
      <c r="E112" s="39"/>
      <c r="F112" s="37"/>
      <c r="G112" s="37"/>
      <c r="H112" s="37">
        <f t="shared" si="5"/>
        <v>0</v>
      </c>
      <c r="I112" s="48"/>
    </row>
    <row r="113" spans="1:9" ht="14.45" customHeight="1">
      <c r="A113" s="83" t="s">
        <v>58</v>
      </c>
      <c r="B113" s="84"/>
      <c r="C113" s="84"/>
      <c r="D113" s="84"/>
      <c r="E113" s="84"/>
      <c r="F113" s="84"/>
      <c r="G113" s="85"/>
      <c r="H113" s="40">
        <f>SUM(H108:H112)</f>
        <v>0</v>
      </c>
      <c r="I113" s="50"/>
    </row>
    <row r="114" spans="1:9" ht="14.45" customHeight="1">
      <c r="A114" s="86" t="s">
        <v>16</v>
      </c>
      <c r="B114" s="87"/>
      <c r="C114" s="87"/>
      <c r="D114" s="87"/>
      <c r="E114" s="87"/>
      <c r="F114" s="87"/>
      <c r="G114" s="87"/>
      <c r="H114" s="87"/>
      <c r="I114" s="88"/>
    </row>
    <row r="115" spans="1:9" ht="14.45" customHeight="1">
      <c r="A115" s="89" t="s">
        <v>17</v>
      </c>
      <c r="B115" s="90"/>
      <c r="C115" s="90"/>
      <c r="D115" s="90"/>
      <c r="E115" s="90"/>
      <c r="F115" s="90"/>
      <c r="G115" s="90"/>
      <c r="H115" s="90"/>
      <c r="I115" s="91"/>
    </row>
    <row r="116" spans="1:9" ht="14.45" customHeight="1">
      <c r="A116" s="35">
        <v>1</v>
      </c>
      <c r="B116" s="77"/>
      <c r="C116" s="77"/>
      <c r="D116" s="77"/>
      <c r="E116" s="77"/>
      <c r="F116" s="77"/>
      <c r="G116" s="77"/>
      <c r="H116" s="77"/>
      <c r="I116" s="77"/>
    </row>
    <row r="117" spans="1:9" ht="14.45" customHeight="1">
      <c r="A117" s="35">
        <v>2</v>
      </c>
      <c r="B117" s="77"/>
      <c r="C117" s="77"/>
      <c r="D117" s="77"/>
      <c r="E117" s="77"/>
      <c r="F117" s="77"/>
      <c r="G117" s="77"/>
      <c r="H117" s="77"/>
      <c r="I117" s="77"/>
    </row>
    <row r="118" spans="1:9" ht="14.45" customHeight="1">
      <c r="A118" s="35">
        <v>3</v>
      </c>
      <c r="B118" s="77"/>
      <c r="C118" s="77"/>
      <c r="D118" s="77"/>
      <c r="E118" s="77"/>
      <c r="F118" s="77"/>
      <c r="G118" s="77"/>
      <c r="H118" s="77"/>
      <c r="I118" s="77"/>
    </row>
    <row r="119" spans="1:9" ht="14.45" customHeight="1">
      <c r="A119" s="35">
        <v>4</v>
      </c>
      <c r="B119" s="77"/>
      <c r="C119" s="77"/>
      <c r="D119" s="77"/>
      <c r="E119" s="77"/>
      <c r="F119" s="77"/>
      <c r="G119" s="77"/>
      <c r="H119" s="77"/>
      <c r="I119" s="77"/>
    </row>
    <row r="120" spans="1:9" ht="14.45" customHeight="1">
      <c r="A120" s="35">
        <v>5</v>
      </c>
      <c r="B120" s="77"/>
      <c r="C120" s="77"/>
      <c r="D120" s="77"/>
      <c r="E120" s="77"/>
      <c r="F120" s="77"/>
      <c r="G120" s="77"/>
      <c r="H120" s="77"/>
      <c r="I120" s="77"/>
    </row>
    <row r="121" spans="1:9" ht="14.45" customHeight="1">
      <c r="B121" s="41"/>
      <c r="C121" s="41"/>
      <c r="D121" s="41"/>
      <c r="E121" s="41"/>
      <c r="F121" s="41"/>
      <c r="G121" s="41"/>
      <c r="H121" s="41"/>
      <c r="I121" s="41"/>
    </row>
    <row r="122" spans="1:9" ht="14.45" customHeight="1">
      <c r="A122" s="92" t="s">
        <v>59</v>
      </c>
      <c r="B122" s="93"/>
      <c r="C122" s="93"/>
      <c r="D122" s="93"/>
      <c r="E122" s="93"/>
      <c r="F122" s="93"/>
      <c r="G122" s="93"/>
      <c r="H122" s="93"/>
      <c r="I122" s="94"/>
    </row>
    <row r="123" spans="1:9" ht="14.45" customHeight="1">
      <c r="A123" s="86" t="s">
        <v>2</v>
      </c>
      <c r="B123" s="87"/>
      <c r="C123" s="87"/>
      <c r="D123" s="87"/>
      <c r="E123" s="87"/>
      <c r="F123" s="87"/>
      <c r="G123" s="87"/>
      <c r="H123" s="87"/>
      <c r="I123" s="88"/>
    </row>
    <row r="124" spans="1:9" ht="14.45" customHeight="1">
      <c r="A124" s="95" t="s">
        <v>60</v>
      </c>
      <c r="B124" s="96"/>
      <c r="C124" s="96"/>
      <c r="D124" s="96"/>
      <c r="E124" s="96"/>
      <c r="F124" s="96"/>
      <c r="G124" s="96"/>
      <c r="H124" s="96"/>
      <c r="I124" s="97"/>
    </row>
    <row r="125" spans="1:9" ht="14.45" customHeight="1">
      <c r="A125" s="95" t="s">
        <v>61</v>
      </c>
      <c r="B125" s="96"/>
      <c r="C125" s="96"/>
      <c r="D125" s="96"/>
      <c r="E125" s="96"/>
      <c r="F125" s="96"/>
      <c r="G125" s="96"/>
      <c r="H125" s="96"/>
      <c r="I125" s="97"/>
    </row>
    <row r="126" spans="1:9" ht="14.45" customHeight="1">
      <c r="A126" s="98" t="s">
        <v>62</v>
      </c>
      <c r="B126" s="99"/>
      <c r="C126" s="99"/>
      <c r="D126" s="99"/>
      <c r="E126" s="99"/>
      <c r="F126" s="99"/>
      <c r="G126" s="99"/>
      <c r="H126" s="99"/>
      <c r="I126" s="100"/>
    </row>
    <row r="127" spans="1:9" ht="31.5">
      <c r="A127" s="77" t="s">
        <v>34</v>
      </c>
      <c r="B127" s="77"/>
      <c r="C127" s="35" t="s">
        <v>63</v>
      </c>
      <c r="D127" s="35" t="s">
        <v>13</v>
      </c>
      <c r="E127" s="42"/>
      <c r="F127" s="42"/>
      <c r="G127" s="42"/>
      <c r="H127" s="42"/>
      <c r="I127" s="42"/>
    </row>
    <row r="128" spans="1:9" ht="14.45" customHeight="1">
      <c r="A128" s="35">
        <v>1</v>
      </c>
      <c r="B128" s="74"/>
      <c r="C128" s="74"/>
      <c r="D128" s="44"/>
      <c r="E128" s="51"/>
      <c r="F128" s="48"/>
      <c r="G128" s="46"/>
      <c r="H128" s="47"/>
      <c r="I128" s="48"/>
    </row>
    <row r="129" spans="1:9" ht="14.45" customHeight="1">
      <c r="A129" s="35">
        <v>2</v>
      </c>
      <c r="B129" s="74"/>
      <c r="C129" s="74"/>
      <c r="D129" s="44"/>
      <c r="E129" s="51"/>
      <c r="F129" s="48"/>
      <c r="G129" s="46"/>
      <c r="H129" s="47"/>
      <c r="I129" s="48"/>
    </row>
    <row r="130" spans="1:9" ht="14.45" customHeight="1">
      <c r="A130" s="35">
        <v>3</v>
      </c>
      <c r="B130" s="74"/>
      <c r="C130" s="74"/>
      <c r="D130" s="44"/>
      <c r="E130" s="51"/>
      <c r="F130" s="48"/>
      <c r="G130" s="46"/>
      <c r="H130" s="47"/>
      <c r="I130" s="48"/>
    </row>
    <row r="131" spans="1:9" ht="14.45" customHeight="1">
      <c r="A131" s="35">
        <v>4</v>
      </c>
      <c r="B131" s="74"/>
      <c r="C131" s="74"/>
      <c r="D131" s="44"/>
      <c r="E131" s="51"/>
      <c r="F131" s="48"/>
      <c r="G131" s="46"/>
      <c r="H131" s="47"/>
      <c r="I131" s="48"/>
    </row>
    <row r="132" spans="1:9" ht="14.45" customHeight="1">
      <c r="A132" s="35">
        <v>5</v>
      </c>
      <c r="B132" s="74"/>
      <c r="C132" s="74"/>
      <c r="D132" s="44"/>
      <c r="E132" s="51"/>
      <c r="F132" s="48"/>
      <c r="G132" s="46"/>
      <c r="H132" s="47"/>
      <c r="I132" s="48"/>
    </row>
    <row r="133" spans="1:9" ht="14.45" customHeight="1">
      <c r="A133" s="83" t="s">
        <v>64</v>
      </c>
      <c r="B133" s="84"/>
      <c r="C133" s="85"/>
      <c r="D133" s="40">
        <f>SUM(D128:D132)</f>
        <v>0</v>
      </c>
      <c r="E133" s="49"/>
      <c r="F133" s="50"/>
      <c r="G133" s="49"/>
      <c r="H133" s="49"/>
      <c r="I133" s="50"/>
    </row>
    <row r="134" spans="1:9" ht="14.45" customHeight="1">
      <c r="A134" s="86" t="s">
        <v>16</v>
      </c>
      <c r="B134" s="87"/>
      <c r="C134" s="87"/>
      <c r="D134" s="87"/>
      <c r="E134" s="87"/>
      <c r="F134" s="87"/>
      <c r="G134" s="87"/>
      <c r="H134" s="87"/>
      <c r="I134" s="88"/>
    </row>
    <row r="135" spans="1:9" ht="14.45" customHeight="1">
      <c r="A135" s="89" t="s">
        <v>17</v>
      </c>
      <c r="B135" s="90"/>
      <c r="C135" s="90"/>
      <c r="D135" s="90"/>
      <c r="E135" s="90"/>
      <c r="F135" s="90"/>
      <c r="G135" s="90"/>
      <c r="H135" s="90"/>
      <c r="I135" s="91"/>
    </row>
    <row r="136" spans="1:9" ht="14.45" customHeight="1">
      <c r="A136" s="35">
        <v>1</v>
      </c>
      <c r="B136" s="77"/>
      <c r="C136" s="77"/>
      <c r="D136" s="77"/>
      <c r="E136" s="77"/>
      <c r="F136" s="77"/>
      <c r="G136" s="77"/>
      <c r="H136" s="77"/>
      <c r="I136" s="77"/>
    </row>
    <row r="137" spans="1:9" ht="14.45" customHeight="1">
      <c r="A137" s="35">
        <v>2</v>
      </c>
      <c r="B137" s="77"/>
      <c r="C137" s="77"/>
      <c r="D137" s="77"/>
      <c r="E137" s="77"/>
      <c r="F137" s="77"/>
      <c r="G137" s="77"/>
      <c r="H137" s="77"/>
      <c r="I137" s="77"/>
    </row>
    <row r="138" spans="1:9" ht="14.45" customHeight="1">
      <c r="A138" s="35">
        <v>3</v>
      </c>
      <c r="B138" s="77"/>
      <c r="C138" s="77"/>
      <c r="D138" s="77"/>
      <c r="E138" s="77"/>
      <c r="F138" s="77"/>
      <c r="G138" s="77"/>
      <c r="H138" s="77"/>
      <c r="I138" s="77"/>
    </row>
    <row r="139" spans="1:9" ht="14.45" customHeight="1">
      <c r="A139" s="35">
        <v>4</v>
      </c>
      <c r="B139" s="77"/>
      <c r="C139" s="77"/>
      <c r="D139" s="77"/>
      <c r="E139" s="77"/>
      <c r="F139" s="77"/>
      <c r="G139" s="77"/>
      <c r="H139" s="77"/>
      <c r="I139" s="77"/>
    </row>
    <row r="140" spans="1:9" ht="14.45" customHeight="1">
      <c r="A140" s="35">
        <v>5</v>
      </c>
      <c r="B140" s="77"/>
      <c r="C140" s="77"/>
      <c r="D140" s="77"/>
      <c r="E140" s="77"/>
      <c r="F140" s="77"/>
      <c r="G140" s="77"/>
      <c r="H140" s="77"/>
      <c r="I140" s="77"/>
    </row>
    <row r="141" spans="1:9" ht="15.75">
      <c r="A141" s="80" t="s">
        <v>65</v>
      </c>
      <c r="B141" s="80"/>
      <c r="C141" s="80"/>
      <c r="D141" s="80"/>
      <c r="E141" s="80"/>
      <c r="F141" s="80"/>
      <c r="G141" s="80"/>
      <c r="H141" s="80"/>
      <c r="I141" s="80"/>
    </row>
    <row r="142" spans="1:9" ht="15.75">
      <c r="A142" s="81"/>
      <c r="B142" s="81"/>
      <c r="C142" s="81"/>
      <c r="D142" s="81"/>
      <c r="E142" s="81"/>
      <c r="F142" s="81"/>
      <c r="G142" s="81"/>
      <c r="H142" s="81"/>
      <c r="I142" s="81"/>
    </row>
    <row r="143" spans="1:9" ht="15.75">
      <c r="A143" s="82" t="s">
        <v>66</v>
      </c>
      <c r="B143" s="82"/>
      <c r="C143" s="52" t="s">
        <v>67</v>
      </c>
      <c r="D143" s="52"/>
      <c r="E143" s="52"/>
      <c r="F143" s="52"/>
      <c r="G143" s="52"/>
      <c r="H143" s="52"/>
      <c r="I143" s="52"/>
    </row>
    <row r="144" spans="1:9" ht="15.75">
      <c r="A144" s="78" t="s">
        <v>68</v>
      </c>
      <c r="B144" s="79"/>
      <c r="C144" s="53">
        <f>I13</f>
        <v>0</v>
      </c>
      <c r="D144" s="42"/>
      <c r="E144" s="54"/>
      <c r="F144" s="48"/>
      <c r="G144" s="48"/>
      <c r="H144" s="48"/>
      <c r="I144" s="48"/>
    </row>
    <row r="145" spans="1:9" ht="15.75">
      <c r="A145" s="78" t="s">
        <v>69</v>
      </c>
      <c r="B145" s="79"/>
      <c r="C145" s="53">
        <f>H32</f>
        <v>0</v>
      </c>
      <c r="D145" s="42"/>
      <c r="E145" s="48"/>
      <c r="F145" s="48"/>
      <c r="G145" s="48"/>
      <c r="H145" s="48"/>
      <c r="I145" s="48"/>
    </row>
    <row r="146" spans="1:9" ht="15.75">
      <c r="A146" s="78" t="s">
        <v>70</v>
      </c>
      <c r="B146" s="79"/>
      <c r="C146" s="53">
        <f>F52</f>
        <v>0</v>
      </c>
      <c r="D146" s="42"/>
      <c r="E146" s="48"/>
      <c r="F146" s="48"/>
      <c r="G146" s="48"/>
      <c r="H146" s="48"/>
      <c r="I146" s="48"/>
    </row>
    <row r="147" spans="1:9" ht="15.75">
      <c r="A147" s="78" t="s">
        <v>71</v>
      </c>
      <c r="B147" s="79"/>
      <c r="C147" s="53">
        <f>F72</f>
        <v>0</v>
      </c>
      <c r="D147" s="42"/>
      <c r="E147" s="48"/>
      <c r="F147" s="48"/>
      <c r="G147" s="48"/>
      <c r="H147" s="48"/>
      <c r="I147" s="48"/>
    </row>
    <row r="148" spans="1:9" ht="15.75">
      <c r="A148" s="78" t="s">
        <v>72</v>
      </c>
      <c r="B148" s="79"/>
      <c r="C148" s="53">
        <f>F91</f>
        <v>0</v>
      </c>
      <c r="D148" s="42"/>
      <c r="E148" s="48"/>
      <c r="F148" s="48"/>
      <c r="G148" s="48"/>
      <c r="H148" s="48"/>
      <c r="I148" s="48"/>
    </row>
    <row r="149" spans="1:9" ht="15.75">
      <c r="A149" s="77" t="s">
        <v>73</v>
      </c>
      <c r="B149" s="77"/>
      <c r="C149" s="53">
        <f>H113</f>
        <v>0</v>
      </c>
      <c r="D149" s="42"/>
      <c r="E149" s="48"/>
      <c r="F149" s="48"/>
      <c r="G149" s="48"/>
      <c r="H149" s="48"/>
      <c r="I149" s="48"/>
    </row>
    <row r="150" spans="1:9" ht="15.75">
      <c r="A150" s="105" t="s">
        <v>74</v>
      </c>
      <c r="B150" s="106"/>
      <c r="C150" s="55">
        <f>SUM(C144:C149)</f>
        <v>0</v>
      </c>
      <c r="D150" s="42"/>
      <c r="E150" s="48"/>
      <c r="F150" s="48"/>
      <c r="G150" s="48"/>
      <c r="H150" s="48"/>
      <c r="I150" s="48"/>
    </row>
    <row r="151" spans="1:9" s="56" customFormat="1" ht="15.75">
      <c r="C151" s="57"/>
      <c r="D151" s="58"/>
      <c r="E151" s="59"/>
      <c r="F151" s="59"/>
      <c r="G151" s="59"/>
      <c r="H151" s="59"/>
      <c r="I151" s="59"/>
    </row>
    <row r="152" spans="1:9" s="56" customFormat="1" ht="15.75">
      <c r="A152" s="82" t="s">
        <v>75</v>
      </c>
      <c r="B152" s="82"/>
      <c r="C152" s="60" t="s">
        <v>76</v>
      </c>
      <c r="D152" s="82" t="s">
        <v>77</v>
      </c>
      <c r="E152" s="82"/>
      <c r="F152" s="61"/>
      <c r="G152" s="61"/>
      <c r="H152" s="61"/>
      <c r="I152" s="61"/>
    </row>
    <row r="153" spans="1:9" ht="15.75">
      <c r="A153" s="77" t="s">
        <v>78</v>
      </c>
      <c r="B153" s="77"/>
      <c r="C153" s="62">
        <f>D133</f>
        <v>0</v>
      </c>
      <c r="D153" s="63" t="e">
        <f>C153/C155</f>
        <v>#DIV/0!</v>
      </c>
      <c r="E153" s="76" t="s">
        <v>79</v>
      </c>
      <c r="F153" s="76"/>
      <c r="G153" s="76"/>
      <c r="H153" s="76"/>
      <c r="I153" s="76"/>
    </row>
    <row r="154" spans="1:9" s="56" customFormat="1" ht="15.75">
      <c r="A154" s="56" t="s">
        <v>80</v>
      </c>
      <c r="B154" s="56" t="s">
        <v>80</v>
      </c>
      <c r="E154" s="64"/>
      <c r="F154" s="59"/>
      <c r="G154" s="59"/>
      <c r="H154" s="59"/>
      <c r="I154" s="59"/>
    </row>
    <row r="155" spans="1:9" ht="15.75">
      <c r="A155" s="107" t="s">
        <v>81</v>
      </c>
      <c r="B155" s="108"/>
      <c r="C155" s="65">
        <f>SUM(C150,C153)</f>
        <v>0</v>
      </c>
      <c r="D155" s="66"/>
      <c r="E155" s="66"/>
      <c r="F155" s="66"/>
      <c r="G155" s="66"/>
      <c r="H155" s="66"/>
      <c r="I155" s="66"/>
    </row>
    <row r="156" spans="1:9" s="56" customFormat="1" ht="15.75">
      <c r="A156" s="77"/>
      <c r="B156" s="77"/>
      <c r="C156" s="67"/>
      <c r="D156" s="42"/>
      <c r="E156" s="42"/>
      <c r="F156" s="42"/>
      <c r="G156" s="42"/>
      <c r="H156" s="42"/>
      <c r="I156" s="42"/>
    </row>
    <row r="157" spans="1:9" s="56" customFormat="1" ht="15.75">
      <c r="A157" s="56" t="s">
        <v>80</v>
      </c>
      <c r="C157" s="56" t="s">
        <v>80</v>
      </c>
    </row>
    <row r="158" spans="1:9" s="56" customFormat="1" ht="15.75">
      <c r="A158" s="56" t="s">
        <v>80</v>
      </c>
    </row>
    <row r="159" spans="1:9" s="56" customFormat="1" ht="15.75"/>
    <row r="160" spans="1:9" ht="15.75"/>
    <row r="161" ht="15.75"/>
    <row r="162" ht="15.75"/>
    <row r="163" ht="15.75"/>
    <row r="164" ht="15.75"/>
    <row r="165" ht="15.75"/>
    <row r="166" ht="15.75"/>
    <row r="167" ht="15.75"/>
    <row r="168" ht="15.75"/>
    <row r="169" ht="15.75"/>
    <row r="170" ht="15.75"/>
    <row r="171" ht="15.75"/>
    <row r="172" ht="15.75"/>
    <row r="173" ht="15.75"/>
    <row r="174" ht="15.75"/>
    <row r="175" ht="15.75"/>
    <row r="176" ht="15.75"/>
    <row r="177" ht="15.75"/>
    <row r="178" ht="15.75"/>
    <row r="179" ht="15.75"/>
  </sheetData>
  <mergeCells count="114">
    <mergeCell ref="A156:B156"/>
    <mergeCell ref="A150:B150"/>
    <mergeCell ref="A155:B155"/>
    <mergeCell ref="A1:I1"/>
    <mergeCell ref="A2:I2"/>
    <mergeCell ref="A3:I3"/>
    <mergeCell ref="A4:I4"/>
    <mergeCell ref="A5:I5"/>
    <mergeCell ref="A6:I6"/>
    <mergeCell ref="B18:I18"/>
    <mergeCell ref="B19:I19"/>
    <mergeCell ref="B20:I20"/>
    <mergeCell ref="A22:I22"/>
    <mergeCell ref="A23:I23"/>
    <mergeCell ref="A24:I24"/>
    <mergeCell ref="A7:B7"/>
    <mergeCell ref="A13:H13"/>
    <mergeCell ref="A14:I14"/>
    <mergeCell ref="A15:I15"/>
    <mergeCell ref="B16:I16"/>
    <mergeCell ref="B17:I17"/>
    <mergeCell ref="B36:I36"/>
    <mergeCell ref="B37:I37"/>
    <mergeCell ref="B38:I38"/>
    <mergeCell ref="B39:I39"/>
    <mergeCell ref="A41:I41"/>
    <mergeCell ref="A42:I42"/>
    <mergeCell ref="A25:I25"/>
    <mergeCell ref="A26:B26"/>
    <mergeCell ref="A32:G32"/>
    <mergeCell ref="A33:I33"/>
    <mergeCell ref="A34:I34"/>
    <mergeCell ref="B35:I35"/>
    <mergeCell ref="A54:I54"/>
    <mergeCell ref="B55:I55"/>
    <mergeCell ref="B56:I56"/>
    <mergeCell ref="B57:I57"/>
    <mergeCell ref="B58:I58"/>
    <mergeCell ref="B59:I59"/>
    <mergeCell ref="A43:I43"/>
    <mergeCell ref="A44:I44"/>
    <mergeCell ref="A45:I45"/>
    <mergeCell ref="A46:B46"/>
    <mergeCell ref="A52:E52"/>
    <mergeCell ref="A53:I53"/>
    <mergeCell ref="A72:E72"/>
    <mergeCell ref="A73:I73"/>
    <mergeCell ref="A74:I74"/>
    <mergeCell ref="B75:I75"/>
    <mergeCell ref="B76:I76"/>
    <mergeCell ref="B77:I77"/>
    <mergeCell ref="A61:I61"/>
    <mergeCell ref="A62:I62"/>
    <mergeCell ref="A63:I63"/>
    <mergeCell ref="A64:I64"/>
    <mergeCell ref="A65:I65"/>
    <mergeCell ref="A66:B66"/>
    <mergeCell ref="A85:B85"/>
    <mergeCell ref="A91:E91"/>
    <mergeCell ref="A92:I92"/>
    <mergeCell ref="A93:I93"/>
    <mergeCell ref="B94:I94"/>
    <mergeCell ref="B95:I95"/>
    <mergeCell ref="B78:I78"/>
    <mergeCell ref="B79:I79"/>
    <mergeCell ref="A81:I81"/>
    <mergeCell ref="A82:I82"/>
    <mergeCell ref="A83:I83"/>
    <mergeCell ref="A84:I84"/>
    <mergeCell ref="A103:I103"/>
    <mergeCell ref="A104:I104"/>
    <mergeCell ref="A105:I105"/>
    <mergeCell ref="A106:I106"/>
    <mergeCell ref="A107:B107"/>
    <mergeCell ref="A113:G113"/>
    <mergeCell ref="B96:I96"/>
    <mergeCell ref="B97:I97"/>
    <mergeCell ref="B98:I98"/>
    <mergeCell ref="A100:I100"/>
    <mergeCell ref="A101:I101"/>
    <mergeCell ref="A102:I102"/>
    <mergeCell ref="B120:I120"/>
    <mergeCell ref="A122:I122"/>
    <mergeCell ref="A123:I123"/>
    <mergeCell ref="A124:I124"/>
    <mergeCell ref="A125:I125"/>
    <mergeCell ref="A126:I126"/>
    <mergeCell ref="A114:I114"/>
    <mergeCell ref="A115:I115"/>
    <mergeCell ref="B116:I116"/>
    <mergeCell ref="B117:I117"/>
    <mergeCell ref="B118:I118"/>
    <mergeCell ref="B119:I119"/>
    <mergeCell ref="B138:I138"/>
    <mergeCell ref="B139:I139"/>
    <mergeCell ref="B140:I140"/>
    <mergeCell ref="A127:B127"/>
    <mergeCell ref="A133:C133"/>
    <mergeCell ref="A134:I134"/>
    <mergeCell ref="A135:I135"/>
    <mergeCell ref="B136:I136"/>
    <mergeCell ref="B137:I137"/>
    <mergeCell ref="E153:I153"/>
    <mergeCell ref="A153:B153"/>
    <mergeCell ref="A144:B144"/>
    <mergeCell ref="A145:B145"/>
    <mergeCell ref="A146:B146"/>
    <mergeCell ref="A147:B147"/>
    <mergeCell ref="A148:B148"/>
    <mergeCell ref="A149:B149"/>
    <mergeCell ref="A141:I142"/>
    <mergeCell ref="A143:B143"/>
    <mergeCell ref="A152:B152"/>
    <mergeCell ref="D152:E152"/>
  </mergeCells>
  <dataValidations count="3">
    <dataValidation type="list" allowBlank="1" showInputMessage="1" showErrorMessage="1" sqref="E27:E31" xr:uid="{FE80FFB0-8B37-4ED4-95E2-8CBD7E6A7B0C}">
      <formula1>"Hourly, Daily, Weekly, Monthly, Yearly"</formula1>
    </dataValidation>
    <dataValidation type="list" allowBlank="1" showInputMessage="1" showErrorMessage="1" sqref="D27:D31" xr:uid="{F21A6243-EB78-4D6F-9165-B4656BC15E1F}">
      <formula1>"Personnel, Services, Other"</formula1>
    </dataValidation>
    <dataValidation type="list" allowBlank="1" showInputMessage="1" showErrorMessage="1" sqref="D8:D12" xr:uid="{F04D1871-9946-460A-9768-B5211DB20385}">
      <formula1>"New, Existing"</formula1>
    </dataValidation>
  </dataValidations>
  <pageMargins left="0.7" right="0.7" top="0.75" bottom="0.75" header="0.3" footer="0.3"/>
  <pageSetup scale="7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F4ED-CD51-4D8F-9407-ACB7EB874D96}">
  <dimension ref="A1:I159"/>
  <sheetViews>
    <sheetView tabSelected="1" topLeftCell="A115" workbookViewId="0">
      <selection activeCell="C130" sqref="C130"/>
    </sheetView>
  </sheetViews>
  <sheetFormatPr defaultColWidth="9.140625" defaultRowHeight="15"/>
  <cols>
    <col min="1" max="1" width="1.7109375" style="1" bestFit="1" customWidth="1"/>
    <col min="2" max="3" width="25.5703125" style="1" customWidth="1"/>
    <col min="4" max="8" width="14.5703125" style="1" customWidth="1"/>
    <col min="9" max="9" width="26.7109375" style="1" customWidth="1"/>
    <col min="10" max="16384" width="9.140625" style="1"/>
  </cols>
  <sheetData>
    <row r="1" spans="1:9">
      <c r="B1" s="161" t="s">
        <v>82</v>
      </c>
      <c r="C1" s="161"/>
      <c r="D1" s="161"/>
      <c r="E1" s="161"/>
      <c r="F1" s="161"/>
      <c r="G1" s="161"/>
      <c r="H1" s="161"/>
      <c r="I1" s="161"/>
    </row>
    <row r="2" spans="1:9">
      <c r="B2" s="161"/>
      <c r="C2" s="161"/>
      <c r="D2" s="161"/>
      <c r="E2" s="161"/>
      <c r="F2" s="161"/>
      <c r="G2" s="161"/>
      <c r="H2" s="161"/>
      <c r="I2" s="161"/>
    </row>
    <row r="3" spans="1:9" ht="18.75">
      <c r="A3" s="158" t="s">
        <v>0</v>
      </c>
      <c r="B3" s="158"/>
      <c r="C3" s="158"/>
      <c r="D3" s="158"/>
      <c r="E3" s="158"/>
      <c r="F3" s="158"/>
      <c r="G3" s="158"/>
      <c r="H3" s="158"/>
      <c r="I3" s="158"/>
    </row>
    <row r="4" spans="1:9" ht="14.45" customHeight="1">
      <c r="A4" s="142" t="s">
        <v>83</v>
      </c>
      <c r="B4" s="143"/>
      <c r="C4" s="143"/>
      <c r="D4" s="143"/>
      <c r="E4" s="143"/>
      <c r="F4" s="143"/>
      <c r="G4" s="143"/>
      <c r="H4" s="143"/>
      <c r="I4" s="144"/>
    </row>
    <row r="5" spans="1:9">
      <c r="A5" s="136" t="s">
        <v>84</v>
      </c>
      <c r="B5" s="137"/>
      <c r="C5" s="137"/>
      <c r="D5" s="137"/>
      <c r="E5" s="137"/>
      <c r="F5" s="137"/>
      <c r="G5" s="137"/>
      <c r="H5" s="137"/>
      <c r="I5" s="138"/>
    </row>
    <row r="6" spans="1:9">
      <c r="A6" s="130" t="s">
        <v>3</v>
      </c>
      <c r="B6" s="131"/>
      <c r="C6" s="131"/>
      <c r="D6" s="131"/>
      <c r="E6" s="131"/>
      <c r="F6" s="131"/>
      <c r="G6" s="131"/>
      <c r="H6" s="131"/>
      <c r="I6" s="132"/>
    </row>
    <row r="7" spans="1:9">
      <c r="A7" s="130" t="s">
        <v>4</v>
      </c>
      <c r="B7" s="131"/>
      <c r="C7" s="131"/>
      <c r="D7" s="131"/>
      <c r="E7" s="131"/>
      <c r="F7" s="131"/>
      <c r="G7" s="131"/>
      <c r="H7" s="131"/>
      <c r="I7" s="132"/>
    </row>
    <row r="8" spans="1:9">
      <c r="A8" s="145" t="s">
        <v>85</v>
      </c>
      <c r="B8" s="146"/>
      <c r="C8" s="146"/>
      <c r="D8" s="146"/>
      <c r="E8" s="146"/>
      <c r="F8" s="146"/>
      <c r="G8" s="146"/>
      <c r="H8" s="146"/>
      <c r="I8" s="147"/>
    </row>
    <row r="9" spans="1:9" ht="45">
      <c r="A9" s="121" t="s">
        <v>6</v>
      </c>
      <c r="B9" s="121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  <c r="I9" s="2" t="s">
        <v>13</v>
      </c>
    </row>
    <row r="10" spans="1:9" ht="30">
      <c r="A10" s="2">
        <v>1</v>
      </c>
      <c r="B10" s="75" t="s">
        <v>86</v>
      </c>
      <c r="C10" s="75" t="s">
        <v>87</v>
      </c>
      <c r="D10" s="2" t="s">
        <v>88</v>
      </c>
      <c r="E10" s="68">
        <v>1</v>
      </c>
      <c r="F10" s="69">
        <v>4100</v>
      </c>
      <c r="G10" s="70">
        <v>24</v>
      </c>
      <c r="H10" s="71">
        <v>100</v>
      </c>
      <c r="I10" s="4">
        <f>(F10*G10)*(H10*0.01)</f>
        <v>98400</v>
      </c>
    </row>
    <row r="11" spans="1:9">
      <c r="A11" s="2">
        <v>2</v>
      </c>
      <c r="B11" s="75" t="s">
        <v>89</v>
      </c>
      <c r="C11" s="75" t="s">
        <v>90</v>
      </c>
      <c r="D11" s="2" t="s">
        <v>88</v>
      </c>
      <c r="E11" s="68">
        <v>1</v>
      </c>
      <c r="F11" s="69">
        <v>3800</v>
      </c>
      <c r="G11" s="70">
        <v>24</v>
      </c>
      <c r="H11" s="71">
        <v>80</v>
      </c>
      <c r="I11" s="4">
        <f>(F11*G11)*(H11*0.01)</f>
        <v>72960</v>
      </c>
    </row>
    <row r="12" spans="1:9">
      <c r="A12" s="2">
        <v>3</v>
      </c>
      <c r="B12" s="75" t="s">
        <v>91</v>
      </c>
      <c r="C12" s="75" t="s">
        <v>90</v>
      </c>
      <c r="D12" s="2" t="s">
        <v>88</v>
      </c>
      <c r="E12" s="3">
        <v>1</v>
      </c>
      <c r="F12" s="4">
        <v>6100</v>
      </c>
      <c r="G12" s="5"/>
      <c r="H12" s="6"/>
      <c r="I12" s="4">
        <f>F12*12</f>
        <v>73200</v>
      </c>
    </row>
    <row r="13" spans="1:9">
      <c r="A13" s="2">
        <v>4</v>
      </c>
      <c r="B13" s="75"/>
      <c r="C13" s="75"/>
      <c r="D13" s="2" t="s">
        <v>14</v>
      </c>
      <c r="E13" s="3"/>
      <c r="F13" s="4"/>
      <c r="G13" s="5"/>
      <c r="H13" s="6"/>
      <c r="I13" s="4">
        <f t="shared" ref="I12:I14" si="0">(F13*G13)*(H13*0.01)</f>
        <v>0</v>
      </c>
    </row>
    <row r="14" spans="1:9">
      <c r="A14" s="2">
        <v>5</v>
      </c>
      <c r="B14" s="75"/>
      <c r="C14" s="75"/>
      <c r="D14" s="2" t="s">
        <v>14</v>
      </c>
      <c r="E14" s="3"/>
      <c r="F14" s="4"/>
      <c r="G14" s="5"/>
      <c r="H14" s="6"/>
      <c r="I14" s="4">
        <f t="shared" si="0"/>
        <v>0</v>
      </c>
    </row>
    <row r="15" spans="1:9">
      <c r="A15" s="148" t="s">
        <v>15</v>
      </c>
      <c r="B15" s="148"/>
      <c r="C15" s="148"/>
      <c r="D15" s="148"/>
      <c r="E15" s="148"/>
      <c r="F15" s="148"/>
      <c r="G15" s="148"/>
      <c r="H15" s="148"/>
      <c r="I15" s="7">
        <f>SUM(I10:I14)</f>
        <v>244560</v>
      </c>
    </row>
    <row r="16" spans="1:9">
      <c r="A16" s="136" t="s">
        <v>92</v>
      </c>
      <c r="B16" s="137"/>
      <c r="C16" s="137"/>
      <c r="D16" s="137"/>
      <c r="E16" s="137"/>
      <c r="F16" s="137"/>
      <c r="G16" s="137"/>
      <c r="H16" s="137"/>
      <c r="I16" s="138"/>
    </row>
    <row r="17" spans="1:9">
      <c r="A17" s="139" t="s">
        <v>93</v>
      </c>
      <c r="B17" s="140"/>
      <c r="C17" s="140"/>
      <c r="D17" s="140"/>
      <c r="E17" s="140"/>
      <c r="F17" s="140"/>
      <c r="G17" s="140"/>
      <c r="H17" s="140"/>
      <c r="I17" s="141"/>
    </row>
    <row r="18" spans="1:9" ht="14.45" customHeight="1">
      <c r="A18" s="2">
        <v>1</v>
      </c>
      <c r="B18" s="121" t="s">
        <v>94</v>
      </c>
      <c r="C18" s="121"/>
      <c r="D18" s="121"/>
      <c r="E18" s="121"/>
      <c r="F18" s="121"/>
      <c r="G18" s="121"/>
      <c r="H18" s="121"/>
      <c r="I18" s="121"/>
    </row>
    <row r="19" spans="1:9">
      <c r="A19" s="2">
        <v>2</v>
      </c>
      <c r="B19" s="121" t="s">
        <v>95</v>
      </c>
      <c r="C19" s="121"/>
      <c r="D19" s="121"/>
      <c r="E19" s="121"/>
      <c r="F19" s="121"/>
      <c r="G19" s="121"/>
      <c r="H19" s="121"/>
      <c r="I19" s="121"/>
    </row>
    <row r="20" spans="1:9">
      <c r="A20" s="2">
        <v>3</v>
      </c>
      <c r="B20" s="121" t="s">
        <v>96</v>
      </c>
      <c r="C20" s="121"/>
      <c r="D20" s="121"/>
      <c r="E20" s="121"/>
      <c r="F20" s="121"/>
      <c r="G20" s="121"/>
      <c r="H20" s="121"/>
      <c r="I20" s="121"/>
    </row>
    <row r="21" spans="1:9">
      <c r="A21" s="2">
        <v>4</v>
      </c>
      <c r="B21" s="121"/>
      <c r="C21" s="121"/>
      <c r="D21" s="121"/>
      <c r="E21" s="121"/>
      <c r="F21" s="121"/>
      <c r="G21" s="121"/>
      <c r="H21" s="121"/>
      <c r="I21" s="121"/>
    </row>
    <row r="22" spans="1:9">
      <c r="A22" s="2">
        <v>5</v>
      </c>
      <c r="B22" s="121"/>
      <c r="C22" s="121"/>
      <c r="D22" s="121"/>
      <c r="E22" s="121"/>
      <c r="F22" s="121"/>
      <c r="G22" s="121"/>
      <c r="H22" s="121"/>
      <c r="I22" s="121"/>
    </row>
    <row r="23" spans="1:9">
      <c r="B23" s="8"/>
      <c r="C23" s="8"/>
      <c r="D23" s="8"/>
      <c r="E23" s="8"/>
      <c r="F23" s="8"/>
      <c r="G23" s="8"/>
      <c r="H23" s="8"/>
      <c r="I23" s="8"/>
    </row>
    <row r="24" spans="1:9">
      <c r="A24" s="152" t="s">
        <v>97</v>
      </c>
      <c r="B24" s="153"/>
      <c r="C24" s="153"/>
      <c r="D24" s="153"/>
      <c r="E24" s="153"/>
      <c r="F24" s="153"/>
      <c r="G24" s="153"/>
      <c r="H24" s="153"/>
      <c r="I24" s="154"/>
    </row>
    <row r="25" spans="1:9">
      <c r="A25" s="155" t="s">
        <v>98</v>
      </c>
      <c r="B25" s="156"/>
      <c r="C25" s="156"/>
      <c r="D25" s="156"/>
      <c r="E25" s="156"/>
      <c r="F25" s="156"/>
      <c r="G25" s="156"/>
      <c r="H25" s="156"/>
      <c r="I25" s="157"/>
    </row>
    <row r="26" spans="1:9">
      <c r="A26" s="149" t="s">
        <v>20</v>
      </c>
      <c r="B26" s="150"/>
      <c r="C26" s="150"/>
      <c r="D26" s="150"/>
      <c r="E26" s="150"/>
      <c r="F26" s="150"/>
      <c r="G26" s="150"/>
      <c r="H26" s="150"/>
      <c r="I26" s="151"/>
    </row>
    <row r="27" spans="1:9">
      <c r="A27" s="145" t="s">
        <v>99</v>
      </c>
      <c r="B27" s="146"/>
      <c r="C27" s="146"/>
      <c r="D27" s="146"/>
      <c r="E27" s="146"/>
      <c r="F27" s="146"/>
      <c r="G27" s="146"/>
      <c r="H27" s="146"/>
      <c r="I27" s="147"/>
    </row>
    <row r="28" spans="1:9" ht="30">
      <c r="A28" s="121" t="s">
        <v>22</v>
      </c>
      <c r="B28" s="121"/>
      <c r="C28" s="2" t="s">
        <v>23</v>
      </c>
      <c r="D28" s="2" t="s">
        <v>24</v>
      </c>
      <c r="E28" s="2" t="s">
        <v>25</v>
      </c>
      <c r="F28" s="2" t="s">
        <v>26</v>
      </c>
      <c r="G28" s="2" t="s">
        <v>27</v>
      </c>
      <c r="H28" s="2" t="s">
        <v>13</v>
      </c>
      <c r="I28" s="9"/>
    </row>
    <row r="29" spans="1:9" ht="30">
      <c r="A29" s="2">
        <v>1</v>
      </c>
      <c r="B29" s="75" t="s">
        <v>100</v>
      </c>
      <c r="C29" s="75" t="s">
        <v>87</v>
      </c>
      <c r="D29" s="2" t="s">
        <v>101</v>
      </c>
      <c r="E29" s="2" t="s">
        <v>102</v>
      </c>
      <c r="F29" s="69">
        <v>22000</v>
      </c>
      <c r="G29" s="72">
        <v>1</v>
      </c>
      <c r="H29" s="11">
        <f t="shared" ref="H29:H33" si="1">F29*G29</f>
        <v>22000</v>
      </c>
      <c r="I29" s="9"/>
    </row>
    <row r="30" spans="1:9" ht="30">
      <c r="A30" s="2">
        <v>2</v>
      </c>
      <c r="B30" s="75" t="s">
        <v>103</v>
      </c>
      <c r="C30" s="75" t="s">
        <v>90</v>
      </c>
      <c r="D30" s="2" t="s">
        <v>101</v>
      </c>
      <c r="E30" s="2" t="s">
        <v>102</v>
      </c>
      <c r="F30" s="69">
        <v>13000</v>
      </c>
      <c r="G30" s="72">
        <v>1</v>
      </c>
      <c r="H30" s="11">
        <f t="shared" si="1"/>
        <v>13000</v>
      </c>
      <c r="I30" s="9"/>
    </row>
    <row r="31" spans="1:9" ht="30">
      <c r="A31" s="2">
        <v>3</v>
      </c>
      <c r="B31" s="75" t="s">
        <v>104</v>
      </c>
      <c r="C31" s="75" t="s">
        <v>87</v>
      </c>
      <c r="D31" s="2" t="s">
        <v>14</v>
      </c>
      <c r="E31" s="2" t="s">
        <v>105</v>
      </c>
      <c r="F31" s="4">
        <v>1300</v>
      </c>
      <c r="G31" s="10">
        <v>15</v>
      </c>
      <c r="H31" s="11">
        <f t="shared" si="1"/>
        <v>19500</v>
      </c>
      <c r="I31" s="9"/>
    </row>
    <row r="32" spans="1:9" ht="30">
      <c r="A32" s="2">
        <v>4</v>
      </c>
      <c r="B32" s="75" t="s">
        <v>106</v>
      </c>
      <c r="C32" s="75" t="s">
        <v>87</v>
      </c>
      <c r="D32" s="2" t="s">
        <v>14</v>
      </c>
      <c r="E32" s="2" t="s">
        <v>107</v>
      </c>
      <c r="F32" s="4">
        <v>50</v>
      </c>
      <c r="G32" s="10">
        <v>50</v>
      </c>
      <c r="H32" s="11">
        <f t="shared" si="1"/>
        <v>2500</v>
      </c>
      <c r="I32" s="9"/>
    </row>
    <row r="33" spans="1:9">
      <c r="A33" s="2">
        <v>5</v>
      </c>
      <c r="B33" s="75"/>
      <c r="C33" s="75"/>
      <c r="D33" s="2" t="s">
        <v>14</v>
      </c>
      <c r="E33" s="2" t="s">
        <v>14</v>
      </c>
      <c r="F33" s="4"/>
      <c r="G33" s="10"/>
      <c r="H33" s="11">
        <f t="shared" si="1"/>
        <v>0</v>
      </c>
      <c r="I33" s="9"/>
    </row>
    <row r="34" spans="1:9">
      <c r="A34" s="148" t="s">
        <v>28</v>
      </c>
      <c r="B34" s="148"/>
      <c r="C34" s="148"/>
      <c r="D34" s="148"/>
      <c r="E34" s="148"/>
      <c r="F34" s="148"/>
      <c r="G34" s="148"/>
      <c r="H34" s="7">
        <f>SUM(H29:H33)</f>
        <v>57000</v>
      </c>
      <c r="I34" s="12"/>
    </row>
    <row r="35" spans="1:9">
      <c r="A35" s="136" t="s">
        <v>92</v>
      </c>
      <c r="B35" s="137"/>
      <c r="C35" s="137"/>
      <c r="D35" s="137"/>
      <c r="E35" s="137"/>
      <c r="F35" s="137"/>
      <c r="G35" s="137"/>
      <c r="H35" s="137"/>
      <c r="I35" s="138"/>
    </row>
    <row r="36" spans="1:9">
      <c r="A36" s="139" t="s">
        <v>108</v>
      </c>
      <c r="B36" s="140"/>
      <c r="C36" s="140"/>
      <c r="D36" s="140"/>
      <c r="E36" s="140"/>
      <c r="F36" s="140"/>
      <c r="G36" s="140"/>
      <c r="H36" s="140"/>
      <c r="I36" s="141"/>
    </row>
    <row r="37" spans="1:9">
      <c r="A37" s="2">
        <v>1</v>
      </c>
      <c r="B37" s="121" t="s">
        <v>109</v>
      </c>
      <c r="C37" s="121"/>
      <c r="D37" s="121"/>
      <c r="E37" s="121"/>
      <c r="F37" s="121"/>
      <c r="G37" s="121"/>
      <c r="H37" s="121"/>
      <c r="I37" s="121"/>
    </row>
    <row r="38" spans="1:9">
      <c r="A38" s="2">
        <v>2</v>
      </c>
      <c r="B38" s="121" t="s">
        <v>110</v>
      </c>
      <c r="C38" s="121"/>
      <c r="D38" s="121"/>
      <c r="E38" s="121"/>
      <c r="F38" s="121"/>
      <c r="G38" s="121"/>
      <c r="H38" s="121"/>
      <c r="I38" s="121"/>
    </row>
    <row r="39" spans="1:9">
      <c r="A39" s="2">
        <v>3</v>
      </c>
      <c r="B39" s="121" t="s">
        <v>111</v>
      </c>
      <c r="C39" s="121"/>
      <c r="D39" s="121"/>
      <c r="E39" s="121"/>
      <c r="F39" s="121"/>
      <c r="G39" s="121"/>
      <c r="H39" s="121"/>
      <c r="I39" s="121"/>
    </row>
    <row r="40" spans="1:9">
      <c r="A40" s="2">
        <v>4</v>
      </c>
      <c r="B40" s="121" t="s">
        <v>112</v>
      </c>
      <c r="C40" s="121"/>
      <c r="D40" s="121"/>
      <c r="E40" s="121"/>
      <c r="F40" s="121"/>
      <c r="G40" s="121"/>
      <c r="H40" s="121"/>
      <c r="I40" s="121"/>
    </row>
    <row r="41" spans="1:9">
      <c r="A41" s="2">
        <v>5</v>
      </c>
      <c r="B41" s="121"/>
      <c r="C41" s="121"/>
      <c r="D41" s="121"/>
      <c r="E41" s="121"/>
      <c r="F41" s="121"/>
      <c r="G41" s="121"/>
      <c r="H41" s="121"/>
      <c r="I41" s="121"/>
    </row>
    <row r="42" spans="1:9">
      <c r="B42" s="8"/>
      <c r="C42" s="8"/>
      <c r="D42" s="8"/>
      <c r="E42" s="8"/>
      <c r="F42" s="8"/>
      <c r="G42" s="8"/>
      <c r="H42" s="8"/>
      <c r="I42" s="8"/>
    </row>
    <row r="43" spans="1:9" ht="14.45" customHeight="1">
      <c r="A43" s="142" t="s">
        <v>113</v>
      </c>
      <c r="B43" s="143"/>
      <c r="C43" s="143"/>
      <c r="D43" s="143"/>
      <c r="E43" s="143"/>
      <c r="F43" s="143"/>
      <c r="G43" s="143"/>
      <c r="H43" s="143"/>
      <c r="I43" s="144"/>
    </row>
    <row r="44" spans="1:9">
      <c r="A44" s="136" t="s">
        <v>84</v>
      </c>
      <c r="B44" s="137"/>
      <c r="C44" s="137"/>
      <c r="D44" s="137"/>
      <c r="E44" s="137"/>
      <c r="F44" s="137"/>
      <c r="G44" s="137"/>
      <c r="H44" s="137"/>
      <c r="I44" s="138"/>
    </row>
    <row r="45" spans="1:9">
      <c r="A45" s="130" t="s">
        <v>31</v>
      </c>
      <c r="B45" s="131"/>
      <c r="C45" s="131"/>
      <c r="D45" s="131"/>
      <c r="E45" s="131"/>
      <c r="F45" s="131"/>
      <c r="G45" s="131"/>
      <c r="H45" s="131"/>
      <c r="I45" s="132"/>
    </row>
    <row r="46" spans="1:9">
      <c r="A46" s="149" t="s">
        <v>32</v>
      </c>
      <c r="B46" s="150"/>
      <c r="C46" s="150"/>
      <c r="D46" s="150"/>
      <c r="E46" s="150"/>
      <c r="F46" s="150"/>
      <c r="G46" s="150"/>
      <c r="H46" s="150"/>
      <c r="I46" s="151"/>
    </row>
    <row r="47" spans="1:9">
      <c r="A47" s="139" t="s">
        <v>33</v>
      </c>
      <c r="B47" s="140"/>
      <c r="C47" s="140"/>
      <c r="D47" s="140"/>
      <c r="E47" s="140"/>
      <c r="F47" s="140"/>
      <c r="G47" s="140"/>
      <c r="H47" s="140"/>
      <c r="I47" s="141"/>
    </row>
    <row r="48" spans="1:9" ht="30">
      <c r="A48" s="121" t="s">
        <v>34</v>
      </c>
      <c r="B48" s="121"/>
      <c r="C48" s="2" t="s">
        <v>23</v>
      </c>
      <c r="D48" s="2" t="s">
        <v>26</v>
      </c>
      <c r="E48" s="2" t="s">
        <v>27</v>
      </c>
      <c r="F48" s="2" t="s">
        <v>13</v>
      </c>
      <c r="G48" s="9"/>
      <c r="H48" s="9"/>
      <c r="I48" s="9"/>
    </row>
    <row r="49" spans="1:9" ht="30">
      <c r="A49" s="2">
        <v>1</v>
      </c>
      <c r="B49" s="75" t="s">
        <v>114</v>
      </c>
      <c r="C49" s="75" t="s">
        <v>87</v>
      </c>
      <c r="D49" s="73">
        <v>1200</v>
      </c>
      <c r="E49" s="72">
        <v>2</v>
      </c>
      <c r="F49" s="4">
        <f t="shared" ref="F49:F53" si="2">D49*E49</f>
        <v>2400</v>
      </c>
      <c r="G49" s="13"/>
      <c r="H49" s="14"/>
      <c r="I49" s="15"/>
    </row>
    <row r="50" spans="1:9">
      <c r="A50" s="2">
        <v>2</v>
      </c>
      <c r="B50" s="75" t="s">
        <v>115</v>
      </c>
      <c r="C50" s="75" t="s">
        <v>90</v>
      </c>
      <c r="D50" s="11">
        <v>139</v>
      </c>
      <c r="E50" s="10">
        <v>6</v>
      </c>
      <c r="F50" s="4">
        <f t="shared" si="2"/>
        <v>834</v>
      </c>
      <c r="G50" s="13"/>
      <c r="H50" s="14"/>
      <c r="I50" s="15"/>
    </row>
    <row r="51" spans="1:9">
      <c r="A51" s="2">
        <v>3</v>
      </c>
      <c r="B51" s="75"/>
      <c r="C51" s="75"/>
      <c r="D51" s="11"/>
      <c r="E51" s="10"/>
      <c r="F51" s="4">
        <f t="shared" si="2"/>
        <v>0</v>
      </c>
      <c r="G51" s="13"/>
      <c r="H51" s="14"/>
      <c r="I51" s="15"/>
    </row>
    <row r="52" spans="1:9">
      <c r="A52" s="2">
        <v>4</v>
      </c>
      <c r="B52" s="75"/>
      <c r="C52" s="75"/>
      <c r="D52" s="11"/>
      <c r="E52" s="10"/>
      <c r="F52" s="4">
        <f t="shared" si="2"/>
        <v>0</v>
      </c>
      <c r="G52" s="13"/>
      <c r="H52" s="14"/>
      <c r="I52" s="15"/>
    </row>
    <row r="53" spans="1:9">
      <c r="A53" s="2">
        <v>5</v>
      </c>
      <c r="B53" s="75"/>
      <c r="C53" s="75"/>
      <c r="D53" s="11"/>
      <c r="E53" s="10"/>
      <c r="F53" s="4">
        <f t="shared" si="2"/>
        <v>0</v>
      </c>
      <c r="G53" s="13"/>
      <c r="H53" s="14"/>
      <c r="I53" s="15"/>
    </row>
    <row r="54" spans="1:9" ht="14.45" customHeight="1">
      <c r="A54" s="148" t="s">
        <v>35</v>
      </c>
      <c r="B54" s="148"/>
      <c r="C54" s="148"/>
      <c r="D54" s="148"/>
      <c r="E54" s="148"/>
      <c r="F54" s="7">
        <f>SUM(F49:F53)</f>
        <v>3234</v>
      </c>
      <c r="G54" s="16"/>
      <c r="H54" s="16"/>
      <c r="I54" s="17"/>
    </row>
    <row r="55" spans="1:9">
      <c r="A55" s="136" t="s">
        <v>92</v>
      </c>
      <c r="B55" s="137"/>
      <c r="C55" s="137"/>
      <c r="D55" s="137"/>
      <c r="E55" s="137"/>
      <c r="F55" s="137"/>
      <c r="G55" s="137"/>
      <c r="H55" s="137"/>
      <c r="I55" s="138"/>
    </row>
    <row r="56" spans="1:9">
      <c r="A56" s="139" t="s">
        <v>108</v>
      </c>
      <c r="B56" s="140"/>
      <c r="C56" s="140"/>
      <c r="D56" s="140"/>
      <c r="E56" s="140"/>
      <c r="F56" s="140"/>
      <c r="G56" s="140"/>
      <c r="H56" s="140"/>
      <c r="I56" s="141"/>
    </row>
    <row r="57" spans="1:9">
      <c r="A57" s="2">
        <v>1</v>
      </c>
      <c r="B57" s="121" t="s">
        <v>116</v>
      </c>
      <c r="C57" s="121"/>
      <c r="D57" s="121"/>
      <c r="E57" s="121"/>
      <c r="F57" s="121"/>
      <c r="G57" s="121"/>
      <c r="H57" s="121"/>
      <c r="I57" s="121"/>
    </row>
    <row r="58" spans="1:9">
      <c r="A58" s="2">
        <v>2</v>
      </c>
      <c r="B58" s="121" t="s">
        <v>117</v>
      </c>
      <c r="C58" s="121"/>
      <c r="D58" s="121"/>
      <c r="E58" s="121"/>
      <c r="F58" s="121"/>
      <c r="G58" s="121"/>
      <c r="H58" s="121"/>
      <c r="I58" s="121"/>
    </row>
    <row r="59" spans="1:9">
      <c r="A59" s="2">
        <v>3</v>
      </c>
      <c r="B59" s="121"/>
      <c r="C59" s="121"/>
      <c r="D59" s="121"/>
      <c r="E59" s="121"/>
      <c r="F59" s="121"/>
      <c r="G59" s="121"/>
      <c r="H59" s="121"/>
      <c r="I59" s="121"/>
    </row>
    <row r="60" spans="1:9">
      <c r="A60" s="2">
        <v>4</v>
      </c>
      <c r="B60" s="121"/>
      <c r="C60" s="121"/>
      <c r="D60" s="121"/>
      <c r="E60" s="121"/>
      <c r="F60" s="121"/>
      <c r="G60" s="121"/>
      <c r="H60" s="121"/>
      <c r="I60" s="121"/>
    </row>
    <row r="61" spans="1:9">
      <c r="A61" s="2">
        <v>5</v>
      </c>
      <c r="B61" s="121"/>
      <c r="C61" s="121"/>
      <c r="D61" s="121"/>
      <c r="E61" s="121"/>
      <c r="F61" s="121"/>
      <c r="G61" s="121"/>
      <c r="H61" s="121"/>
      <c r="I61" s="121"/>
    </row>
    <row r="62" spans="1:9">
      <c r="B62" s="8"/>
      <c r="C62" s="8"/>
      <c r="D62" s="8"/>
      <c r="E62" s="8"/>
      <c r="F62" s="8"/>
      <c r="G62" s="8"/>
      <c r="H62" s="8"/>
      <c r="I62" s="8"/>
    </row>
    <row r="63" spans="1:9">
      <c r="A63" s="142" t="s">
        <v>118</v>
      </c>
      <c r="B63" s="143"/>
      <c r="C63" s="143"/>
      <c r="D63" s="143"/>
      <c r="E63" s="143"/>
      <c r="F63" s="143"/>
      <c r="G63" s="143"/>
      <c r="H63" s="143"/>
      <c r="I63" s="144"/>
    </row>
    <row r="64" spans="1:9">
      <c r="A64" s="136" t="s">
        <v>84</v>
      </c>
      <c r="B64" s="137"/>
      <c r="C64" s="137"/>
      <c r="D64" s="137"/>
      <c r="E64" s="137"/>
      <c r="F64" s="137"/>
      <c r="G64" s="137"/>
      <c r="H64" s="137"/>
      <c r="I64" s="138"/>
    </row>
    <row r="65" spans="1:9">
      <c r="A65" s="130" t="s">
        <v>37</v>
      </c>
      <c r="B65" s="131"/>
      <c r="C65" s="131"/>
      <c r="D65" s="131"/>
      <c r="E65" s="131"/>
      <c r="F65" s="131"/>
      <c r="G65" s="131"/>
      <c r="H65" s="131"/>
      <c r="I65" s="132"/>
    </row>
    <row r="66" spans="1:9">
      <c r="A66" s="149" t="s">
        <v>38</v>
      </c>
      <c r="B66" s="150"/>
      <c r="C66" s="150"/>
      <c r="D66" s="150"/>
      <c r="E66" s="150"/>
      <c r="F66" s="150"/>
      <c r="G66" s="150"/>
      <c r="H66" s="150"/>
      <c r="I66" s="151"/>
    </row>
    <row r="67" spans="1:9">
      <c r="A67" s="139" t="s">
        <v>33</v>
      </c>
      <c r="B67" s="140"/>
      <c r="C67" s="140"/>
      <c r="D67" s="140"/>
      <c r="E67" s="140"/>
      <c r="F67" s="140"/>
      <c r="G67" s="140"/>
      <c r="H67" s="140"/>
      <c r="I67" s="141"/>
    </row>
    <row r="68" spans="1:9" ht="30">
      <c r="A68" s="121" t="s">
        <v>34</v>
      </c>
      <c r="B68" s="121"/>
      <c r="C68" s="2" t="s">
        <v>23</v>
      </c>
      <c r="D68" s="2" t="s">
        <v>26</v>
      </c>
      <c r="E68" s="2" t="s">
        <v>27</v>
      </c>
      <c r="F68" s="2" t="s">
        <v>13</v>
      </c>
      <c r="G68" s="9"/>
      <c r="H68" s="9"/>
      <c r="I68" s="9"/>
    </row>
    <row r="69" spans="1:9" ht="30">
      <c r="A69" s="2">
        <v>1</v>
      </c>
      <c r="B69" s="75" t="s">
        <v>119</v>
      </c>
      <c r="C69" s="75" t="s">
        <v>87</v>
      </c>
      <c r="D69" s="73">
        <v>500</v>
      </c>
      <c r="E69" s="72">
        <v>2</v>
      </c>
      <c r="F69" s="4">
        <f t="shared" ref="F69:F73" si="3">D69*E69</f>
        <v>1000</v>
      </c>
      <c r="G69" s="13"/>
      <c r="H69" s="14"/>
      <c r="I69" s="15"/>
    </row>
    <row r="70" spans="1:9">
      <c r="A70" s="2">
        <v>2</v>
      </c>
      <c r="B70" s="75"/>
      <c r="C70" s="75"/>
      <c r="D70" s="11"/>
      <c r="E70" s="10"/>
      <c r="F70" s="4">
        <f t="shared" si="3"/>
        <v>0</v>
      </c>
      <c r="G70" s="13"/>
      <c r="H70" s="14"/>
      <c r="I70" s="15"/>
    </row>
    <row r="71" spans="1:9">
      <c r="A71" s="2">
        <v>3</v>
      </c>
      <c r="B71" s="75"/>
      <c r="C71" s="75"/>
      <c r="D71" s="11"/>
      <c r="E71" s="10"/>
      <c r="F71" s="4">
        <f t="shared" si="3"/>
        <v>0</v>
      </c>
      <c r="G71" s="13"/>
      <c r="H71" s="14"/>
      <c r="I71" s="15"/>
    </row>
    <row r="72" spans="1:9">
      <c r="A72" s="2">
        <v>4</v>
      </c>
      <c r="B72" s="75"/>
      <c r="C72" s="75"/>
      <c r="D72" s="11"/>
      <c r="E72" s="10"/>
      <c r="F72" s="4">
        <f t="shared" si="3"/>
        <v>0</v>
      </c>
      <c r="G72" s="13"/>
      <c r="H72" s="14"/>
      <c r="I72" s="15"/>
    </row>
    <row r="73" spans="1:9">
      <c r="A73" s="2">
        <v>5</v>
      </c>
      <c r="B73" s="75"/>
      <c r="C73" s="75"/>
      <c r="D73" s="11"/>
      <c r="E73" s="10"/>
      <c r="F73" s="4">
        <f t="shared" si="3"/>
        <v>0</v>
      </c>
      <c r="G73" s="13"/>
      <c r="H73" s="14"/>
      <c r="I73" s="15"/>
    </row>
    <row r="74" spans="1:9">
      <c r="A74" s="148" t="s">
        <v>39</v>
      </c>
      <c r="B74" s="148"/>
      <c r="C74" s="148"/>
      <c r="D74" s="148"/>
      <c r="E74" s="148"/>
      <c r="F74" s="7">
        <f>SUM(F69:F73)</f>
        <v>1000</v>
      </c>
      <c r="G74" s="16"/>
      <c r="H74" s="16"/>
      <c r="I74" s="17"/>
    </row>
    <row r="75" spans="1:9">
      <c r="A75" s="136" t="s">
        <v>92</v>
      </c>
      <c r="B75" s="137"/>
      <c r="C75" s="137"/>
      <c r="D75" s="137"/>
      <c r="E75" s="137"/>
      <c r="F75" s="137"/>
      <c r="G75" s="137"/>
      <c r="H75" s="137"/>
      <c r="I75" s="138"/>
    </row>
    <row r="76" spans="1:9">
      <c r="A76" s="139" t="s">
        <v>93</v>
      </c>
      <c r="B76" s="140"/>
      <c r="C76" s="140"/>
      <c r="D76" s="140"/>
      <c r="E76" s="140"/>
      <c r="F76" s="140"/>
      <c r="G76" s="140"/>
      <c r="H76" s="140"/>
      <c r="I76" s="141"/>
    </row>
    <row r="77" spans="1:9">
      <c r="A77" s="2">
        <v>1</v>
      </c>
      <c r="B77" s="121" t="s">
        <v>120</v>
      </c>
      <c r="C77" s="121"/>
      <c r="D77" s="121"/>
      <c r="E77" s="121"/>
      <c r="F77" s="121"/>
      <c r="G77" s="121"/>
      <c r="H77" s="121"/>
      <c r="I77" s="121"/>
    </row>
    <row r="78" spans="1:9">
      <c r="A78" s="2">
        <v>2</v>
      </c>
      <c r="B78" s="121"/>
      <c r="C78" s="121"/>
      <c r="D78" s="121"/>
      <c r="E78" s="121"/>
      <c r="F78" s="121"/>
      <c r="G78" s="121"/>
      <c r="H78" s="121"/>
      <c r="I78" s="121"/>
    </row>
    <row r="79" spans="1:9" ht="14.45" customHeight="1">
      <c r="A79" s="2">
        <v>3</v>
      </c>
      <c r="B79" s="121"/>
      <c r="C79" s="121"/>
      <c r="D79" s="121"/>
      <c r="E79" s="121"/>
      <c r="F79" s="121"/>
      <c r="G79" s="121"/>
      <c r="H79" s="121"/>
      <c r="I79" s="121"/>
    </row>
    <row r="80" spans="1:9">
      <c r="A80" s="2">
        <v>4</v>
      </c>
      <c r="B80" s="121"/>
      <c r="C80" s="121"/>
      <c r="D80" s="121"/>
      <c r="E80" s="121"/>
      <c r="F80" s="121"/>
      <c r="G80" s="121"/>
      <c r="H80" s="121"/>
      <c r="I80" s="121"/>
    </row>
    <row r="81" spans="1:9">
      <c r="A81" s="2">
        <v>5</v>
      </c>
      <c r="B81" s="121"/>
      <c r="C81" s="121"/>
      <c r="D81" s="121"/>
      <c r="E81" s="121"/>
      <c r="F81" s="121"/>
      <c r="G81" s="121"/>
      <c r="H81" s="121"/>
      <c r="I81" s="121"/>
    </row>
    <row r="82" spans="1:9" ht="14.45" customHeight="1"/>
    <row r="83" spans="1:9" ht="14.45" customHeight="1">
      <c r="A83" s="142" t="s">
        <v>121</v>
      </c>
      <c r="B83" s="143"/>
      <c r="C83" s="143"/>
      <c r="D83" s="143"/>
      <c r="E83" s="143"/>
      <c r="F83" s="143"/>
      <c r="G83" s="143"/>
      <c r="H83" s="143"/>
      <c r="I83" s="144"/>
    </row>
    <row r="84" spans="1:9" ht="14.45" customHeight="1">
      <c r="A84" s="136" t="s">
        <v>84</v>
      </c>
      <c r="B84" s="137"/>
      <c r="C84" s="137"/>
      <c r="D84" s="137"/>
      <c r="E84" s="137"/>
      <c r="F84" s="137"/>
      <c r="G84" s="137"/>
      <c r="H84" s="137"/>
      <c r="I84" s="138"/>
    </row>
    <row r="85" spans="1:9" ht="14.45" customHeight="1">
      <c r="A85" s="130" t="s">
        <v>41</v>
      </c>
      <c r="B85" s="131"/>
      <c r="C85" s="131"/>
      <c r="D85" s="131"/>
      <c r="E85" s="131"/>
      <c r="F85" s="131"/>
      <c r="G85" s="131"/>
      <c r="H85" s="131"/>
      <c r="I85" s="132"/>
    </row>
    <row r="86" spans="1:9" ht="14.45" customHeight="1">
      <c r="A86" s="145" t="s">
        <v>42</v>
      </c>
      <c r="B86" s="146"/>
      <c r="C86" s="146"/>
      <c r="D86" s="146"/>
      <c r="E86" s="146"/>
      <c r="F86" s="146"/>
      <c r="G86" s="146"/>
      <c r="H86" s="146"/>
      <c r="I86" s="147"/>
    </row>
    <row r="87" spans="1:9" ht="30">
      <c r="A87" s="121" t="s">
        <v>34</v>
      </c>
      <c r="B87" s="121"/>
      <c r="C87" s="2" t="s">
        <v>23</v>
      </c>
      <c r="D87" s="2" t="s">
        <v>43</v>
      </c>
      <c r="E87" s="2" t="s">
        <v>44</v>
      </c>
      <c r="F87" s="2" t="s">
        <v>13</v>
      </c>
      <c r="G87" s="9"/>
      <c r="H87" s="9"/>
      <c r="I87" s="9"/>
    </row>
    <row r="88" spans="1:9" ht="14.45" customHeight="1">
      <c r="A88" s="2">
        <v>1</v>
      </c>
      <c r="B88" s="75" t="s">
        <v>122</v>
      </c>
      <c r="C88" s="160" t="s">
        <v>87</v>
      </c>
      <c r="D88" s="73">
        <v>1700</v>
      </c>
      <c r="E88" s="72">
        <v>24</v>
      </c>
      <c r="F88" s="4">
        <f t="shared" ref="F88:F92" si="4">D88*E88</f>
        <v>40800</v>
      </c>
      <c r="G88" s="13"/>
      <c r="H88" s="14"/>
      <c r="I88" s="15"/>
    </row>
    <row r="89" spans="1:9" ht="14.45" customHeight="1">
      <c r="A89" s="2">
        <v>2</v>
      </c>
      <c r="B89" s="159" t="s">
        <v>123</v>
      </c>
      <c r="C89" s="160" t="s">
        <v>87</v>
      </c>
      <c r="D89" s="73">
        <v>290</v>
      </c>
      <c r="E89" s="72">
        <v>24</v>
      </c>
      <c r="F89" s="4">
        <f t="shared" si="4"/>
        <v>6960</v>
      </c>
      <c r="G89" s="13"/>
      <c r="H89" s="14"/>
      <c r="I89" s="15"/>
    </row>
    <row r="90" spans="1:9" ht="14.45" customHeight="1">
      <c r="A90" s="2">
        <v>3</v>
      </c>
      <c r="B90" s="75"/>
      <c r="C90" s="75"/>
      <c r="D90" s="11"/>
      <c r="E90" s="10"/>
      <c r="F90" s="4">
        <f t="shared" si="4"/>
        <v>0</v>
      </c>
      <c r="G90" s="13"/>
      <c r="H90" s="14"/>
      <c r="I90" s="15"/>
    </row>
    <row r="91" spans="1:9" ht="14.45" customHeight="1">
      <c r="A91" s="2">
        <v>4</v>
      </c>
      <c r="B91" s="75"/>
      <c r="C91" s="75"/>
      <c r="D91" s="11"/>
      <c r="E91" s="10"/>
      <c r="F91" s="4">
        <f t="shared" si="4"/>
        <v>0</v>
      </c>
      <c r="G91" s="13"/>
      <c r="H91" s="14"/>
      <c r="I91" s="15"/>
    </row>
    <row r="92" spans="1:9" ht="14.45" customHeight="1">
      <c r="A92" s="2">
        <v>5</v>
      </c>
      <c r="B92" s="75"/>
      <c r="C92" s="75"/>
      <c r="D92" s="11"/>
      <c r="E92" s="10"/>
      <c r="F92" s="4">
        <f t="shared" si="4"/>
        <v>0</v>
      </c>
      <c r="G92" s="13"/>
      <c r="H92" s="14"/>
      <c r="I92" s="15"/>
    </row>
    <row r="93" spans="1:9" ht="14.45" customHeight="1">
      <c r="A93" s="148" t="s">
        <v>45</v>
      </c>
      <c r="B93" s="148"/>
      <c r="C93" s="148"/>
      <c r="D93" s="148"/>
      <c r="E93" s="148"/>
      <c r="F93" s="7">
        <f>SUM(F88:F92)</f>
        <v>47760</v>
      </c>
      <c r="G93" s="16"/>
      <c r="H93" s="16"/>
      <c r="I93" s="17"/>
    </row>
    <row r="94" spans="1:9" ht="14.45" customHeight="1">
      <c r="A94" s="136" t="s">
        <v>92</v>
      </c>
      <c r="B94" s="137"/>
      <c r="C94" s="137"/>
      <c r="D94" s="137"/>
      <c r="E94" s="137"/>
      <c r="F94" s="137"/>
      <c r="G94" s="137"/>
      <c r="H94" s="137"/>
      <c r="I94" s="138"/>
    </row>
    <row r="95" spans="1:9" ht="14.45" customHeight="1">
      <c r="A95" s="139" t="s">
        <v>93</v>
      </c>
      <c r="B95" s="140"/>
      <c r="C95" s="140"/>
      <c r="D95" s="140"/>
      <c r="E95" s="140"/>
      <c r="F95" s="140"/>
      <c r="G95" s="140"/>
      <c r="H95" s="140"/>
      <c r="I95" s="141"/>
    </row>
    <row r="96" spans="1:9" ht="14.45" customHeight="1">
      <c r="A96" s="2">
        <v>1</v>
      </c>
      <c r="B96" s="121" t="s">
        <v>124</v>
      </c>
      <c r="C96" s="121"/>
      <c r="D96" s="121"/>
      <c r="E96" s="121"/>
      <c r="F96" s="121"/>
      <c r="G96" s="121"/>
      <c r="H96" s="121"/>
      <c r="I96" s="121"/>
    </row>
    <row r="97" spans="1:9" ht="14.45" customHeight="1">
      <c r="A97" s="2">
        <v>2</v>
      </c>
      <c r="B97" s="121" t="s">
        <v>125</v>
      </c>
      <c r="C97" s="121"/>
      <c r="D97" s="121"/>
      <c r="E97" s="121"/>
      <c r="F97" s="121"/>
      <c r="G97" s="121"/>
      <c r="H97" s="121"/>
      <c r="I97" s="121"/>
    </row>
    <row r="98" spans="1:9" ht="14.45" customHeight="1">
      <c r="A98" s="2">
        <v>3</v>
      </c>
      <c r="B98" s="121"/>
      <c r="C98" s="121"/>
      <c r="D98" s="121"/>
      <c r="E98" s="121"/>
      <c r="F98" s="121"/>
      <c r="G98" s="121"/>
      <c r="H98" s="121"/>
      <c r="I98" s="121"/>
    </row>
    <row r="99" spans="1:9" ht="14.45" customHeight="1">
      <c r="A99" s="2">
        <v>4</v>
      </c>
      <c r="B99" s="121"/>
      <c r="C99" s="121"/>
      <c r="D99" s="121"/>
      <c r="E99" s="121"/>
      <c r="F99" s="121"/>
      <c r="G99" s="121"/>
      <c r="H99" s="121"/>
      <c r="I99" s="121"/>
    </row>
    <row r="100" spans="1:9" ht="14.45" customHeight="1">
      <c r="A100" s="2">
        <v>5</v>
      </c>
      <c r="B100" s="121"/>
      <c r="C100" s="121"/>
      <c r="D100" s="121"/>
      <c r="E100" s="121"/>
      <c r="F100" s="121"/>
      <c r="G100" s="121"/>
      <c r="H100" s="121"/>
      <c r="I100" s="121"/>
    </row>
    <row r="101" spans="1:9" ht="14.45" customHeight="1">
      <c r="B101" s="8"/>
      <c r="C101" s="8"/>
      <c r="D101" s="8"/>
      <c r="E101" s="8"/>
      <c r="F101" s="8"/>
      <c r="G101" s="8"/>
      <c r="H101" s="8"/>
      <c r="I101" s="8"/>
    </row>
    <row r="102" spans="1:9" ht="14.45" customHeight="1">
      <c r="A102" s="142" t="s">
        <v>126</v>
      </c>
      <c r="B102" s="143"/>
      <c r="C102" s="143"/>
      <c r="D102" s="143"/>
      <c r="E102" s="143"/>
      <c r="F102" s="143"/>
      <c r="G102" s="143"/>
      <c r="H102" s="143"/>
      <c r="I102" s="144"/>
    </row>
    <row r="103" spans="1:9" ht="14.45" customHeight="1">
      <c r="A103" s="136" t="s">
        <v>84</v>
      </c>
      <c r="B103" s="137"/>
      <c r="C103" s="137"/>
      <c r="D103" s="137"/>
      <c r="E103" s="137"/>
      <c r="F103" s="137"/>
      <c r="G103" s="137"/>
      <c r="H103" s="137"/>
      <c r="I103" s="138"/>
    </row>
    <row r="104" spans="1:9" ht="14.45" customHeight="1">
      <c r="A104" s="130" t="s">
        <v>47</v>
      </c>
      <c r="B104" s="131"/>
      <c r="C104" s="131"/>
      <c r="D104" s="131"/>
      <c r="E104" s="131"/>
      <c r="F104" s="131"/>
      <c r="G104" s="131"/>
      <c r="H104" s="131"/>
      <c r="I104" s="132"/>
    </row>
    <row r="105" spans="1:9" ht="14.45" customHeight="1">
      <c r="A105" s="130" t="s">
        <v>48</v>
      </c>
      <c r="B105" s="131"/>
      <c r="C105" s="131"/>
      <c r="D105" s="131"/>
      <c r="E105" s="131"/>
      <c r="F105" s="131"/>
      <c r="G105" s="131"/>
      <c r="H105" s="131"/>
      <c r="I105" s="132"/>
    </row>
    <row r="106" spans="1:9" ht="14.45" customHeight="1">
      <c r="A106" s="130" t="s">
        <v>49</v>
      </c>
      <c r="B106" s="131"/>
      <c r="C106" s="131"/>
      <c r="D106" s="131"/>
      <c r="E106" s="131"/>
      <c r="F106" s="131"/>
      <c r="G106" s="131"/>
      <c r="H106" s="131"/>
      <c r="I106" s="132"/>
    </row>
    <row r="107" spans="1:9" ht="14.45" customHeight="1">
      <c r="A107" s="130" t="s">
        <v>50</v>
      </c>
      <c r="B107" s="131"/>
      <c r="C107" s="131"/>
      <c r="D107" s="131"/>
      <c r="E107" s="131"/>
      <c r="F107" s="131"/>
      <c r="G107" s="131"/>
      <c r="H107" s="131"/>
      <c r="I107" s="132"/>
    </row>
    <row r="108" spans="1:9" ht="14.45" customHeight="1">
      <c r="A108" s="130" t="s">
        <v>51</v>
      </c>
      <c r="B108" s="131"/>
      <c r="C108" s="131"/>
      <c r="D108" s="131"/>
      <c r="E108" s="131"/>
      <c r="F108" s="131"/>
      <c r="G108" s="131"/>
      <c r="H108" s="131"/>
      <c r="I108" s="132"/>
    </row>
    <row r="109" spans="1:9" ht="30">
      <c r="A109" s="121" t="s">
        <v>52</v>
      </c>
      <c r="B109" s="121"/>
      <c r="C109" s="2" t="s">
        <v>53</v>
      </c>
      <c r="D109" s="2" t="s">
        <v>54</v>
      </c>
      <c r="E109" s="2" t="s">
        <v>55</v>
      </c>
      <c r="F109" s="2" t="s">
        <v>56</v>
      </c>
      <c r="G109" s="2" t="s">
        <v>57</v>
      </c>
      <c r="H109" s="2" t="s">
        <v>13</v>
      </c>
      <c r="I109" s="9"/>
    </row>
    <row r="110" spans="1:9" ht="14.45" customHeight="1">
      <c r="A110" s="2">
        <v>1</v>
      </c>
      <c r="B110" s="160" t="s">
        <v>127</v>
      </c>
      <c r="C110" s="75" t="s">
        <v>90</v>
      </c>
      <c r="D110" s="2" t="s">
        <v>128</v>
      </c>
      <c r="E110" s="71">
        <v>2</v>
      </c>
      <c r="F110" s="69">
        <v>400</v>
      </c>
      <c r="G110" s="69">
        <v>0</v>
      </c>
      <c r="H110" s="4">
        <f t="shared" ref="H110:H114" si="5">SUM(F110:G110)</f>
        <v>400</v>
      </c>
      <c r="I110" s="15"/>
    </row>
    <row r="111" spans="1:9" ht="14.45" customHeight="1">
      <c r="A111" s="2">
        <v>2</v>
      </c>
      <c r="B111" s="160" t="s">
        <v>129</v>
      </c>
      <c r="C111" s="75" t="s">
        <v>87</v>
      </c>
      <c r="D111" s="2" t="s">
        <v>130</v>
      </c>
      <c r="E111" s="6">
        <v>1</v>
      </c>
      <c r="F111" s="4">
        <v>350</v>
      </c>
      <c r="G111" s="4">
        <v>760</v>
      </c>
      <c r="H111" s="4">
        <f t="shared" si="5"/>
        <v>1110</v>
      </c>
      <c r="I111" s="15"/>
    </row>
    <row r="112" spans="1:9" ht="14.45" customHeight="1">
      <c r="A112" s="2">
        <v>3</v>
      </c>
      <c r="B112" s="75"/>
      <c r="C112" s="75"/>
      <c r="D112" s="2"/>
      <c r="E112" s="6"/>
      <c r="F112" s="4"/>
      <c r="G112" s="4"/>
      <c r="H112" s="4">
        <f t="shared" si="5"/>
        <v>0</v>
      </c>
      <c r="I112" s="15"/>
    </row>
    <row r="113" spans="1:9" ht="14.45" customHeight="1">
      <c r="A113" s="2">
        <v>4</v>
      </c>
      <c r="B113" s="75"/>
      <c r="C113" s="75"/>
      <c r="D113" s="2"/>
      <c r="E113" s="6"/>
      <c r="F113" s="4"/>
      <c r="G113" s="4"/>
      <c r="H113" s="4">
        <f t="shared" si="5"/>
        <v>0</v>
      </c>
      <c r="I113" s="15"/>
    </row>
    <row r="114" spans="1:9" ht="14.45" customHeight="1">
      <c r="A114" s="2">
        <v>5</v>
      </c>
      <c r="B114" s="75"/>
      <c r="C114" s="75"/>
      <c r="D114" s="2"/>
      <c r="E114" s="6"/>
      <c r="F114" s="4"/>
      <c r="G114" s="4"/>
      <c r="H114" s="4">
        <f t="shared" si="5"/>
        <v>0</v>
      </c>
      <c r="I114" s="15"/>
    </row>
    <row r="115" spans="1:9" ht="14.45" customHeight="1">
      <c r="A115" s="133" t="s">
        <v>58</v>
      </c>
      <c r="B115" s="134"/>
      <c r="C115" s="134"/>
      <c r="D115" s="134"/>
      <c r="E115" s="134"/>
      <c r="F115" s="134"/>
      <c r="G115" s="135"/>
      <c r="H115" s="7">
        <f>SUM(H110:H114)</f>
        <v>1510</v>
      </c>
      <c r="I115" s="17"/>
    </row>
    <row r="116" spans="1:9" ht="14.45" customHeight="1">
      <c r="A116" s="136" t="s">
        <v>92</v>
      </c>
      <c r="B116" s="137"/>
      <c r="C116" s="137"/>
      <c r="D116" s="137"/>
      <c r="E116" s="137"/>
      <c r="F116" s="137"/>
      <c r="G116" s="137"/>
      <c r="H116" s="137"/>
      <c r="I116" s="138"/>
    </row>
    <row r="117" spans="1:9" ht="14.45" customHeight="1">
      <c r="A117" s="139" t="s">
        <v>93</v>
      </c>
      <c r="B117" s="140"/>
      <c r="C117" s="140"/>
      <c r="D117" s="140"/>
      <c r="E117" s="140"/>
      <c r="F117" s="140"/>
      <c r="G117" s="140"/>
      <c r="H117" s="140"/>
      <c r="I117" s="141"/>
    </row>
    <row r="118" spans="1:9" ht="14.45" customHeight="1">
      <c r="A118" s="2">
        <v>1</v>
      </c>
      <c r="B118" s="121" t="s">
        <v>131</v>
      </c>
      <c r="C118" s="121"/>
      <c r="D118" s="121"/>
      <c r="E118" s="121"/>
      <c r="F118" s="121"/>
      <c r="G118" s="121"/>
      <c r="H118" s="121"/>
      <c r="I118" s="121"/>
    </row>
    <row r="119" spans="1:9" ht="14.45" customHeight="1">
      <c r="A119" s="2">
        <v>2</v>
      </c>
      <c r="B119" s="121" t="s">
        <v>132</v>
      </c>
      <c r="C119" s="121"/>
      <c r="D119" s="121"/>
      <c r="E119" s="121"/>
      <c r="F119" s="121"/>
      <c r="G119" s="121"/>
      <c r="H119" s="121"/>
      <c r="I119" s="121"/>
    </row>
    <row r="120" spans="1:9" ht="14.45" customHeight="1">
      <c r="A120" s="2">
        <v>3</v>
      </c>
      <c r="B120" s="121"/>
      <c r="C120" s="121"/>
      <c r="D120" s="121"/>
      <c r="E120" s="121"/>
      <c r="F120" s="121"/>
      <c r="G120" s="121"/>
      <c r="H120" s="121"/>
      <c r="I120" s="121"/>
    </row>
    <row r="121" spans="1:9" ht="14.45" customHeight="1">
      <c r="A121" s="2">
        <v>4</v>
      </c>
      <c r="B121" s="121"/>
      <c r="C121" s="121"/>
      <c r="D121" s="121"/>
      <c r="E121" s="121"/>
      <c r="F121" s="121"/>
      <c r="G121" s="121"/>
      <c r="H121" s="121"/>
      <c r="I121" s="121"/>
    </row>
    <row r="122" spans="1:9" ht="14.45" customHeight="1">
      <c r="A122" s="2">
        <v>5</v>
      </c>
      <c r="B122" s="121"/>
      <c r="C122" s="121"/>
      <c r="D122" s="121"/>
      <c r="E122" s="121"/>
      <c r="F122" s="121"/>
      <c r="G122" s="121"/>
      <c r="H122" s="121"/>
      <c r="I122" s="121"/>
    </row>
    <row r="123" spans="1:9" ht="14.45" customHeight="1">
      <c r="B123" s="8"/>
      <c r="C123" s="8"/>
      <c r="D123" s="8"/>
      <c r="E123" s="8"/>
      <c r="F123" s="8"/>
      <c r="G123" s="8"/>
      <c r="H123" s="8"/>
      <c r="I123" s="8"/>
    </row>
    <row r="124" spans="1:9" ht="14.45" customHeight="1">
      <c r="A124" s="142" t="s">
        <v>133</v>
      </c>
      <c r="B124" s="143"/>
      <c r="C124" s="143"/>
      <c r="D124" s="143"/>
      <c r="E124" s="143"/>
      <c r="F124" s="143"/>
      <c r="G124" s="143"/>
      <c r="H124" s="143"/>
      <c r="I124" s="144"/>
    </row>
    <row r="125" spans="1:9" ht="14.45" customHeight="1">
      <c r="A125" s="136" t="s">
        <v>84</v>
      </c>
      <c r="B125" s="137"/>
      <c r="C125" s="137"/>
      <c r="D125" s="137"/>
      <c r="E125" s="137"/>
      <c r="F125" s="137"/>
      <c r="G125" s="137"/>
      <c r="H125" s="137"/>
      <c r="I125" s="138"/>
    </row>
    <row r="126" spans="1:9" ht="14.45" customHeight="1">
      <c r="A126" s="130" t="s">
        <v>60</v>
      </c>
      <c r="B126" s="131"/>
      <c r="C126" s="131"/>
      <c r="D126" s="131"/>
      <c r="E126" s="131"/>
      <c r="F126" s="131"/>
      <c r="G126" s="131"/>
      <c r="H126" s="131"/>
      <c r="I126" s="132"/>
    </row>
    <row r="127" spans="1:9" ht="14.45" customHeight="1">
      <c r="A127" s="130" t="s">
        <v>61</v>
      </c>
      <c r="B127" s="131"/>
      <c r="C127" s="131"/>
      <c r="D127" s="131"/>
      <c r="E127" s="131"/>
      <c r="F127" s="131"/>
      <c r="G127" s="131"/>
      <c r="H127" s="131"/>
      <c r="I127" s="132"/>
    </row>
    <row r="128" spans="1:9" ht="14.45" customHeight="1">
      <c r="A128" s="145" t="s">
        <v>62</v>
      </c>
      <c r="B128" s="146"/>
      <c r="C128" s="146"/>
      <c r="D128" s="146"/>
      <c r="E128" s="146"/>
      <c r="F128" s="146"/>
      <c r="G128" s="146"/>
      <c r="H128" s="146"/>
      <c r="I128" s="147"/>
    </row>
    <row r="129" spans="1:9" ht="30">
      <c r="A129" s="121" t="s">
        <v>34</v>
      </c>
      <c r="B129" s="121"/>
      <c r="C129" s="2" t="s">
        <v>63</v>
      </c>
      <c r="D129" s="2" t="s">
        <v>13</v>
      </c>
      <c r="E129" s="9"/>
      <c r="F129" s="9"/>
      <c r="G129" s="9"/>
      <c r="H129" s="9"/>
      <c r="I129" s="9"/>
    </row>
    <row r="130" spans="1:9" ht="14.45" customHeight="1">
      <c r="A130" s="2">
        <v>1</v>
      </c>
      <c r="B130" s="160" t="s">
        <v>134</v>
      </c>
      <c r="C130" s="160" t="s">
        <v>87</v>
      </c>
      <c r="D130" s="11">
        <v>11200</v>
      </c>
      <c r="E130" s="18"/>
      <c r="F130" s="15"/>
      <c r="G130" s="13"/>
      <c r="H130" s="14"/>
      <c r="I130" s="15"/>
    </row>
    <row r="131" spans="1:9" ht="14.45" customHeight="1">
      <c r="A131" s="2">
        <v>2</v>
      </c>
      <c r="B131" s="160" t="s">
        <v>134</v>
      </c>
      <c r="C131" s="75" t="s">
        <v>90</v>
      </c>
      <c r="D131" s="11">
        <v>10900</v>
      </c>
      <c r="E131" s="18"/>
      <c r="F131" s="15"/>
      <c r="G131" s="13"/>
      <c r="H131" s="14"/>
      <c r="I131" s="15"/>
    </row>
    <row r="132" spans="1:9" ht="14.45" customHeight="1">
      <c r="A132" s="2">
        <v>3</v>
      </c>
      <c r="B132" s="75"/>
      <c r="C132" s="75"/>
      <c r="D132" s="11"/>
      <c r="E132" s="18"/>
      <c r="F132" s="15"/>
      <c r="G132" s="13"/>
      <c r="H132" s="14"/>
      <c r="I132" s="15"/>
    </row>
    <row r="133" spans="1:9" ht="14.45" customHeight="1">
      <c r="A133" s="2">
        <v>4</v>
      </c>
      <c r="B133" s="75"/>
      <c r="C133" s="75"/>
      <c r="D133" s="11"/>
      <c r="E133" s="18"/>
      <c r="F133" s="15"/>
      <c r="G133" s="13"/>
      <c r="H133" s="14"/>
      <c r="I133" s="15"/>
    </row>
    <row r="134" spans="1:9" ht="14.45" customHeight="1">
      <c r="A134" s="2">
        <v>5</v>
      </c>
      <c r="B134" s="75"/>
      <c r="C134" s="75"/>
      <c r="D134" s="11"/>
      <c r="E134" s="18"/>
      <c r="F134" s="15"/>
      <c r="G134" s="13"/>
      <c r="H134" s="14"/>
      <c r="I134" s="15"/>
    </row>
    <row r="135" spans="1:9" ht="14.45" customHeight="1">
      <c r="A135" s="133" t="s">
        <v>64</v>
      </c>
      <c r="B135" s="134"/>
      <c r="C135" s="135"/>
      <c r="D135" s="7">
        <f>SUM(D130:D134)</f>
        <v>22100</v>
      </c>
      <c r="E135" s="16"/>
      <c r="F135" s="17"/>
      <c r="G135" s="16"/>
      <c r="H135" s="16"/>
      <c r="I135" s="17"/>
    </row>
    <row r="136" spans="1:9" ht="14.45" customHeight="1">
      <c r="A136" s="136" t="s">
        <v>92</v>
      </c>
      <c r="B136" s="137"/>
      <c r="C136" s="137"/>
      <c r="D136" s="137"/>
      <c r="E136" s="137"/>
      <c r="F136" s="137"/>
      <c r="G136" s="137"/>
      <c r="H136" s="137"/>
      <c r="I136" s="138"/>
    </row>
    <row r="137" spans="1:9" ht="14.45" customHeight="1">
      <c r="A137" s="139" t="s">
        <v>93</v>
      </c>
      <c r="B137" s="140"/>
      <c r="C137" s="140"/>
      <c r="D137" s="140"/>
      <c r="E137" s="140"/>
      <c r="F137" s="140"/>
      <c r="G137" s="140"/>
      <c r="H137" s="140"/>
      <c r="I137" s="141"/>
    </row>
    <row r="138" spans="1:9" ht="14.45" customHeight="1">
      <c r="A138" s="2">
        <v>1</v>
      </c>
      <c r="B138" s="121" t="s">
        <v>135</v>
      </c>
      <c r="C138" s="121"/>
      <c r="D138" s="121"/>
      <c r="E138" s="121"/>
      <c r="F138" s="121"/>
      <c r="G138" s="121"/>
      <c r="H138" s="121"/>
      <c r="I138" s="121"/>
    </row>
    <row r="139" spans="1:9" ht="14.45" customHeight="1">
      <c r="A139" s="2">
        <v>2</v>
      </c>
      <c r="B139" s="121" t="s">
        <v>135</v>
      </c>
      <c r="C139" s="121"/>
      <c r="D139" s="121"/>
      <c r="E139" s="121"/>
      <c r="F139" s="121"/>
      <c r="G139" s="121"/>
      <c r="H139" s="121"/>
      <c r="I139" s="121"/>
    </row>
    <row r="140" spans="1:9" ht="14.45" customHeight="1">
      <c r="A140" s="2">
        <v>3</v>
      </c>
      <c r="B140" s="121"/>
      <c r="C140" s="121"/>
      <c r="D140" s="121"/>
      <c r="E140" s="121"/>
      <c r="F140" s="121"/>
      <c r="G140" s="121"/>
      <c r="H140" s="121"/>
      <c r="I140" s="121"/>
    </row>
    <row r="141" spans="1:9" ht="14.45" customHeight="1">
      <c r="A141" s="2">
        <v>4</v>
      </c>
      <c r="B141" s="121"/>
      <c r="C141" s="121"/>
      <c r="D141" s="121"/>
      <c r="E141" s="121"/>
      <c r="F141" s="121"/>
      <c r="G141" s="121"/>
      <c r="H141" s="121"/>
      <c r="I141" s="121"/>
    </row>
    <row r="142" spans="1:9" ht="14.45" customHeight="1">
      <c r="A142" s="2">
        <v>5</v>
      </c>
      <c r="B142" s="121"/>
      <c r="C142" s="121"/>
      <c r="D142" s="121"/>
      <c r="E142" s="121"/>
      <c r="F142" s="121"/>
      <c r="G142" s="121"/>
      <c r="H142" s="121"/>
      <c r="I142" s="121"/>
    </row>
    <row r="143" spans="1:9">
      <c r="A143" s="128" t="s">
        <v>136</v>
      </c>
      <c r="B143" s="128"/>
      <c r="C143" s="128"/>
      <c r="D143" s="128"/>
      <c r="E143" s="128"/>
      <c r="F143" s="128"/>
      <c r="G143" s="128"/>
      <c r="H143" s="128"/>
      <c r="I143" s="128"/>
    </row>
    <row r="144" spans="1:9">
      <c r="A144" s="129"/>
      <c r="B144" s="129"/>
      <c r="C144" s="129"/>
      <c r="D144" s="129"/>
      <c r="E144" s="129"/>
      <c r="F144" s="129"/>
      <c r="G144" s="129"/>
      <c r="H144" s="129"/>
      <c r="I144" s="129"/>
    </row>
    <row r="145" spans="1:9">
      <c r="A145" s="124" t="s">
        <v>66</v>
      </c>
      <c r="B145" s="124"/>
      <c r="C145" s="19" t="s">
        <v>67</v>
      </c>
      <c r="D145" s="19"/>
      <c r="E145" s="19"/>
      <c r="F145" s="19"/>
      <c r="G145" s="19"/>
      <c r="H145" s="19"/>
      <c r="I145" s="19"/>
    </row>
    <row r="146" spans="1:9">
      <c r="A146" s="126" t="s">
        <v>68</v>
      </c>
      <c r="B146" s="127"/>
      <c r="C146" s="20">
        <f>I15</f>
        <v>244560</v>
      </c>
      <c r="D146" s="9"/>
      <c r="E146" s="21"/>
      <c r="F146" s="15"/>
      <c r="G146" s="15"/>
      <c r="H146" s="15"/>
      <c r="I146" s="15"/>
    </row>
    <row r="147" spans="1:9">
      <c r="A147" s="126" t="s">
        <v>69</v>
      </c>
      <c r="B147" s="127"/>
      <c r="C147" s="20">
        <f>H34</f>
        <v>57000</v>
      </c>
      <c r="D147" s="9"/>
      <c r="E147" s="15"/>
      <c r="F147" s="15"/>
      <c r="G147" s="15"/>
      <c r="H147" s="15"/>
      <c r="I147" s="15"/>
    </row>
    <row r="148" spans="1:9">
      <c r="A148" s="126" t="s">
        <v>70</v>
      </c>
      <c r="B148" s="127"/>
      <c r="C148" s="20">
        <f>F54</f>
        <v>3234</v>
      </c>
      <c r="D148" s="9"/>
      <c r="E148" s="15"/>
      <c r="F148" s="15"/>
      <c r="G148" s="15"/>
      <c r="H148" s="15"/>
      <c r="I148" s="15"/>
    </row>
    <row r="149" spans="1:9">
      <c r="A149" s="126" t="s">
        <v>71</v>
      </c>
      <c r="B149" s="127"/>
      <c r="C149" s="20">
        <f>F74</f>
        <v>1000</v>
      </c>
      <c r="D149" s="9"/>
      <c r="E149" s="15"/>
      <c r="F149" s="15"/>
      <c r="G149" s="15"/>
      <c r="H149" s="15"/>
      <c r="I149" s="15"/>
    </row>
    <row r="150" spans="1:9">
      <c r="A150" s="126" t="s">
        <v>72</v>
      </c>
      <c r="B150" s="127"/>
      <c r="C150" s="20">
        <f>F93</f>
        <v>47760</v>
      </c>
      <c r="D150" s="9"/>
      <c r="E150" s="15"/>
      <c r="F150" s="15"/>
      <c r="G150" s="15"/>
      <c r="H150" s="15"/>
      <c r="I150" s="15"/>
    </row>
    <row r="151" spans="1:9">
      <c r="A151" s="121" t="s">
        <v>73</v>
      </c>
      <c r="B151" s="121"/>
      <c r="C151" s="20">
        <f>H115</f>
        <v>1510</v>
      </c>
      <c r="D151" s="9"/>
      <c r="E151" s="15"/>
      <c r="F151" s="15"/>
      <c r="G151" s="15"/>
      <c r="H151" s="15"/>
      <c r="I151" s="15"/>
    </row>
    <row r="152" spans="1:9">
      <c r="A152" s="122" t="s">
        <v>74</v>
      </c>
      <c r="B152" s="123"/>
      <c r="C152" s="22">
        <f>SUM(C146:C151)</f>
        <v>355064</v>
      </c>
      <c r="D152" s="9"/>
      <c r="E152" s="15"/>
      <c r="F152" s="15"/>
      <c r="G152" s="15"/>
      <c r="H152" s="15"/>
      <c r="I152" s="15"/>
    </row>
    <row r="153" spans="1:9" s="23" customFormat="1">
      <c r="C153" s="24"/>
      <c r="D153" s="25"/>
      <c r="E153" s="26"/>
      <c r="F153" s="26"/>
      <c r="G153" s="26"/>
      <c r="H153" s="26"/>
      <c r="I153" s="26"/>
    </row>
    <row r="154" spans="1:9" s="23" customFormat="1">
      <c r="A154" s="124" t="s">
        <v>75</v>
      </c>
      <c r="B154" s="124"/>
      <c r="C154" s="27" t="s">
        <v>76</v>
      </c>
      <c r="D154" s="124" t="s">
        <v>77</v>
      </c>
      <c r="E154" s="124"/>
      <c r="F154" s="28"/>
      <c r="G154" s="28"/>
      <c r="H154" s="28"/>
      <c r="I154" s="28"/>
    </row>
    <row r="155" spans="1:9">
      <c r="A155" s="121" t="s">
        <v>78</v>
      </c>
      <c r="B155" s="121"/>
      <c r="C155" s="29">
        <f>D135</f>
        <v>22100</v>
      </c>
      <c r="D155" s="30">
        <f>C155/C152</f>
        <v>6.2242299979721964E-2</v>
      </c>
      <c r="E155" s="125" t="s">
        <v>79</v>
      </c>
      <c r="F155" s="125"/>
      <c r="G155" s="125"/>
      <c r="H155" s="125"/>
      <c r="I155" s="125"/>
    </row>
    <row r="156" spans="1:9" s="23" customFormat="1">
      <c r="A156" s="23" t="s">
        <v>80</v>
      </c>
      <c r="B156" s="23" t="s">
        <v>80</v>
      </c>
      <c r="E156" s="31"/>
      <c r="F156" s="26"/>
      <c r="G156" s="26"/>
      <c r="H156" s="26"/>
      <c r="I156" s="26"/>
    </row>
    <row r="157" spans="1:9">
      <c r="A157" s="119" t="s">
        <v>81</v>
      </c>
      <c r="B157" s="120"/>
      <c r="C157" s="32">
        <f>SUM(C152,C155)</f>
        <v>377164</v>
      </c>
      <c r="D157" s="33"/>
      <c r="E157" s="33"/>
      <c r="F157" s="33"/>
      <c r="G157" s="33"/>
      <c r="H157" s="33"/>
      <c r="I157" s="33"/>
    </row>
    <row r="158" spans="1:9" s="23" customFormat="1">
      <c r="A158" s="23" t="s">
        <v>80</v>
      </c>
    </row>
    <row r="159" spans="1:9" s="23" customFormat="1"/>
  </sheetData>
  <mergeCells count="114">
    <mergeCell ref="B1:I2"/>
    <mergeCell ref="A9:B9"/>
    <mergeCell ref="A15:H15"/>
    <mergeCell ref="A16:I16"/>
    <mergeCell ref="A17:I17"/>
    <mergeCell ref="B18:I18"/>
    <mergeCell ref="B19:I19"/>
    <mergeCell ref="A3:I3"/>
    <mergeCell ref="A4:I4"/>
    <mergeCell ref="A5:I5"/>
    <mergeCell ref="A6:I6"/>
    <mergeCell ref="A7:I7"/>
    <mergeCell ref="A8:I8"/>
    <mergeCell ref="A27:I27"/>
    <mergeCell ref="A28:B28"/>
    <mergeCell ref="A34:G34"/>
    <mergeCell ref="A35:I35"/>
    <mergeCell ref="A36:I36"/>
    <mergeCell ref="B37:I37"/>
    <mergeCell ref="B20:I20"/>
    <mergeCell ref="B21:I21"/>
    <mergeCell ref="B22:I22"/>
    <mergeCell ref="A24:I24"/>
    <mergeCell ref="A25:I25"/>
    <mergeCell ref="A26:I26"/>
    <mergeCell ref="A45:I45"/>
    <mergeCell ref="A46:I46"/>
    <mergeCell ref="A47:I47"/>
    <mergeCell ref="A48:B48"/>
    <mergeCell ref="A54:E54"/>
    <mergeCell ref="A55:I55"/>
    <mergeCell ref="B38:I38"/>
    <mergeCell ref="B39:I39"/>
    <mergeCell ref="B40:I40"/>
    <mergeCell ref="B41:I41"/>
    <mergeCell ref="A43:I43"/>
    <mergeCell ref="A44:I44"/>
    <mergeCell ref="A63:I63"/>
    <mergeCell ref="A64:I64"/>
    <mergeCell ref="A65:I65"/>
    <mergeCell ref="A66:I66"/>
    <mergeCell ref="A67:I67"/>
    <mergeCell ref="A68:B68"/>
    <mergeCell ref="A56:I56"/>
    <mergeCell ref="B57:I57"/>
    <mergeCell ref="B58:I58"/>
    <mergeCell ref="B59:I59"/>
    <mergeCell ref="B60:I60"/>
    <mergeCell ref="B61:I61"/>
    <mergeCell ref="B80:I80"/>
    <mergeCell ref="B81:I81"/>
    <mergeCell ref="A83:I83"/>
    <mergeCell ref="A84:I84"/>
    <mergeCell ref="A85:I85"/>
    <mergeCell ref="A86:I86"/>
    <mergeCell ref="A74:E74"/>
    <mergeCell ref="A75:I75"/>
    <mergeCell ref="A76:I76"/>
    <mergeCell ref="B77:I77"/>
    <mergeCell ref="B78:I78"/>
    <mergeCell ref="B79:I79"/>
    <mergeCell ref="B98:I98"/>
    <mergeCell ref="B99:I99"/>
    <mergeCell ref="B100:I100"/>
    <mergeCell ref="A102:I102"/>
    <mergeCell ref="A103:I103"/>
    <mergeCell ref="A104:I104"/>
    <mergeCell ref="A87:B87"/>
    <mergeCell ref="A93:E93"/>
    <mergeCell ref="A94:I94"/>
    <mergeCell ref="A95:I95"/>
    <mergeCell ref="B96:I96"/>
    <mergeCell ref="B97:I97"/>
    <mergeCell ref="A116:I116"/>
    <mergeCell ref="A117:I117"/>
    <mergeCell ref="B118:I118"/>
    <mergeCell ref="B119:I119"/>
    <mergeCell ref="B120:I120"/>
    <mergeCell ref="B121:I121"/>
    <mergeCell ref="A105:I105"/>
    <mergeCell ref="A106:I106"/>
    <mergeCell ref="A107:I107"/>
    <mergeCell ref="A108:I108"/>
    <mergeCell ref="A109:B109"/>
    <mergeCell ref="A115:G115"/>
    <mergeCell ref="A129:B129"/>
    <mergeCell ref="A135:C135"/>
    <mergeCell ref="A136:I136"/>
    <mergeCell ref="A137:I137"/>
    <mergeCell ref="B138:I138"/>
    <mergeCell ref="B139:I139"/>
    <mergeCell ref="B122:I122"/>
    <mergeCell ref="A124:I124"/>
    <mergeCell ref="A125:I125"/>
    <mergeCell ref="A126:I126"/>
    <mergeCell ref="A127:I127"/>
    <mergeCell ref="A128:I128"/>
    <mergeCell ref="B140:I140"/>
    <mergeCell ref="B141:I141"/>
    <mergeCell ref="B142:I142"/>
    <mergeCell ref="A145:B145"/>
    <mergeCell ref="A146:B146"/>
    <mergeCell ref="A147:B147"/>
    <mergeCell ref="A148:B148"/>
    <mergeCell ref="A149:B149"/>
    <mergeCell ref="A150:B150"/>
    <mergeCell ref="A143:I144"/>
    <mergeCell ref="A157:B157"/>
    <mergeCell ref="A151:B151"/>
    <mergeCell ref="A152:B152"/>
    <mergeCell ref="A154:B154"/>
    <mergeCell ref="D154:E154"/>
    <mergeCell ref="A155:B155"/>
    <mergeCell ref="E155:I155"/>
  </mergeCells>
  <dataValidations count="3">
    <dataValidation type="list" allowBlank="1" showInputMessage="1" showErrorMessage="1" sqref="D10:D14" xr:uid="{E2FD5C5B-685C-46B0-B88A-1912892E42F8}">
      <formula1>"New, Existing"</formula1>
    </dataValidation>
    <dataValidation type="list" allowBlank="1" showInputMessage="1" showErrorMessage="1" sqref="D29:D33" xr:uid="{CEBF1EF1-D526-4922-AE1B-D06170556A21}">
      <formula1>"Personnel, Services, Other"</formula1>
    </dataValidation>
    <dataValidation type="list" allowBlank="1" showInputMessage="1" showErrorMessage="1" sqref="E29:E33" xr:uid="{0C847416-D514-43EC-9992-13EE82C63305}">
      <formula1>"Hourly, Daily, Weekly, Monthly, Yearly"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934B29CF5304792B5B20975FEC26A" ma:contentTypeVersion="5" ma:contentTypeDescription="Create a new document." ma:contentTypeScope="" ma:versionID="f356bd13dcb0205238a3e7daf76757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556643-7E88-4FE0-A76A-DE65643E277C}"/>
</file>

<file path=customXml/itemProps2.xml><?xml version="1.0" encoding="utf-8"?>
<ds:datastoreItem xmlns:ds="http://schemas.openxmlformats.org/officeDocument/2006/customXml" ds:itemID="{F4AAFBCC-9CD1-43B3-A5D2-E0AE9040EC2F}"/>
</file>

<file path=customXml/itemProps3.xml><?xml version="1.0" encoding="utf-8"?>
<ds:datastoreItem xmlns:ds="http://schemas.openxmlformats.org/officeDocument/2006/customXml" ds:itemID="{1F9A7DFC-B7A8-4CD2-A799-54F0AC0B92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 Ryan * CJC</dc:creator>
  <cp:keywords/>
  <dc:description/>
  <cp:lastModifiedBy/>
  <cp:revision/>
  <dcterms:created xsi:type="dcterms:W3CDTF">2022-02-04T01:05:13Z</dcterms:created>
  <dcterms:modified xsi:type="dcterms:W3CDTF">2022-04-19T19:53:02Z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0x0101007F4934B29CF5304792B5B20975FEC26A</vt:lpwstr>
  </property>
</Properties>
</file>