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ttps://stateoforegon-my.sharepoint.com/personal/rima_ahtoong_cjc_oregon_gov/Documents/Desktop/"/>
    </mc:Choice>
  </mc:AlternateContent>
  <xr:revisionPtr revIDLastSave="56" documentId="8_{BB38F71D-0B7D-438F-B677-4F3B232B75F3}" xr6:coauthVersionLast="47" xr6:coauthVersionMax="47" xr10:uidLastSave="{E94D3CB1-97D7-4110-A58E-2E47E339129C}"/>
  <bookViews>
    <workbookView xWindow="-110" yWindow="-110" windowWidth="22780" windowHeight="14540" xr2:uid="{FB9EE342-EA8B-4E34-9513-051894F10790}"/>
  </bookViews>
  <sheets>
    <sheet name="Budget Projection Sheet" sheetId="1" r:id="rId1"/>
    <sheet name="Prioritization"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5" i="2" l="1"/>
  <c r="D11" i="2"/>
  <c r="C3" i="2"/>
  <c r="C20" i="2"/>
  <c r="C19" i="2"/>
  <c r="C18" i="2"/>
  <c r="C16" i="2"/>
  <c r="G45" i="2" s="1"/>
  <c r="G44" i="2"/>
  <c r="F44" i="2"/>
  <c r="E44" i="2"/>
  <c r="D18" i="2" l="1"/>
  <c r="D19" i="2"/>
  <c r="D20" i="2"/>
  <c r="F45" i="2"/>
  <c r="C5" i="1" l="1"/>
  <c r="I90" i="1"/>
  <c r="I91" i="1"/>
  <c r="I92" i="1"/>
  <c r="I93" i="1"/>
  <c r="I94" i="1"/>
  <c r="I95" i="1"/>
  <c r="I96" i="1"/>
  <c r="I97" i="1"/>
  <c r="I98" i="1"/>
  <c r="I89" i="1"/>
  <c r="C147" i="1" s="1"/>
  <c r="I33" i="1"/>
  <c r="I16" i="1" l="1"/>
  <c r="I17" i="1"/>
  <c r="I18" i="1"/>
  <c r="I19" i="1"/>
  <c r="I20" i="1"/>
  <c r="I21" i="1"/>
  <c r="I22" i="1"/>
  <c r="I23" i="1"/>
  <c r="I24" i="1"/>
  <c r="I15" i="1"/>
  <c r="I42" i="1" l="1"/>
  <c r="I41" i="1"/>
  <c r="I40" i="1"/>
  <c r="I39" i="1"/>
  <c r="I38" i="1"/>
  <c r="I37" i="1"/>
  <c r="I36" i="1"/>
  <c r="I35" i="1"/>
  <c r="I34" i="1"/>
  <c r="I52" i="1"/>
  <c r="I53" i="1"/>
  <c r="I54" i="1"/>
  <c r="I55" i="1"/>
  <c r="I56" i="1"/>
  <c r="I57" i="1"/>
  <c r="I58" i="1"/>
  <c r="I59" i="1"/>
  <c r="I60" i="1"/>
  <c r="I61" i="1"/>
  <c r="C144" i="1" l="1"/>
  <c r="H43" i="1"/>
  <c r="C152" i="1"/>
  <c r="H139" i="1"/>
  <c r="I111" i="1"/>
  <c r="I112" i="1"/>
  <c r="I113" i="1"/>
  <c r="I114" i="1"/>
  <c r="I115" i="1"/>
  <c r="I117" i="1"/>
  <c r="I118" i="1"/>
  <c r="I119" i="1"/>
  <c r="I110" i="1"/>
  <c r="H120" i="1" l="1"/>
  <c r="H25" i="1"/>
  <c r="I71" i="1" l="1"/>
  <c r="I75" i="1"/>
  <c r="I76" i="1"/>
  <c r="I77" i="1"/>
  <c r="I78" i="1"/>
  <c r="I79" i="1"/>
  <c r="I80" i="1"/>
  <c r="I74" i="1"/>
  <c r="I73" i="1"/>
  <c r="I72" i="1"/>
  <c r="H81" i="1" l="1"/>
  <c r="H62" i="1"/>
  <c r="C145" i="1"/>
  <c r="C146" i="1"/>
  <c r="C148" i="1"/>
  <c r="C143" i="1"/>
  <c r="H99" i="1" l="1"/>
  <c r="C149" i="1"/>
  <c r="C154" i="1" l="1"/>
  <c r="D152" i="1" s="1"/>
</calcChain>
</file>

<file path=xl/sharedStrings.xml><?xml version="1.0" encoding="utf-8"?>
<sst xmlns="http://schemas.openxmlformats.org/spreadsheetml/2006/main" count="266" uniqueCount="128">
  <si>
    <t>BUDGET PROJECTION SHEET</t>
  </si>
  <si>
    <t>CJC Grant Program:</t>
  </si>
  <si>
    <t>Is the applicant a Tribal Government?</t>
  </si>
  <si>
    <r>
      <rPr>
        <u/>
        <sz val="12"/>
        <color theme="1"/>
        <rFont val="Calibri"/>
        <family val="2"/>
        <scheme val="minor"/>
      </rPr>
      <t>Directions</t>
    </r>
    <r>
      <rPr>
        <sz val="12"/>
        <color theme="1"/>
        <rFont val="Calibri"/>
        <family val="2"/>
        <scheme val="minor"/>
      </rPr>
      <t>:</t>
    </r>
  </si>
  <si>
    <t>In the "Program Supported" field, identify the specific program/project the position supports.</t>
  </si>
  <si>
    <r>
      <rPr>
        <sz val="12"/>
        <color rgb="FF000000"/>
        <rFont val="Calibri"/>
        <family val="2"/>
        <scheme val="minor"/>
      </rPr>
      <t xml:space="preserve">In the "Monthly Rate" field, combine salary/wages and fringe benefits for a single month at </t>
    </r>
    <r>
      <rPr>
        <u/>
        <sz val="12"/>
        <color rgb="FF000000"/>
        <rFont val="Calibri"/>
        <family val="2"/>
        <scheme val="minor"/>
      </rPr>
      <t>full time</t>
    </r>
    <r>
      <rPr>
        <sz val="12"/>
        <color rgb="FF000000"/>
        <rFont val="Calibri"/>
        <family val="2"/>
        <scheme val="minor"/>
      </rPr>
      <t>, regardless of the value included in the "% Time per Month" field.</t>
    </r>
  </si>
  <si>
    <t>In the "# Months Employed" field, indicate the number of months the position is expected to be funded during the grant period.</t>
  </si>
  <si>
    <t>Position Title</t>
  </si>
  <si>
    <t>Program Supported</t>
  </si>
  <si>
    <t>% Time per Month</t>
  </si>
  <si>
    <t>Monthly Rate (wages+fringe)</t>
  </si>
  <si>
    <t># Months Employed</t>
  </si>
  <si>
    <t>Total Amount Requested</t>
  </si>
  <si>
    <t>Select Option</t>
  </si>
  <si>
    <t>1.)</t>
  </si>
  <si>
    <t>2.)</t>
  </si>
  <si>
    <t>3.)</t>
  </si>
  <si>
    <t>4.)</t>
  </si>
  <si>
    <t>5.)</t>
  </si>
  <si>
    <t>6.)</t>
  </si>
  <si>
    <t>7.)</t>
  </si>
  <si>
    <t>8.)</t>
  </si>
  <si>
    <t>9.)</t>
  </si>
  <si>
    <t>10.)</t>
  </si>
  <si>
    <t>Personnel Total:</t>
  </si>
  <si>
    <r>
      <t>Directions</t>
    </r>
    <r>
      <rPr>
        <sz val="12"/>
        <color theme="1"/>
        <rFont val="Calibri"/>
        <family val="2"/>
        <scheme val="minor"/>
      </rPr>
      <t>:</t>
    </r>
  </si>
  <si>
    <t>Unit Type</t>
  </si>
  <si>
    <r>
      <rPr>
        <b/>
        <sz val="12"/>
        <color rgb="FF000000"/>
        <rFont val="Calibri"/>
        <family val="2"/>
      </rPr>
      <t>Housing &amp; Facilities:</t>
    </r>
    <r>
      <rPr>
        <sz val="12"/>
        <color rgb="FF000000"/>
        <rFont val="Calibri"/>
        <family val="2"/>
      </rPr>
      <t xml:space="preserve">  Eligible expenses for space/utilities necessary to complete program work, short-/long-term housing support for participants, or programs within correctional facilities</t>
    </r>
  </si>
  <si>
    <t>In the "Item Description" field, identify what the expense covers (generally).</t>
  </si>
  <si>
    <t>In the "Program Supported" field, identify the specific program/project the expense supports.</t>
  </si>
  <si>
    <t>Item Description</t>
  </si>
  <si>
    <t>Price per Unit</t>
  </si>
  <si>
    <t># Units Required</t>
  </si>
  <si>
    <t xml:space="preserve">Housing &amp; Facilities Total: </t>
  </si>
  <si>
    <r>
      <rPr>
        <b/>
        <sz val="12"/>
        <color theme="1"/>
        <rFont val="Calibri"/>
        <family val="2"/>
        <scheme val="minor"/>
      </rPr>
      <t>Equipment:</t>
    </r>
    <r>
      <rPr>
        <sz val="12"/>
        <color theme="1"/>
        <rFont val="Calibri"/>
        <family val="2"/>
        <scheme val="minor"/>
      </rPr>
      <t xml:space="preserve">  Permanent or non-expendable equipment with a purchase price of $5,000 or more, or a useable life of two or more years, for a single item</t>
    </r>
  </si>
  <si>
    <t>In the "Item Description" field, identify the name/type of equipment to be purchased.</t>
  </si>
  <si>
    <t>In the "Program Supported" field, identify the specific program/project the equipment supports.</t>
  </si>
  <si>
    <t>In the "# of Units Required" field, indicate the number of individual items to be purchased.</t>
  </si>
  <si>
    <t xml:space="preserve">Equipment Total: </t>
  </si>
  <si>
    <r>
      <rPr>
        <b/>
        <sz val="12"/>
        <color theme="1"/>
        <rFont val="Calibri"/>
        <family val="2"/>
        <scheme val="minor"/>
      </rPr>
      <t>Supplies:</t>
    </r>
    <r>
      <rPr>
        <sz val="12"/>
        <color theme="1"/>
        <rFont val="Calibri"/>
        <family val="2"/>
        <scheme val="minor"/>
      </rPr>
      <t xml:space="preserve">  Consumable materials or supplies, including the cost of small items of equipment that do not meet the threshold for the "Equipment" category</t>
    </r>
  </si>
  <si>
    <t>In the "Item Description" field, identify the name/type of supplies to be purchased.</t>
  </si>
  <si>
    <t>In the "Program Supported" field, identify the specific program/project the supplies supports.</t>
  </si>
  <si>
    <t xml:space="preserve">Program Supported </t>
  </si>
  <si>
    <t xml:space="preserve">Supplies Total: </t>
  </si>
  <si>
    <r>
      <rPr>
        <b/>
        <sz val="12"/>
        <color rgb="FF000000"/>
        <rFont val="Calibri"/>
        <family val="2"/>
      </rPr>
      <t>Training/Associated Travel:</t>
    </r>
    <r>
      <rPr>
        <sz val="12"/>
        <color rgb="FF000000"/>
        <rFont val="Calibri"/>
        <family val="2"/>
      </rPr>
      <t xml:space="preserve">  Eligible expenses for transporation, lodging, per diem, and registrations for trainings that support grant purposes</t>
    </r>
  </si>
  <si>
    <t>Each line item should be dedicated to a single training cost or travel cost.</t>
  </si>
  <si>
    <t>All travel expenses must follow state DAS and federal GSA regulations; luxury expenses are not allowed (e.g. first-class seating).</t>
  </si>
  <si>
    <t>In the "Program Supported" field, identify the specific program/project the training supports.</t>
  </si>
  <si>
    <t>In the "Is this a Training or Travel Cost?" field, select to which this line item relates from the dropdown menu.</t>
  </si>
  <si>
    <r>
      <t xml:space="preserve">In the "Training or Travel Costs (Per Individual)" field, input the estimated individual travel cost or registration cost for </t>
    </r>
    <r>
      <rPr>
        <u/>
        <sz val="12"/>
        <color theme="1"/>
        <rFont val="Calibri"/>
        <family val="2"/>
        <scheme val="minor"/>
      </rPr>
      <t>one</t>
    </r>
    <r>
      <rPr>
        <sz val="12"/>
        <color theme="1"/>
        <rFont val="Calibri"/>
        <family val="2"/>
        <scheme val="minor"/>
      </rPr>
      <t xml:space="preserve"> attendee. </t>
    </r>
  </si>
  <si>
    <t>Training Title</t>
  </si>
  <si>
    <t>Location of Training</t>
  </si>
  <si>
    <t>Is this a Training or Travel Cost?</t>
  </si>
  <si>
    <t>Training or Travel Costs (Per Individual)</t>
  </si>
  <si>
    <t># of Individuals Attending</t>
  </si>
  <si>
    <t xml:space="preserve">1.) </t>
  </si>
  <si>
    <t>Training/Travel Total:</t>
  </si>
  <si>
    <r>
      <rPr>
        <b/>
        <sz val="12"/>
        <color theme="1"/>
        <rFont val="Calibri"/>
        <family val="2"/>
        <scheme val="minor"/>
      </rPr>
      <t>Administrative Costs:</t>
    </r>
    <r>
      <rPr>
        <sz val="12"/>
        <color theme="1"/>
        <rFont val="Calibri"/>
        <family val="2"/>
        <scheme val="minor"/>
      </rPr>
      <t xml:space="preserve">  Activities associated with administering the grant such as purchasing, budgeting, payroll, reporting, accounting and staff services</t>
    </r>
  </si>
  <si>
    <t>In the "Item Description" field, identify the specific activities to be conducted.</t>
  </si>
  <si>
    <t xml:space="preserve">6.) </t>
  </si>
  <si>
    <t xml:space="preserve">Administrative Total: </t>
  </si>
  <si>
    <t>Budget Categories</t>
  </si>
  <si>
    <t>Category Totals</t>
  </si>
  <si>
    <t>Personnel</t>
  </si>
  <si>
    <t>Housing &amp; Facilities</t>
  </si>
  <si>
    <t>Equipment</t>
  </si>
  <si>
    <t>Supplies</t>
  </si>
  <si>
    <t>Training/Travel</t>
  </si>
  <si>
    <t>Subtotal</t>
  </si>
  <si>
    <t>Administrative Costs</t>
  </si>
  <si>
    <t>Total</t>
  </si>
  <si>
    <t>% of Total Request</t>
  </si>
  <si>
    <t>All Items</t>
  </si>
  <si>
    <t xml:space="preserve"> </t>
  </si>
  <si>
    <t>In the "Program Supported" field, identify the specific program/project the direct participant service supports.</t>
  </si>
  <si>
    <t>Date:</t>
  </si>
  <si>
    <r>
      <t xml:space="preserve">In the "% Time per Month" field, input the whole percentage of the position's time dedicated to grant-related work.  Example: a </t>
    </r>
    <r>
      <rPr>
        <u/>
        <sz val="12"/>
        <rFont val="Calibri"/>
        <family val="2"/>
        <scheme val="minor"/>
      </rPr>
      <t>half-time</t>
    </r>
    <r>
      <rPr>
        <sz val="12"/>
        <rFont val="Calibri"/>
        <family val="2"/>
        <scheme val="minor"/>
      </rPr>
      <t xml:space="preserve"> case manager = </t>
    </r>
    <r>
      <rPr>
        <b/>
        <sz val="12"/>
        <rFont val="Calibri"/>
        <family val="2"/>
        <scheme val="minor"/>
      </rPr>
      <t>50</t>
    </r>
  </si>
  <si>
    <r>
      <rPr>
        <u/>
        <sz val="12"/>
        <color rgb="FF000000"/>
        <rFont val="Calibri"/>
        <family val="2"/>
      </rPr>
      <t>Personnel Narrative</t>
    </r>
    <r>
      <rPr>
        <sz val="12"/>
        <color rgb="FF000000"/>
        <rFont val="Calibri"/>
        <family val="2"/>
      </rPr>
      <t xml:space="preserve">:
For each requested item to the left, provide a </t>
    </r>
    <r>
      <rPr>
        <b/>
        <sz val="12"/>
        <color rgb="FF000000"/>
        <rFont val="Calibri"/>
        <family val="2"/>
      </rPr>
      <t xml:space="preserve">brief (1-3 sentences) </t>
    </r>
    <r>
      <rPr>
        <sz val="12"/>
        <color rgb="FF000000"/>
        <rFont val="Calibri"/>
        <family val="2"/>
      </rPr>
      <t>description and justification as to how it meets or fulfills the purpose/intent of the program.</t>
    </r>
  </si>
  <si>
    <r>
      <rPr>
        <u/>
        <sz val="12"/>
        <color rgb="FF000000"/>
        <rFont val="Calibri"/>
        <family val="2"/>
      </rPr>
      <t>Housing &amp; Facilities Narrative</t>
    </r>
    <r>
      <rPr>
        <sz val="12"/>
        <color rgb="FF000000"/>
        <rFont val="Calibri"/>
        <family val="2"/>
      </rPr>
      <t xml:space="preserve">:
For each requested item to the left, provide a </t>
    </r>
    <r>
      <rPr>
        <b/>
        <sz val="12"/>
        <color rgb="FF000000"/>
        <rFont val="Calibri"/>
        <family val="2"/>
      </rPr>
      <t xml:space="preserve">brief (1-3 sentences) </t>
    </r>
    <r>
      <rPr>
        <sz val="12"/>
        <color rgb="FF000000"/>
        <rFont val="Calibri"/>
        <family val="2"/>
      </rPr>
      <t>description and justification as to how it meets or fulfills the purpose/intent of the program.</t>
    </r>
  </si>
  <si>
    <r>
      <rPr>
        <u/>
        <sz val="12"/>
        <color rgb="FF000000"/>
        <rFont val="Calibri"/>
        <family val="2"/>
      </rPr>
      <t>Equipment Narrative</t>
    </r>
    <r>
      <rPr>
        <sz val="12"/>
        <color rgb="FF000000"/>
        <rFont val="Calibri"/>
        <family val="2"/>
      </rPr>
      <t xml:space="preserve">:
For each requested item to the left, provide a </t>
    </r>
    <r>
      <rPr>
        <b/>
        <sz val="12"/>
        <color rgb="FF000000"/>
        <rFont val="Calibri"/>
        <family val="2"/>
      </rPr>
      <t xml:space="preserve">brief (1-3 sentences) </t>
    </r>
    <r>
      <rPr>
        <sz val="12"/>
        <color rgb="FF000000"/>
        <rFont val="Calibri"/>
        <family val="2"/>
      </rPr>
      <t>description and justification as to how it meets or fulfills the purpose/intent of the program.</t>
    </r>
  </si>
  <si>
    <r>
      <rPr>
        <u/>
        <sz val="12"/>
        <color rgb="FF000000"/>
        <rFont val="Calibri"/>
        <family val="2"/>
      </rPr>
      <t>Supplies Narrative</t>
    </r>
    <r>
      <rPr>
        <sz val="12"/>
        <color rgb="FF000000"/>
        <rFont val="Calibri"/>
        <family val="2"/>
      </rPr>
      <t xml:space="preserve">:
For each requested item to the left, provide a </t>
    </r>
    <r>
      <rPr>
        <b/>
        <sz val="12"/>
        <color rgb="FF000000"/>
        <rFont val="Calibri"/>
        <family val="2"/>
      </rPr>
      <t xml:space="preserve">brief (1-3 sentences) </t>
    </r>
    <r>
      <rPr>
        <sz val="12"/>
        <color rgb="FF000000"/>
        <rFont val="Calibri"/>
        <family val="2"/>
      </rPr>
      <t>description and justification as to how it meets or fulfills the purpose/intent of the program.</t>
    </r>
  </si>
  <si>
    <r>
      <rPr>
        <u/>
        <sz val="12"/>
        <color rgb="FF000000"/>
        <rFont val="Calibri"/>
        <family val="2"/>
      </rPr>
      <t>Training/Associated Travel Narrative</t>
    </r>
    <r>
      <rPr>
        <sz val="12"/>
        <color rgb="FF000000"/>
        <rFont val="Calibri"/>
        <family val="2"/>
      </rPr>
      <t xml:space="preserve">:
For each requested item to the left, provide a </t>
    </r>
    <r>
      <rPr>
        <b/>
        <sz val="12"/>
        <color rgb="FF000000"/>
        <rFont val="Calibri"/>
        <family val="2"/>
      </rPr>
      <t xml:space="preserve">brief (1-3 sentences) </t>
    </r>
    <r>
      <rPr>
        <sz val="12"/>
        <color rgb="FF000000"/>
        <rFont val="Calibri"/>
        <family val="2"/>
      </rPr>
      <t xml:space="preserve">description and justification as to how it meets or fulfills the purpose/intent of the program.                                                                                                </t>
    </r>
    <r>
      <rPr>
        <b/>
        <sz val="12"/>
        <color rgb="FF000000"/>
        <rFont val="Calibri"/>
        <family val="2"/>
      </rPr>
      <t>For travel line items, please indicate with which training it is associated.</t>
    </r>
  </si>
  <si>
    <r>
      <rPr>
        <u/>
        <sz val="12"/>
        <color rgb="FF000000"/>
        <rFont val="Calibri"/>
        <family val="2"/>
      </rPr>
      <t>Administrative Costs Narrative</t>
    </r>
    <r>
      <rPr>
        <sz val="12"/>
        <color rgb="FF000000"/>
        <rFont val="Calibri"/>
        <family val="2"/>
      </rPr>
      <t xml:space="preserve">:
For each requested item to the left, provide a </t>
    </r>
    <r>
      <rPr>
        <b/>
        <sz val="12"/>
        <color rgb="FF000000"/>
        <rFont val="Calibri"/>
        <family val="2"/>
      </rPr>
      <t xml:space="preserve">brief (1-3 sentences) </t>
    </r>
    <r>
      <rPr>
        <sz val="12"/>
        <color rgb="FF000000"/>
        <rFont val="Calibri"/>
        <family val="2"/>
      </rPr>
      <t>description and justification as to how it meets or fulfills the purpose/intent of the program.</t>
    </r>
  </si>
  <si>
    <r>
      <t>Budget Projection Totals:</t>
    </r>
    <r>
      <rPr>
        <sz val="12"/>
        <color theme="1"/>
        <rFont val="Calibri"/>
        <family val="2"/>
        <scheme val="minor"/>
      </rPr>
      <t xml:space="preserve"> This section will be automatically calculated based on the information provided above</t>
    </r>
  </si>
  <si>
    <t>Employing Organization / Contracted Organization</t>
  </si>
  <si>
    <t xml:space="preserve">Organization / Contracted Organization </t>
  </si>
  <si>
    <t>In the "Organization Served / Contracted Organization" field, identify the entity that will own and operate the equipment as well as the contractual service provider, if applicable.</t>
  </si>
  <si>
    <t xml:space="preserve">Organization Served / Contracted Organization </t>
  </si>
  <si>
    <t>In the "Organization Served / Contracted Organization" field, identify the entity that will use the supplies as well as the contractual service provider, if applicable.</t>
  </si>
  <si>
    <t>In the "Organization Served / Contracted Organization" field, identify the entity that will have personnel attending training as well as the contractual service provider, if applicable.</t>
  </si>
  <si>
    <t xml:space="preserve">In the "Organization Served / Contracted Organization" field, identify the entity that will be conducting the administrative activities (this might be a contractual service provider if activities associated with adminstering the grant is contracted out). </t>
  </si>
  <si>
    <t>In the "Organization / Contracted Organization," identify the entity that will provide the housing &amp; facilities or the contractual service provider that will provide the housing &amp; facilities service.</t>
  </si>
  <si>
    <t>In the "Organization / Contracted Organization," identify the entity that will deliver the direct participant service or the contractual service provider that will provide the services.</t>
  </si>
  <si>
    <t>In the "Employing Organization / Contracted Organization" field, identify the entity that will employ the position or the contractual service provider funding the position.</t>
  </si>
  <si>
    <t>Is this a new or existing position to your organization, and is it currently funded by the CJC grant for which you're applying?</t>
  </si>
  <si>
    <t xml:space="preserve">Direct Services </t>
  </si>
  <si>
    <t>Direct Services Total:</t>
  </si>
  <si>
    <r>
      <rPr>
        <u/>
        <sz val="12"/>
        <color rgb="FF000000"/>
        <rFont val="Calibri"/>
        <family val="2"/>
      </rPr>
      <t>Direct Services Narrative</t>
    </r>
    <r>
      <rPr>
        <sz val="12"/>
        <color rgb="FF000000"/>
        <rFont val="Calibri"/>
        <family val="2"/>
      </rPr>
      <t xml:space="preserve">:
For each requested item to the left, provide a </t>
    </r>
    <r>
      <rPr>
        <b/>
        <sz val="12"/>
        <color rgb="FF000000"/>
        <rFont val="Calibri"/>
        <family val="2"/>
      </rPr>
      <t xml:space="preserve">brief (1-3 sentences) </t>
    </r>
    <r>
      <rPr>
        <sz val="12"/>
        <color rgb="FF000000"/>
        <rFont val="Calibri"/>
        <family val="2"/>
      </rPr>
      <t xml:space="preserve">description and justification as to how it meets or fulfills the purpose/intent of the program.                                                                                                    </t>
    </r>
  </si>
  <si>
    <r>
      <rPr>
        <b/>
        <sz val="12"/>
        <color rgb="FF000000"/>
        <rFont val="Calibri"/>
        <family val="2"/>
      </rPr>
      <t>Direct Services:</t>
    </r>
    <r>
      <rPr>
        <sz val="12"/>
        <color rgb="FF000000"/>
        <rFont val="Calibri"/>
        <family val="2"/>
      </rPr>
      <t xml:space="preserve">  Any service that is provided directly to participants or program operations whose main purpose does not fit within personnel, housing &amp; facilities, or supplies (for example: SUD treatment, detox services, hauling services)</t>
    </r>
  </si>
  <si>
    <r>
      <rPr>
        <b/>
        <sz val="12"/>
        <color rgb="FF000000"/>
        <rFont val="Calibri"/>
        <family val="2"/>
      </rPr>
      <t>Personnel:</t>
    </r>
    <r>
      <rPr>
        <sz val="12"/>
        <color rgb="FF000000"/>
        <rFont val="Calibri"/>
        <family val="2"/>
      </rPr>
      <t xml:space="preserve">  Salaries, wages and fringe benefits costs for all grant-funded personnel (in whole or in part) employed by the grant recipient or contracted provider</t>
    </r>
  </si>
  <si>
    <t>Budget Projection Grand Total:</t>
  </si>
  <si>
    <t>Name of Applicant</t>
  </si>
  <si>
    <t xml:space="preserve">Instructions: please follow the naming convention outlined for the grant program for which you are applying. </t>
  </si>
  <si>
    <t>Items should be limited to non-billable services.</t>
  </si>
  <si>
    <t>Examples: BHD = County/Tribe Name BHD Program; IMMEGP = IMMEGP: Name of Entity Applying; IMPACTS = County/Tribe Name IMPACTS Program; JMOUD = County/City Name + Name of Jail; JRP = County Name/Victim Service Provider Name; ORT = Name of Agency/Task Force; RJ = Legal Name of Entity Applying TC = County Name + Court Type</t>
  </si>
  <si>
    <t>Applicant Organization Name:</t>
  </si>
  <si>
    <t>BUDGET PROJECTION SHEET PRIORITIZATION</t>
  </si>
  <si>
    <t>Category</t>
  </si>
  <si>
    <t>Amount Requested</t>
  </si>
  <si>
    <t>Total Amount Requested:</t>
  </si>
  <si>
    <t>Reduction Needed</t>
  </si>
  <si>
    <t>New Budget Total</t>
  </si>
  <si>
    <t>Scenario A (10% Reduction):</t>
  </si>
  <si>
    <t>Scenario B (15% Reduction):</t>
  </si>
  <si>
    <t xml:space="preserve">Scenario C (20% Reduction): </t>
  </si>
  <si>
    <t>Proposed Reductions</t>
  </si>
  <si>
    <t>Original Amount Requested</t>
  </si>
  <si>
    <t xml:space="preserve">Scenario A  </t>
  </si>
  <si>
    <t xml:space="preserve">Scenario B </t>
  </si>
  <si>
    <t xml:space="preserve">Scenario C </t>
  </si>
  <si>
    <t>Total Reduction:</t>
  </si>
  <si>
    <t>New Budget Total:</t>
  </si>
  <si>
    <t>RJ</t>
  </si>
  <si>
    <t>*No more than 15%, without exception request</t>
  </si>
  <si>
    <t xml:space="preserve">Instructions: CJC grant funds are limited and the Restorative Jutice (RJ) Grant Prgoram is competitive. While we cannot guarantee that any specific requests will or will not be met, please fill out the following charts regarding where you plan to prioritize funding based on best practices. Please note that final funding decisions will be based on available funding, GAC feedback, and other CJC Commission considerations. </t>
  </si>
  <si>
    <t>Reductions: Due to the competitive nature of the RJ Grant, it is unlikely that all budget requests will be filled. In an attempt to better understand how your program would prefer to use funding, please fill out the following chart to show what reductions you would make if you were trying to reduce your total initial request by 10% (scenario A), 15% (scenario B), and 20% (scenario C). Fill out the item category, item description, original amount requested, and the amount it would be reduced in each scenario. When completed, the total of each scenario column should be the same or greater than the corresponding "Reduction Needed" amount highlighted in the table below. Questions? Please email Rima Ah Toong at rima.ahtoong@cjc.oregon.gov.</t>
  </si>
  <si>
    <t>Top 3 Priorities: Below, please list the top three line items from your budget that you have deemed most important to maintaining your Restorative Justice Program.</t>
  </si>
  <si>
    <t>Total Administrative Costs may not exceed 15% of total funds requested, unless an exception is granted by the Commission.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</si>
</sst>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0.0"/>
  </numFmts>
  <fonts count="22" x14ac:knownFonts="1">
    <font>
      <sz val="11"/>
      <color theme="1"/>
      <name val="Calibri"/>
      <family val="2"/>
      <scheme val="minor"/>
    </font>
    <font>
      <sz val="11"/>
      <color theme="1"/>
      <name val="Calibri"/>
      <family val="2"/>
      <scheme val="minor"/>
    </font>
    <font>
      <b/>
      <sz val="12"/>
      <color theme="0"/>
      <name val="Calibri"/>
      <family val="2"/>
      <scheme val="minor"/>
    </font>
    <font>
      <sz val="12"/>
      <color theme="1"/>
      <name val="Calibri"/>
      <family val="2"/>
      <scheme val="minor"/>
    </font>
    <font>
      <b/>
      <sz val="12"/>
      <color theme="1"/>
      <name val="Calibri"/>
      <family val="2"/>
      <scheme val="minor"/>
    </font>
    <font>
      <u/>
      <sz val="12"/>
      <color theme="1"/>
      <name val="Calibri"/>
      <family val="2"/>
      <scheme val="minor"/>
    </font>
    <font>
      <i/>
      <sz val="12"/>
      <color theme="1"/>
      <name val="Calibri"/>
      <family val="2"/>
      <scheme val="minor"/>
    </font>
    <font>
      <b/>
      <i/>
      <sz val="12"/>
      <color theme="1"/>
      <name val="Calibri"/>
      <family val="2"/>
      <scheme val="minor"/>
    </font>
    <font>
      <b/>
      <sz val="12"/>
      <color rgb="FF000000"/>
      <name val="Calibri"/>
      <family val="2"/>
    </font>
    <font>
      <sz val="12"/>
      <color rgb="FF000000"/>
      <name val="Calibri"/>
      <family val="2"/>
    </font>
    <font>
      <b/>
      <sz val="12"/>
      <color rgb="FFC00000"/>
      <name val="Calibri"/>
      <family val="2"/>
      <scheme val="minor"/>
    </font>
    <font>
      <sz val="12"/>
      <color theme="2"/>
      <name val="Calibri"/>
      <family val="2"/>
      <scheme val="minor"/>
    </font>
    <font>
      <sz val="12"/>
      <color rgb="FF000000"/>
      <name val="Calibri"/>
      <family val="2"/>
      <scheme val="minor"/>
    </font>
    <font>
      <u/>
      <sz val="12"/>
      <color rgb="FF000000"/>
      <name val="Calibri"/>
      <family val="2"/>
      <scheme val="minor"/>
    </font>
    <font>
      <u/>
      <sz val="12"/>
      <color rgb="FF000000"/>
      <name val="Calibri"/>
      <family val="2"/>
    </font>
    <font>
      <sz val="12"/>
      <color rgb="FFFF0000"/>
      <name val="Calibri"/>
      <family val="2"/>
      <scheme val="minor"/>
    </font>
    <font>
      <sz val="12"/>
      <name val="Calibri"/>
      <family val="2"/>
      <scheme val="minor"/>
    </font>
    <font>
      <u/>
      <sz val="12"/>
      <name val="Calibri"/>
      <family val="2"/>
      <scheme val="minor"/>
    </font>
    <font>
      <b/>
      <sz val="12"/>
      <name val="Calibri"/>
      <family val="2"/>
      <scheme val="minor"/>
    </font>
    <font>
      <sz val="12"/>
      <name val="Calibri"/>
      <family val="2"/>
    </font>
    <font>
      <b/>
      <sz val="11"/>
      <color theme="0"/>
      <name val="Calibri"/>
      <family val="2"/>
      <scheme val="minor"/>
    </font>
    <font>
      <b/>
      <sz val="11"/>
      <color theme="1"/>
      <name val="Calibri"/>
      <family val="2"/>
      <scheme val="minor"/>
    </font>
  </fonts>
  <fills count="10">
    <fill>
      <patternFill patternType="none"/>
    </fill>
    <fill>
      <patternFill patternType="gray125"/>
    </fill>
    <fill>
      <patternFill patternType="solid">
        <fgColor theme="7"/>
        <bgColor indexed="64"/>
      </patternFill>
    </fill>
    <fill>
      <patternFill patternType="solid">
        <fgColor rgb="FF002060"/>
        <bgColor indexed="64"/>
      </patternFill>
    </fill>
    <fill>
      <patternFill patternType="solid">
        <fgColor theme="7" tint="0.79998168889431442"/>
        <bgColor indexed="64"/>
      </patternFill>
    </fill>
    <fill>
      <patternFill patternType="solid">
        <fgColor rgb="FFFFC000"/>
        <bgColor indexed="64"/>
      </patternFill>
    </fill>
    <fill>
      <patternFill patternType="solid">
        <fgColor theme="2"/>
        <bgColor indexed="64"/>
      </patternFill>
    </fill>
    <fill>
      <patternFill patternType="solid">
        <fgColor theme="0"/>
        <bgColor indexed="64"/>
      </patternFill>
    </fill>
    <fill>
      <patternFill patternType="solid">
        <fgColor theme="6" tint="0.79998168889431442"/>
        <bgColor indexed="64"/>
      </patternFill>
    </fill>
    <fill>
      <patternFill patternType="solid">
        <fgColor theme="5" tint="0.79998168889431442"/>
        <bgColor indexed="64"/>
      </patternFill>
    </fill>
  </fills>
  <borders count="1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rgb="FF000000"/>
      </top>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201">
    <xf numFmtId="0" fontId="0" fillId="0" borderId="0" xfId="0"/>
    <xf numFmtId="0" fontId="3" fillId="0" borderId="12" xfId="0" applyFont="1" applyBorder="1" applyAlignment="1" applyProtection="1">
      <alignment horizontal="left" wrapText="1"/>
      <protection locked="0"/>
    </xf>
    <xf numFmtId="0" fontId="3" fillId="0" borderId="12" xfId="0" applyFont="1" applyBorder="1" applyAlignment="1" applyProtection="1">
      <alignment wrapText="1"/>
      <protection locked="0"/>
    </xf>
    <xf numFmtId="4" fontId="3" fillId="0" borderId="12" xfId="0" applyNumberFormat="1" applyFont="1" applyBorder="1" applyAlignment="1" applyProtection="1">
      <alignment horizontal="right" wrapText="1"/>
      <protection locked="0"/>
    </xf>
    <xf numFmtId="164" fontId="3" fillId="0" borderId="12" xfId="0" applyNumberFormat="1" applyFont="1" applyBorder="1" applyAlignment="1" applyProtection="1">
      <alignment horizontal="right" wrapText="1"/>
      <protection locked="0"/>
    </xf>
    <xf numFmtId="1" fontId="3" fillId="0" borderId="12" xfId="0" applyNumberFormat="1" applyFont="1" applyBorder="1" applyAlignment="1" applyProtection="1">
      <alignment horizontal="right" wrapText="1"/>
      <protection locked="0"/>
    </xf>
    <xf numFmtId="165" fontId="3" fillId="0" borderId="12" xfId="0" applyNumberFormat="1" applyFont="1" applyBorder="1" applyAlignment="1" applyProtection="1">
      <alignment horizontal="right" wrapText="1"/>
      <protection locked="0"/>
    </xf>
    <xf numFmtId="4" fontId="3" fillId="0" borderId="12" xfId="0" applyNumberFormat="1" applyFont="1" applyBorder="1" applyAlignment="1" applyProtection="1">
      <alignment wrapText="1"/>
      <protection locked="0"/>
    </xf>
    <xf numFmtId="0" fontId="3" fillId="0" borderId="12" xfId="0" applyFont="1" applyBorder="1" applyAlignment="1" applyProtection="1">
      <alignment horizontal="right" wrapText="1"/>
      <protection locked="0"/>
    </xf>
    <xf numFmtId="0" fontId="3" fillId="0" borderId="0" xfId="0" applyFont="1" applyAlignment="1" applyProtection="1">
      <alignment wrapText="1"/>
      <protection locked="0"/>
    </xf>
    <xf numFmtId="0" fontId="3" fillId="0" borderId="14" xfId="0" applyFont="1" applyBorder="1" applyAlignment="1" applyProtection="1">
      <alignment wrapText="1"/>
      <protection locked="0"/>
    </xf>
    <xf numFmtId="44" fontId="4" fillId="0" borderId="2" xfId="0" applyNumberFormat="1" applyFont="1" applyBorder="1" applyAlignment="1" applyProtection="1">
      <alignment wrapText="1"/>
      <protection locked="0"/>
    </xf>
    <xf numFmtId="0" fontId="3" fillId="0" borderId="14" xfId="0" applyFont="1" applyBorder="1" applyAlignment="1" applyProtection="1">
      <alignment horizontal="left" wrapText="1"/>
      <protection locked="0"/>
    </xf>
    <xf numFmtId="4" fontId="3" fillId="0" borderId="14" xfId="0" applyNumberFormat="1" applyFont="1" applyBorder="1" applyAlignment="1" applyProtection="1">
      <alignment horizontal="right" wrapText="1"/>
      <protection locked="0"/>
    </xf>
    <xf numFmtId="164" fontId="3" fillId="0" borderId="14" xfId="0" applyNumberFormat="1" applyFont="1" applyBorder="1" applyAlignment="1" applyProtection="1">
      <alignment horizontal="right" wrapText="1"/>
      <protection locked="0"/>
    </xf>
    <xf numFmtId="1" fontId="3" fillId="0" borderId="14" xfId="0" applyNumberFormat="1" applyFont="1" applyBorder="1" applyAlignment="1" applyProtection="1">
      <alignment horizontal="right" wrapText="1"/>
      <protection locked="0"/>
    </xf>
    <xf numFmtId="165" fontId="3" fillId="0" borderId="14" xfId="0" applyNumberFormat="1" applyFont="1" applyBorder="1" applyAlignment="1" applyProtection="1">
      <alignment horizontal="right" wrapText="1"/>
      <protection locked="0"/>
    </xf>
    <xf numFmtId="4" fontId="3" fillId="0" borderId="14" xfId="0" applyNumberFormat="1" applyFont="1" applyBorder="1" applyAlignment="1" applyProtection="1">
      <alignment wrapText="1"/>
      <protection locked="0"/>
    </xf>
    <xf numFmtId="0" fontId="3" fillId="0" borderId="14" xfId="0" applyFont="1" applyBorder="1" applyAlignment="1" applyProtection="1">
      <alignment horizontal="right" wrapText="1"/>
      <protection locked="0"/>
    </xf>
    <xf numFmtId="44" fontId="4" fillId="0" borderId="5" xfId="0" applyNumberFormat="1" applyFont="1" applyBorder="1" applyAlignment="1" applyProtection="1">
      <alignment wrapText="1"/>
      <protection locked="0"/>
    </xf>
    <xf numFmtId="1" fontId="3" fillId="0" borderId="12" xfId="0" applyNumberFormat="1" applyFont="1" applyBorder="1" applyAlignment="1" applyProtection="1">
      <alignment horizontal="left" wrapText="1"/>
      <protection locked="0"/>
    </xf>
    <xf numFmtId="0" fontId="3" fillId="0" borderId="2" xfId="0" applyFont="1" applyBorder="1" applyAlignment="1" applyProtection="1">
      <alignment vertical="center"/>
      <protection locked="0"/>
    </xf>
    <xf numFmtId="0" fontId="3" fillId="0" borderId="12" xfId="0" applyFont="1" applyBorder="1" applyAlignment="1" applyProtection="1">
      <alignment vertical="center"/>
      <protection locked="0"/>
    </xf>
    <xf numFmtId="0" fontId="2" fillId="3" borderId="7" xfId="0" applyFont="1" applyFill="1" applyBorder="1" applyAlignment="1">
      <alignment wrapText="1"/>
    </xf>
    <xf numFmtId="0" fontId="3" fillId="0" borderId="0" xfId="0" applyFont="1" applyAlignment="1">
      <alignment wrapText="1"/>
    </xf>
    <xf numFmtId="0" fontId="2" fillId="3" borderId="0" xfId="0" applyFont="1" applyFill="1" applyAlignment="1">
      <alignment wrapText="1"/>
    </xf>
    <xf numFmtId="0" fontId="2" fillId="3" borderId="9" xfId="0" applyFont="1" applyFill="1" applyBorder="1" applyAlignment="1">
      <alignment wrapText="1"/>
    </xf>
    <xf numFmtId="0" fontId="2" fillId="0" borderId="0" xfId="0" applyFont="1" applyAlignment="1">
      <alignment wrapText="1"/>
    </xf>
    <xf numFmtId="0" fontId="3" fillId="4" borderId="1" xfId="0" applyFont="1" applyFill="1" applyBorder="1"/>
    <xf numFmtId="0" fontId="9" fillId="2" borderId="3" xfId="0" applyFont="1" applyFill="1" applyBorder="1" applyAlignment="1">
      <alignment horizontal="left"/>
    </xf>
    <xf numFmtId="0" fontId="9" fillId="2" borderId="3" xfId="0" applyFont="1" applyFill="1" applyBorder="1" applyAlignment="1">
      <alignment horizontal="left" wrapText="1"/>
    </xf>
    <xf numFmtId="0" fontId="9" fillId="2" borderId="3" xfId="0" applyFont="1" applyFill="1" applyBorder="1" applyAlignment="1">
      <alignment wrapText="1"/>
    </xf>
    <xf numFmtId="0" fontId="9" fillId="2" borderId="4" xfId="0" applyFont="1" applyFill="1" applyBorder="1" applyAlignment="1">
      <alignment wrapText="1"/>
    </xf>
    <xf numFmtId="0" fontId="3" fillId="4" borderId="8" xfId="0" applyFont="1" applyFill="1" applyBorder="1"/>
    <xf numFmtId="0" fontId="3" fillId="4" borderId="0" xfId="0" applyFont="1" applyFill="1"/>
    <xf numFmtId="0" fontId="3" fillId="4" borderId="9" xfId="0" applyFont="1" applyFill="1" applyBorder="1"/>
    <xf numFmtId="0" fontId="12" fillId="4" borderId="0" xfId="0" applyFont="1" applyFill="1"/>
    <xf numFmtId="0" fontId="3" fillId="4" borderId="10" xfId="0" applyFont="1" applyFill="1" applyBorder="1"/>
    <xf numFmtId="0" fontId="3" fillId="4" borderId="1" xfId="0" applyFont="1" applyFill="1" applyBorder="1" applyAlignment="1">
      <alignment wrapText="1"/>
    </xf>
    <xf numFmtId="0" fontId="3" fillId="4" borderId="11" xfId="0" applyFont="1" applyFill="1" applyBorder="1" applyAlignment="1">
      <alignment wrapText="1"/>
    </xf>
    <xf numFmtId="0" fontId="3" fillId="0" borderId="12" xfId="0" applyFont="1" applyBorder="1" applyAlignment="1">
      <alignment wrapText="1"/>
    </xf>
    <xf numFmtId="0" fontId="4" fillId="0" borderId="12" xfId="0" applyFont="1" applyBorder="1" applyAlignment="1">
      <alignment wrapText="1"/>
    </xf>
    <xf numFmtId="0" fontId="3" fillId="0" borderId="0" xfId="0" applyFont="1"/>
    <xf numFmtId="0" fontId="3" fillId="0" borderId="12" xfId="0" applyFont="1" applyBorder="1" applyAlignment="1">
      <alignment horizontal="right" wrapText="1"/>
    </xf>
    <xf numFmtId="4" fontId="4" fillId="0" borderId="12" xfId="0" applyNumberFormat="1" applyFont="1" applyBorder="1" applyAlignment="1">
      <alignment horizontal="right" wrapText="1"/>
    </xf>
    <xf numFmtId="0" fontId="3" fillId="0" borderId="14" xfId="0" applyFont="1" applyBorder="1" applyAlignment="1">
      <alignment wrapText="1"/>
    </xf>
    <xf numFmtId="0" fontId="4" fillId="2" borderId="2" xfId="0" applyFont="1" applyFill="1" applyBorder="1" applyAlignment="1">
      <alignment wrapText="1"/>
    </xf>
    <xf numFmtId="0" fontId="4" fillId="2" borderId="3" xfId="0" applyFont="1" applyFill="1" applyBorder="1" applyAlignment="1">
      <alignment wrapText="1"/>
    </xf>
    <xf numFmtId="0" fontId="4" fillId="2" borderId="15" xfId="0" applyFont="1" applyFill="1" applyBorder="1" applyAlignment="1">
      <alignment wrapText="1"/>
    </xf>
    <xf numFmtId="44" fontId="4" fillId="2" borderId="16" xfId="2" applyFont="1" applyFill="1" applyBorder="1" applyAlignment="1" applyProtection="1">
      <alignment wrapText="1"/>
    </xf>
    <xf numFmtId="4" fontId="4" fillId="2" borderId="3" xfId="0" applyNumberFormat="1" applyFont="1" applyFill="1" applyBorder="1" applyAlignment="1">
      <alignment wrapText="1"/>
    </xf>
    <xf numFmtId="0" fontId="3" fillId="2" borderId="4" xfId="0" applyFont="1" applyFill="1" applyBorder="1" applyAlignment="1">
      <alignment wrapText="1"/>
    </xf>
    <xf numFmtId="0" fontId="9" fillId="2" borderId="2" xfId="0" applyFont="1" applyFill="1" applyBorder="1" applyAlignment="1">
      <alignment horizontal="left"/>
    </xf>
    <xf numFmtId="0" fontId="9" fillId="2" borderId="3" xfId="0" applyFont="1" applyFill="1" applyBorder="1"/>
    <xf numFmtId="0" fontId="9" fillId="2" borderId="4" xfId="0" applyFont="1" applyFill="1" applyBorder="1"/>
    <xf numFmtId="0" fontId="5" fillId="4" borderId="5" xfId="0" applyFont="1" applyFill="1" applyBorder="1"/>
    <xf numFmtId="0" fontId="5" fillId="4" borderId="6" xfId="0" applyFont="1" applyFill="1" applyBorder="1"/>
    <xf numFmtId="0" fontId="5" fillId="4" borderId="7" xfId="0" applyFont="1" applyFill="1" applyBorder="1"/>
    <xf numFmtId="0" fontId="12" fillId="4" borderId="8" xfId="0" applyFont="1" applyFill="1" applyBorder="1" applyAlignment="1">
      <alignment horizontal="left"/>
    </xf>
    <xf numFmtId="0" fontId="3" fillId="4" borderId="0" xfId="0" applyFont="1" applyFill="1" applyAlignment="1">
      <alignment horizontal="left" wrapText="1"/>
    </xf>
    <xf numFmtId="0" fontId="3" fillId="4" borderId="0" xfId="0" applyFont="1" applyFill="1" applyAlignment="1">
      <alignment wrapText="1"/>
    </xf>
    <xf numFmtId="0" fontId="3" fillId="4" borderId="9" xfId="0" applyFont="1" applyFill="1" applyBorder="1" applyAlignment="1">
      <alignment wrapText="1"/>
    </xf>
    <xf numFmtId="0" fontId="11" fillId="6" borderId="17" xfId="0" applyFont="1" applyFill="1" applyBorder="1" applyAlignment="1">
      <alignment wrapText="1"/>
    </xf>
    <xf numFmtId="4" fontId="11" fillId="6" borderId="0" xfId="0" applyNumberFormat="1" applyFont="1" applyFill="1" applyAlignment="1">
      <alignment horizontal="right" wrapText="1"/>
    </xf>
    <xf numFmtId="4" fontId="4" fillId="0" borderId="12" xfId="0" applyNumberFormat="1" applyFont="1" applyBorder="1" applyAlignment="1">
      <alignment wrapText="1"/>
    </xf>
    <xf numFmtId="0" fontId="11" fillId="6" borderId="0" xfId="0" applyFont="1" applyFill="1" applyAlignment="1">
      <alignment wrapText="1"/>
    </xf>
    <xf numFmtId="0" fontId="4" fillId="2" borderId="15" xfId="0" applyFont="1" applyFill="1" applyBorder="1" applyAlignment="1">
      <alignment horizontal="left" wrapText="1"/>
    </xf>
    <xf numFmtId="0" fontId="9" fillId="2" borderId="2" xfId="0" applyFont="1" applyFill="1" applyBorder="1"/>
    <xf numFmtId="0" fontId="3" fillId="4" borderId="5" xfId="0" applyFont="1" applyFill="1" applyBorder="1"/>
    <xf numFmtId="0" fontId="3" fillId="4" borderId="6" xfId="0" applyFont="1" applyFill="1" applyBorder="1"/>
    <xf numFmtId="0" fontId="3" fillId="4" borderId="7" xfId="0" applyFont="1" applyFill="1" applyBorder="1"/>
    <xf numFmtId="0" fontId="3" fillId="0" borderId="13" xfId="0" applyFont="1" applyBorder="1" applyAlignment="1">
      <alignment wrapText="1"/>
    </xf>
    <xf numFmtId="0" fontId="4" fillId="0" borderId="10" xfId="0" applyFont="1" applyBorder="1" applyAlignment="1">
      <alignment wrapText="1"/>
    </xf>
    <xf numFmtId="0" fontId="9" fillId="0" borderId="12" xfId="0" applyFont="1" applyBorder="1" applyAlignment="1">
      <alignment wrapText="1"/>
    </xf>
    <xf numFmtId="4" fontId="4" fillId="0" borderId="2" xfId="0" applyNumberFormat="1" applyFont="1" applyBorder="1" applyAlignment="1">
      <alignment horizontal="right" wrapText="1"/>
    </xf>
    <xf numFmtId="4" fontId="4" fillId="0" borderId="5" xfId="0" applyNumberFormat="1" applyFont="1" applyBorder="1" applyAlignment="1">
      <alignment horizontal="right" wrapText="1"/>
    </xf>
    <xf numFmtId="0" fontId="4" fillId="2" borderId="3" xfId="0" applyFont="1" applyFill="1" applyBorder="1" applyAlignment="1">
      <alignment horizontal="right" wrapText="1"/>
    </xf>
    <xf numFmtId="44" fontId="4" fillId="2" borderId="16" xfId="2" applyFont="1" applyFill="1" applyBorder="1" applyAlignment="1" applyProtection="1">
      <alignment horizontal="right" wrapText="1"/>
    </xf>
    <xf numFmtId="0" fontId="4" fillId="2" borderId="4" xfId="0" applyFont="1" applyFill="1" applyBorder="1" applyAlignment="1">
      <alignment horizontal="right" wrapText="1"/>
    </xf>
    <xf numFmtId="0" fontId="3" fillId="2" borderId="2" xfId="0" applyFont="1" applyFill="1" applyBorder="1"/>
    <xf numFmtId="0" fontId="3" fillId="2" borderId="3" xfId="0" applyFont="1" applyFill="1" applyBorder="1" applyAlignment="1">
      <alignment wrapText="1"/>
    </xf>
    <xf numFmtId="0" fontId="3" fillId="4" borderId="11" xfId="0" applyFont="1" applyFill="1" applyBorder="1"/>
    <xf numFmtId="4" fontId="4" fillId="2" borderId="15" xfId="0" applyNumberFormat="1" applyFont="1" applyFill="1" applyBorder="1" applyAlignment="1">
      <alignment horizontal="left" wrapText="1"/>
    </xf>
    <xf numFmtId="44" fontId="3" fillId="2" borderId="16" xfId="2" applyFont="1" applyFill="1" applyBorder="1" applyAlignment="1" applyProtection="1">
      <alignment wrapText="1"/>
    </xf>
    <xf numFmtId="0" fontId="3" fillId="2" borderId="3" xfId="0" applyFont="1" applyFill="1" applyBorder="1"/>
    <xf numFmtId="4" fontId="4" fillId="2" borderId="15" xfId="0" applyNumberFormat="1" applyFont="1" applyFill="1" applyBorder="1" applyAlignment="1">
      <alignment wrapText="1"/>
    </xf>
    <xf numFmtId="0" fontId="3" fillId="4" borderId="8" xfId="0" applyFont="1" applyFill="1" applyBorder="1" applyAlignment="1">
      <alignment horizontal="left"/>
    </xf>
    <xf numFmtId="0" fontId="3" fillId="4" borderId="0" xfId="0" applyFont="1" applyFill="1" applyAlignment="1">
      <alignment horizontal="left"/>
    </xf>
    <xf numFmtId="0" fontId="4" fillId="0" borderId="13" xfId="0" applyFont="1" applyBorder="1" applyAlignment="1">
      <alignment wrapText="1"/>
    </xf>
    <xf numFmtId="0" fontId="3" fillId="2" borderId="6" xfId="0" applyFont="1" applyFill="1" applyBorder="1"/>
    <xf numFmtId="0" fontId="3" fillId="2" borderId="6" xfId="0" applyFont="1" applyFill="1" applyBorder="1" applyAlignment="1">
      <alignment wrapText="1"/>
    </xf>
    <xf numFmtId="0" fontId="3" fillId="4" borderId="6" xfId="0" applyFont="1" applyFill="1" applyBorder="1" applyAlignment="1">
      <alignment wrapText="1"/>
    </xf>
    <xf numFmtId="164" fontId="11" fillId="6" borderId="0" xfId="0" applyNumberFormat="1" applyFont="1" applyFill="1" applyAlignment="1">
      <alignment horizontal="right" wrapText="1"/>
    </xf>
    <xf numFmtId="1" fontId="11" fillId="6" borderId="0" xfId="0" applyNumberFormat="1" applyFont="1" applyFill="1" applyAlignment="1">
      <alignment horizontal="right" wrapText="1"/>
    </xf>
    <xf numFmtId="0" fontId="3" fillId="2" borderId="2" xfId="0" applyFont="1" applyFill="1" applyBorder="1" applyAlignment="1">
      <alignment wrapText="1"/>
    </xf>
    <xf numFmtId="44" fontId="4" fillId="2" borderId="16" xfId="0" applyNumberFormat="1" applyFont="1" applyFill="1" applyBorder="1" applyAlignment="1">
      <alignment wrapText="1"/>
    </xf>
    <xf numFmtId="0" fontId="4" fillId="2" borderId="5" xfId="0" applyFont="1" applyFill="1" applyBorder="1" applyAlignment="1">
      <alignment vertical="center"/>
    </xf>
    <xf numFmtId="0" fontId="4" fillId="2" borderId="6" xfId="0" applyFont="1" applyFill="1" applyBorder="1" applyAlignment="1">
      <alignment vertical="center"/>
    </xf>
    <xf numFmtId="0" fontId="4" fillId="2" borderId="6" xfId="0" applyFont="1" applyFill="1" applyBorder="1" applyAlignment="1">
      <alignment vertical="center" wrapText="1"/>
    </xf>
    <xf numFmtId="0" fontId="4" fillId="2" borderId="7" xfId="0" applyFont="1" applyFill="1" applyBorder="1" applyAlignment="1">
      <alignment vertical="center" wrapText="1"/>
    </xf>
    <xf numFmtId="0" fontId="3" fillId="4" borderId="12" xfId="0" applyFont="1" applyFill="1" applyBorder="1" applyAlignment="1">
      <alignment wrapText="1"/>
    </xf>
    <xf numFmtId="0" fontId="3" fillId="3" borderId="8" xfId="0" applyFont="1" applyFill="1" applyBorder="1" applyAlignment="1">
      <alignment wrapText="1"/>
    </xf>
    <xf numFmtId="0" fontId="3" fillId="3" borderId="0" xfId="0" applyFont="1" applyFill="1" applyAlignment="1">
      <alignment wrapText="1"/>
    </xf>
    <xf numFmtId="0" fontId="3" fillId="3" borderId="0" xfId="0" applyFont="1" applyFill="1" applyAlignment="1">
      <alignment horizontal="right" wrapText="1"/>
    </xf>
    <xf numFmtId="44" fontId="3" fillId="0" borderId="12" xfId="0" applyNumberFormat="1" applyFont="1" applyBorder="1" applyAlignment="1">
      <alignment wrapText="1"/>
    </xf>
    <xf numFmtId="44" fontId="6" fillId="0" borderId="12" xfId="0" applyNumberFormat="1" applyFont="1" applyBorder="1" applyAlignment="1">
      <alignment wrapText="1"/>
    </xf>
    <xf numFmtId="0" fontId="3" fillId="3" borderId="9" xfId="0" applyFont="1" applyFill="1" applyBorder="1" applyAlignment="1">
      <alignment horizontal="right" wrapText="1"/>
    </xf>
    <xf numFmtId="44" fontId="3" fillId="4" borderId="2" xfId="0" applyNumberFormat="1" applyFont="1" applyFill="1" applyBorder="1" applyAlignment="1">
      <alignment wrapText="1"/>
    </xf>
    <xf numFmtId="0" fontId="3" fillId="4" borderId="2" xfId="0" applyFont="1" applyFill="1" applyBorder="1" applyAlignment="1">
      <alignment horizontal="left" wrapText="1"/>
    </xf>
    <xf numFmtId="0" fontId="3" fillId="4" borderId="3" xfId="0" applyFont="1" applyFill="1" applyBorder="1" applyAlignment="1">
      <alignment horizontal="left" wrapText="1"/>
    </xf>
    <xf numFmtId="44" fontId="3" fillId="0" borderId="12" xfId="0" applyNumberFormat="1" applyFont="1" applyBorder="1" applyAlignment="1">
      <alignment horizontal="left"/>
    </xf>
    <xf numFmtId="9" fontId="3" fillId="0" borderId="13" xfId="1" applyFont="1" applyFill="1" applyBorder="1" applyAlignment="1" applyProtection="1">
      <alignment horizontal="left"/>
    </xf>
    <xf numFmtId="0" fontId="3" fillId="0" borderId="8" xfId="0" applyFont="1" applyBorder="1" applyAlignment="1">
      <alignment wrapText="1"/>
    </xf>
    <xf numFmtId="0" fontId="3" fillId="0" borderId="6" xfId="0" applyFont="1" applyBorder="1" applyAlignment="1">
      <alignment wrapText="1"/>
    </xf>
    <xf numFmtId="0" fontId="10" fillId="0" borderId="0" xfId="0" applyFont="1" applyAlignment="1">
      <alignment vertical="center" wrapText="1"/>
    </xf>
    <xf numFmtId="0" fontId="3" fillId="0" borderId="0" xfId="0" applyFont="1" applyAlignment="1">
      <alignment horizontal="right" wrapText="1"/>
    </xf>
    <xf numFmtId="44" fontId="4" fillId="2" borderId="12" xfId="0" applyNumberFormat="1" applyFont="1" applyFill="1" applyBorder="1" applyAlignment="1">
      <alignment horizontal="left" vertical="center"/>
    </xf>
    <xf numFmtId="0" fontId="4" fillId="2" borderId="1" xfId="0" applyFont="1" applyFill="1" applyBorder="1" applyAlignment="1">
      <alignment wrapText="1"/>
    </xf>
    <xf numFmtId="9" fontId="3" fillId="0" borderId="12" xfId="1" applyFont="1" applyBorder="1" applyAlignment="1" applyProtection="1">
      <alignment horizontal="right" wrapText="1"/>
      <protection locked="0"/>
    </xf>
    <xf numFmtId="9" fontId="3" fillId="0" borderId="14" xfId="1" applyFont="1" applyBorder="1" applyAlignment="1" applyProtection="1">
      <alignment horizontal="right" wrapText="1"/>
      <protection locked="0"/>
    </xf>
    <xf numFmtId="9" fontId="4" fillId="2" borderId="3" xfId="1" applyFont="1" applyFill="1" applyBorder="1" applyAlignment="1">
      <alignment wrapText="1"/>
    </xf>
    <xf numFmtId="0" fontId="15" fillId="0" borderId="14" xfId="0" applyFont="1" applyBorder="1" applyAlignment="1" applyProtection="1">
      <alignment wrapText="1"/>
      <protection locked="0"/>
    </xf>
    <xf numFmtId="0" fontId="15" fillId="0" borderId="12" xfId="0" applyFont="1" applyBorder="1" applyAlignment="1" applyProtection="1">
      <alignment wrapText="1"/>
      <protection locked="0"/>
    </xf>
    <xf numFmtId="0" fontId="16" fillId="4" borderId="0" xfId="0" applyFont="1" applyFill="1"/>
    <xf numFmtId="0" fontId="11" fillId="0" borderId="12" xfId="0" applyFont="1" applyBorder="1" applyAlignment="1">
      <alignment wrapText="1"/>
    </xf>
    <xf numFmtId="0" fontId="16" fillId="0" borderId="12" xfId="0" applyFont="1" applyBorder="1" applyAlignment="1">
      <alignment wrapText="1"/>
    </xf>
    <xf numFmtId="0" fontId="18" fillId="0" borderId="12" xfId="0" applyFont="1" applyBorder="1" applyAlignment="1">
      <alignment wrapText="1"/>
    </xf>
    <xf numFmtId="0" fontId="19" fillId="8" borderId="14" xfId="0" applyFont="1" applyFill="1" applyBorder="1" applyAlignment="1">
      <alignment wrapText="1"/>
    </xf>
    <xf numFmtId="9" fontId="12" fillId="8" borderId="0" xfId="0" applyNumberFormat="1" applyFont="1" applyFill="1" applyAlignment="1">
      <alignment horizontal="right" wrapText="1"/>
    </xf>
    <xf numFmtId="9" fontId="12" fillId="8" borderId="0" xfId="0" applyNumberFormat="1" applyFont="1" applyFill="1" applyAlignment="1">
      <alignment wrapText="1"/>
    </xf>
    <xf numFmtId="9" fontId="12" fillId="8" borderId="13" xfId="0" applyNumberFormat="1" applyFont="1" applyFill="1" applyBorder="1" applyAlignment="1">
      <alignment horizontal="right" wrapText="1"/>
    </xf>
    <xf numFmtId="14" fontId="3" fillId="7" borderId="3" xfId="0" applyNumberFormat="1" applyFont="1" applyFill="1" applyBorder="1" applyAlignment="1">
      <alignment horizontal="left"/>
    </xf>
    <xf numFmtId="0" fontId="20" fillId="3" borderId="0" xfId="0" applyFont="1" applyFill="1"/>
    <xf numFmtId="0" fontId="5" fillId="4" borderId="0" xfId="0" applyFont="1" applyFill="1"/>
    <xf numFmtId="0" fontId="5" fillId="4" borderId="9" xfId="0" applyFont="1" applyFill="1" applyBorder="1"/>
    <xf numFmtId="0" fontId="3" fillId="7" borderId="3" xfId="0" applyFont="1" applyFill="1" applyBorder="1" applyProtection="1">
      <protection locked="0"/>
    </xf>
    <xf numFmtId="0" fontId="3" fillId="0" borderId="12" xfId="0" applyFont="1" applyBorder="1" applyAlignment="1">
      <alignment horizontal="left" wrapText="1"/>
    </xf>
    <xf numFmtId="0" fontId="4" fillId="0" borderId="0" xfId="0" applyFont="1" applyAlignment="1">
      <alignment wrapText="1"/>
    </xf>
    <xf numFmtId="0" fontId="0" fillId="0" borderId="12" xfId="0" applyBorder="1"/>
    <xf numFmtId="0" fontId="3" fillId="3" borderId="0" xfId="0" applyFont="1" applyFill="1" applyAlignment="1" applyProtection="1">
      <alignment vertical="center"/>
      <protection locked="0"/>
    </xf>
    <xf numFmtId="0" fontId="3" fillId="3" borderId="0" xfId="0" applyFont="1" applyFill="1" applyAlignment="1" applyProtection="1">
      <alignment vertical="center" wrapText="1"/>
      <protection locked="0"/>
    </xf>
    <xf numFmtId="0" fontId="3" fillId="0" borderId="0" xfId="0" applyFont="1" applyAlignment="1">
      <alignment horizontal="left" vertical="top" wrapText="1"/>
    </xf>
    <xf numFmtId="0" fontId="0" fillId="0" borderId="0" xfId="0" applyAlignment="1">
      <alignment horizontal="left" vertical="top" wrapText="1"/>
    </xf>
    <xf numFmtId="0" fontId="8" fillId="0" borderId="0" xfId="0" applyFont="1" applyAlignment="1">
      <alignment wrapText="1"/>
    </xf>
    <xf numFmtId="0" fontId="8" fillId="0" borderId="6" xfId="0" applyFont="1" applyBorder="1" applyAlignment="1">
      <alignment wrapText="1"/>
    </xf>
    <xf numFmtId="44" fontId="3" fillId="0" borderId="0" xfId="0" applyNumberFormat="1" applyFont="1"/>
    <xf numFmtId="0" fontId="0" fillId="0" borderId="12" xfId="0" applyBorder="1" applyAlignment="1">
      <alignment horizontal="left" wrapText="1"/>
    </xf>
    <xf numFmtId="44" fontId="3" fillId="0" borderId="0" xfId="0" applyNumberFormat="1" applyFont="1" applyAlignment="1">
      <alignment horizontal="right"/>
    </xf>
    <xf numFmtId="44" fontId="3" fillId="0" borderId="0" xfId="0" applyNumberFormat="1" applyFont="1" applyAlignment="1">
      <alignment wrapText="1"/>
    </xf>
    <xf numFmtId="9" fontId="3" fillId="0" borderId="0" xfId="0" applyNumberFormat="1" applyFont="1" applyAlignment="1">
      <alignment wrapText="1"/>
    </xf>
    <xf numFmtId="0" fontId="4" fillId="0" borderId="0" xfId="0" applyFont="1" applyAlignment="1" applyProtection="1">
      <alignment horizontal="right" wrapText="1"/>
      <protection locked="0"/>
    </xf>
    <xf numFmtId="44" fontId="4" fillId="7" borderId="12" xfId="2" applyFont="1" applyFill="1" applyBorder="1" applyAlignment="1">
      <alignment wrapText="1"/>
    </xf>
    <xf numFmtId="0" fontId="3" fillId="0" borderId="0" xfId="0" applyFont="1" applyAlignment="1" applyProtection="1">
      <alignment horizontal="center" wrapText="1"/>
      <protection locked="0"/>
    </xf>
    <xf numFmtId="0" fontId="3" fillId="3" borderId="0" xfId="0" applyFont="1" applyFill="1" applyAlignment="1" applyProtection="1">
      <alignment horizontal="center" wrapText="1"/>
      <protection locked="0"/>
    </xf>
    <xf numFmtId="0" fontId="3" fillId="3" borderId="0" xfId="0" applyFont="1" applyFill="1" applyAlignment="1" applyProtection="1">
      <alignment horizontal="right" wrapText="1"/>
      <protection locked="0"/>
    </xf>
    <xf numFmtId="9" fontId="3" fillId="3" borderId="0" xfId="0" applyNumberFormat="1" applyFont="1" applyFill="1" applyAlignment="1">
      <alignment wrapText="1"/>
    </xf>
    <xf numFmtId="0" fontId="4" fillId="0" borderId="0" xfId="0" applyFont="1" applyAlignment="1" applyProtection="1">
      <alignment horizontal="left" wrapText="1"/>
      <protection locked="0"/>
    </xf>
    <xf numFmtId="0" fontId="4" fillId="0" borderId="12" xfId="0" applyFont="1" applyBorder="1" applyAlignment="1">
      <alignment horizontal="right" wrapText="1"/>
    </xf>
    <xf numFmtId="44" fontId="3" fillId="0" borderId="12" xfId="0" applyNumberFormat="1" applyFont="1" applyBorder="1"/>
    <xf numFmtId="44" fontId="4" fillId="0" borderId="0" xfId="0" applyNumberFormat="1" applyFont="1" applyAlignment="1">
      <alignment horizontal="center"/>
    </xf>
    <xf numFmtId="0" fontId="4" fillId="0" borderId="0" xfId="0" applyFont="1" applyAlignment="1">
      <alignment horizontal="center"/>
    </xf>
    <xf numFmtId="0" fontId="21" fillId="0" borderId="0" xfId="0" applyFont="1"/>
    <xf numFmtId="44" fontId="3" fillId="9" borderId="2" xfId="0" applyNumberFormat="1" applyFont="1" applyFill="1" applyBorder="1" applyAlignment="1">
      <alignment wrapText="1"/>
    </xf>
    <xf numFmtId="0" fontId="21" fillId="0" borderId="12" xfId="0" applyFont="1" applyBorder="1" applyAlignment="1">
      <alignment wrapText="1"/>
    </xf>
    <xf numFmtId="0" fontId="21" fillId="0" borderId="12" xfId="0" applyFont="1" applyBorder="1"/>
    <xf numFmtId="44" fontId="0" fillId="0" borderId="12" xfId="2" applyFont="1" applyBorder="1"/>
    <xf numFmtId="44" fontId="0" fillId="0" borderId="12" xfId="2" applyFont="1" applyBorder="1" applyProtection="1">
      <protection locked="0"/>
    </xf>
    <xf numFmtId="0" fontId="21" fillId="0" borderId="0" xfId="0" applyFont="1" applyAlignment="1">
      <alignment horizontal="right"/>
    </xf>
    <xf numFmtId="44" fontId="0" fillId="0" borderId="12" xfId="0" applyNumberFormat="1" applyBorder="1"/>
    <xf numFmtId="44" fontId="0" fillId="9" borderId="12" xfId="0" applyNumberFormat="1" applyFill="1" applyBorder="1"/>
    <xf numFmtId="0" fontId="4" fillId="2" borderId="2" xfId="0" applyFont="1" applyFill="1" applyBorder="1" applyAlignment="1">
      <alignment horizontal="right" vertical="center"/>
    </xf>
    <xf numFmtId="0" fontId="4" fillId="2" borderId="4" xfId="0" applyFont="1" applyFill="1" applyBorder="1" applyAlignment="1">
      <alignment horizontal="right" vertical="center"/>
    </xf>
    <xf numFmtId="0" fontId="3" fillId="4" borderId="10" xfId="0" applyFont="1" applyFill="1" applyBorder="1" applyAlignment="1">
      <alignment horizontal="center"/>
    </xf>
    <xf numFmtId="0" fontId="3" fillId="4" borderId="1" xfId="0" applyFont="1" applyFill="1" applyBorder="1" applyAlignment="1">
      <alignment horizontal="center"/>
    </xf>
    <xf numFmtId="0" fontId="3" fillId="0" borderId="10" xfId="0" applyFont="1" applyBorder="1" applyAlignment="1">
      <alignment horizontal="left"/>
    </xf>
    <xf numFmtId="0" fontId="3" fillId="0" borderId="1" xfId="0" applyFont="1" applyBorder="1" applyAlignment="1">
      <alignment horizontal="left"/>
    </xf>
    <xf numFmtId="0" fontId="6" fillId="0" borderId="12" xfId="0" applyFont="1" applyBorder="1" applyAlignment="1">
      <alignment horizontal="right" wrapText="1"/>
    </xf>
    <xf numFmtId="0" fontId="7" fillId="0" borderId="12" xfId="0" applyFont="1" applyBorder="1" applyAlignment="1">
      <alignment horizontal="right" wrapText="1"/>
    </xf>
    <xf numFmtId="0" fontId="3" fillId="0" borderId="13" xfId="0" applyFont="1" applyBorder="1" applyAlignment="1">
      <alignment horizontal="left" wrapText="1"/>
    </xf>
    <xf numFmtId="0" fontId="3" fillId="0" borderId="12" xfId="0" applyFont="1" applyBorder="1" applyAlignment="1">
      <alignment horizontal="left" wrapText="1"/>
    </xf>
    <xf numFmtId="0" fontId="3" fillId="0" borderId="2" xfId="0" applyFont="1" applyBorder="1" applyAlignment="1">
      <alignment horizontal="left" wrapText="1"/>
    </xf>
    <xf numFmtId="0" fontId="3" fillId="0" borderId="4" xfId="0" applyFont="1" applyBorder="1" applyAlignment="1">
      <alignment horizontal="left" wrapText="1"/>
    </xf>
    <xf numFmtId="0" fontId="3" fillId="4" borderId="12" xfId="0" applyFont="1" applyFill="1" applyBorder="1" applyAlignment="1">
      <alignment horizontal="left" wrapText="1"/>
    </xf>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2" fillId="3" borderId="6" xfId="0" applyFont="1" applyFill="1" applyBorder="1" applyAlignment="1">
      <alignment horizontal="center" wrapText="1"/>
    </xf>
    <xf numFmtId="0" fontId="4" fillId="5" borderId="14" xfId="0" applyFont="1" applyFill="1" applyBorder="1" applyAlignment="1">
      <alignment horizontal="left" wrapText="1"/>
    </xf>
    <xf numFmtId="0" fontId="4" fillId="5" borderId="12" xfId="0" applyFont="1" applyFill="1" applyBorder="1" applyAlignment="1">
      <alignment horizontal="left" wrapText="1"/>
    </xf>
    <xf numFmtId="0" fontId="16" fillId="4" borderId="10" xfId="0" applyFont="1" applyFill="1" applyBorder="1" applyAlignment="1">
      <alignment horizontal="left" vertical="top" wrapText="1"/>
    </xf>
    <xf numFmtId="0" fontId="16" fillId="4" borderId="1" xfId="0" applyFont="1" applyFill="1" applyBorder="1" applyAlignment="1">
      <alignment horizontal="left" vertical="top" wrapText="1"/>
    </xf>
    <xf numFmtId="0" fontId="16" fillId="4" borderId="11" xfId="0" applyFont="1" applyFill="1" applyBorder="1" applyAlignment="1">
      <alignment horizontal="left" vertical="top" wrapText="1"/>
    </xf>
    <xf numFmtId="44" fontId="4" fillId="7" borderId="12" xfId="0" applyNumberFormat="1" applyFont="1" applyFill="1" applyBorder="1" applyAlignment="1">
      <alignment horizontal="center" wrapText="1"/>
    </xf>
    <xf numFmtId="0" fontId="4" fillId="5" borderId="6" xfId="0" applyFont="1" applyFill="1" applyBorder="1" applyAlignment="1">
      <alignment horizontal="left" wrapText="1"/>
    </xf>
    <xf numFmtId="0" fontId="4" fillId="5" borderId="7" xfId="0" applyFont="1" applyFill="1" applyBorder="1" applyAlignment="1">
      <alignment horizontal="left" wrapText="1"/>
    </xf>
    <xf numFmtId="0" fontId="4" fillId="5" borderId="1" xfId="0" applyFont="1" applyFill="1" applyBorder="1" applyAlignment="1">
      <alignment horizontal="left" wrapText="1"/>
    </xf>
    <xf numFmtId="0" fontId="4" fillId="5" borderId="11" xfId="0" applyFont="1" applyFill="1" applyBorder="1" applyAlignment="1">
      <alignment horizontal="left" wrapText="1"/>
    </xf>
    <xf numFmtId="0" fontId="3" fillId="0" borderId="2"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8" fillId="2" borderId="12" xfId="0" applyFont="1" applyFill="1" applyBorder="1" applyAlignment="1">
      <alignment wrapText="1"/>
    </xf>
  </cellXfs>
  <cellStyles count="3">
    <cellStyle name="Currency" xfId="2" builtinId="4"/>
    <cellStyle name="Normal" xfId="0" builtinId="0"/>
    <cellStyle name="Percent" xfId="1" builtinId="5"/>
  </cellStyles>
  <dxfs count="1">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74E37-7D8E-4044-A3E0-75480943E7E5}">
  <sheetPr>
    <pageSetUpPr fitToPage="1"/>
  </sheetPr>
  <dimension ref="A1:S156"/>
  <sheetViews>
    <sheetView tabSelected="1" topLeftCell="A27" zoomScale="85" zoomScaleNormal="85" workbookViewId="0">
      <selection activeCell="C130" sqref="C130"/>
    </sheetView>
  </sheetViews>
  <sheetFormatPr defaultColWidth="9.1796875" defaultRowHeight="15.5" x14ac:dyDescent="0.35"/>
  <cols>
    <col min="1" max="1" width="3.7265625" style="24" bestFit="1" customWidth="1"/>
    <col min="2" max="2" width="36.1796875" style="24" customWidth="1"/>
    <col min="3" max="3" width="38.81640625" style="24" customWidth="1"/>
    <col min="4" max="4" width="30.54296875" style="24" customWidth="1"/>
    <col min="5" max="5" width="19" style="24" customWidth="1"/>
    <col min="6" max="6" width="14.54296875" style="24" customWidth="1"/>
    <col min="7" max="7" width="16.7265625" style="24" customWidth="1"/>
    <col min="8" max="8" width="17.7265625" style="24" customWidth="1"/>
    <col min="9" max="9" width="17.54296875" style="24" customWidth="1"/>
    <col min="10" max="10" width="179.1796875" style="24" customWidth="1"/>
    <col min="11" max="17" width="9.1796875" style="24"/>
    <col min="18" max="18" width="8.7265625" style="24" customWidth="1"/>
    <col min="19" max="16384" width="9.1796875" style="24"/>
  </cols>
  <sheetData>
    <row r="1" spans="1:19" x14ac:dyDescent="0.35">
      <c r="A1" s="183" t="s">
        <v>0</v>
      </c>
      <c r="B1" s="184"/>
      <c r="C1" s="184"/>
      <c r="D1" s="185"/>
      <c r="E1" s="185"/>
      <c r="F1" s="185"/>
      <c r="G1" s="185"/>
      <c r="H1" s="185"/>
      <c r="I1" s="185"/>
      <c r="J1" s="23"/>
    </row>
    <row r="2" spans="1:19" x14ac:dyDescent="0.35">
      <c r="A2" s="187" t="s">
        <v>1</v>
      </c>
      <c r="B2" s="187"/>
      <c r="C2" s="22" t="s">
        <v>122</v>
      </c>
      <c r="D2" s="25"/>
      <c r="E2" s="25"/>
      <c r="F2" s="25"/>
      <c r="G2" s="25"/>
      <c r="H2" s="25"/>
      <c r="I2" s="25"/>
      <c r="J2" s="26"/>
      <c r="K2" s="27"/>
      <c r="L2" s="27"/>
      <c r="M2" s="27"/>
      <c r="N2" s="27"/>
      <c r="O2" s="27"/>
      <c r="P2" s="27"/>
      <c r="Q2" s="27"/>
      <c r="R2" s="27"/>
      <c r="S2" s="27"/>
    </row>
    <row r="3" spans="1:19" ht="16.5" customHeight="1" x14ac:dyDescent="0.35">
      <c r="A3" s="186" t="s">
        <v>101</v>
      </c>
      <c r="B3" s="186"/>
      <c r="C3" s="21"/>
      <c r="D3" s="132" t="s">
        <v>102</v>
      </c>
      <c r="E3" s="25"/>
      <c r="F3" s="25"/>
      <c r="G3" s="25"/>
      <c r="H3" s="25"/>
      <c r="I3" s="25"/>
      <c r="J3" s="26"/>
    </row>
    <row r="4" spans="1:19" x14ac:dyDescent="0.35">
      <c r="A4" s="187" t="s">
        <v>2</v>
      </c>
      <c r="B4" s="187"/>
      <c r="C4" s="135"/>
      <c r="D4" s="132" t="s">
        <v>104</v>
      </c>
      <c r="E4" s="25"/>
      <c r="F4" s="25"/>
      <c r="G4" s="25"/>
      <c r="H4" s="25"/>
      <c r="I4" s="25"/>
      <c r="J4" s="26"/>
    </row>
    <row r="5" spans="1:19" x14ac:dyDescent="0.35">
      <c r="A5" s="187" t="s">
        <v>75</v>
      </c>
      <c r="B5" s="187"/>
      <c r="C5" s="131">
        <f ca="1">TODAY()</f>
        <v>45835</v>
      </c>
      <c r="D5" s="25"/>
      <c r="E5" s="25"/>
      <c r="F5" s="25"/>
      <c r="G5" s="25"/>
      <c r="H5" s="25"/>
      <c r="I5" s="25"/>
      <c r="J5" s="25"/>
    </row>
    <row r="6" spans="1:19" x14ac:dyDescent="0.35">
      <c r="A6" s="28"/>
      <c r="B6" s="28"/>
      <c r="C6" s="28"/>
      <c r="D6" s="28"/>
      <c r="E6" s="28"/>
      <c r="F6" s="28"/>
      <c r="G6" s="28"/>
      <c r="H6" s="28"/>
      <c r="I6" s="28"/>
      <c r="J6" s="28"/>
    </row>
    <row r="7" spans="1:19" x14ac:dyDescent="0.35">
      <c r="A7" s="29" t="s">
        <v>99</v>
      </c>
      <c r="B7" s="30"/>
      <c r="C7" s="30"/>
      <c r="D7" s="30"/>
      <c r="E7" s="30"/>
      <c r="F7" s="30"/>
      <c r="G7" s="30"/>
      <c r="H7" s="30"/>
      <c r="I7" s="31"/>
      <c r="J7" s="32"/>
    </row>
    <row r="8" spans="1:19" x14ac:dyDescent="0.35">
      <c r="A8" s="33" t="s">
        <v>3</v>
      </c>
      <c r="B8" s="34"/>
      <c r="C8" s="34"/>
      <c r="D8" s="34"/>
      <c r="E8" s="34"/>
      <c r="F8" s="34"/>
      <c r="G8" s="34"/>
      <c r="H8" s="34"/>
      <c r="I8" s="34"/>
      <c r="J8" s="35"/>
    </row>
    <row r="9" spans="1:19" x14ac:dyDescent="0.35">
      <c r="A9" s="33" t="s">
        <v>4</v>
      </c>
      <c r="B9" s="34"/>
      <c r="C9" s="34"/>
      <c r="D9" s="34"/>
      <c r="E9" s="34"/>
      <c r="F9" s="34"/>
      <c r="G9" s="34"/>
      <c r="H9" s="34"/>
      <c r="I9" s="34"/>
      <c r="J9" s="35"/>
    </row>
    <row r="10" spans="1:19" x14ac:dyDescent="0.35">
      <c r="A10" s="34" t="s">
        <v>93</v>
      </c>
      <c r="B10" s="34"/>
      <c r="C10" s="34"/>
      <c r="D10" s="34"/>
      <c r="E10" s="34"/>
      <c r="F10" s="34"/>
      <c r="G10" s="34"/>
      <c r="H10" s="34"/>
      <c r="I10" s="34"/>
      <c r="J10" s="35"/>
    </row>
    <row r="11" spans="1:19" x14ac:dyDescent="0.35">
      <c r="A11" s="123" t="s">
        <v>76</v>
      </c>
      <c r="B11" s="34"/>
      <c r="C11" s="34"/>
      <c r="D11" s="34"/>
      <c r="E11" s="34"/>
      <c r="F11" s="34"/>
      <c r="G11" s="34"/>
      <c r="H11" s="34"/>
      <c r="I11" s="34"/>
      <c r="J11" s="35"/>
    </row>
    <row r="12" spans="1:19" x14ac:dyDescent="0.35">
      <c r="A12" s="36" t="s">
        <v>5</v>
      </c>
      <c r="B12" s="34"/>
      <c r="C12" s="34"/>
      <c r="D12" s="34"/>
      <c r="E12" s="34"/>
      <c r="F12" s="34"/>
      <c r="G12" s="34"/>
      <c r="H12" s="34"/>
      <c r="I12" s="34"/>
      <c r="J12" s="35"/>
    </row>
    <row r="13" spans="1:19" x14ac:dyDescent="0.35">
      <c r="A13" s="37" t="s">
        <v>6</v>
      </c>
      <c r="B13" s="28"/>
      <c r="C13" s="28"/>
      <c r="D13" s="28"/>
      <c r="E13" s="28"/>
      <c r="F13" s="28"/>
      <c r="G13" s="28"/>
      <c r="H13" s="28"/>
      <c r="I13" s="38"/>
      <c r="J13" s="39"/>
    </row>
    <row r="14" spans="1:19" ht="108.5" x14ac:dyDescent="0.35">
      <c r="A14" s="179" t="s">
        <v>7</v>
      </c>
      <c r="B14" s="179"/>
      <c r="C14" s="40" t="s">
        <v>8</v>
      </c>
      <c r="D14" s="40" t="s">
        <v>84</v>
      </c>
      <c r="E14" s="40" t="s">
        <v>94</v>
      </c>
      <c r="F14" s="40" t="s">
        <v>9</v>
      </c>
      <c r="G14" s="40" t="s">
        <v>10</v>
      </c>
      <c r="H14" s="40" t="s">
        <v>11</v>
      </c>
      <c r="I14" s="41" t="s">
        <v>12</v>
      </c>
      <c r="J14" s="73" t="s">
        <v>77</v>
      </c>
      <c r="K14" s="42"/>
      <c r="L14" s="42"/>
      <c r="M14" s="42"/>
      <c r="N14" s="42"/>
      <c r="O14" s="42"/>
      <c r="P14" s="42"/>
      <c r="Q14" s="42"/>
      <c r="R14" s="42"/>
    </row>
    <row r="15" spans="1:19" x14ac:dyDescent="0.35">
      <c r="A15" s="40">
        <v>1</v>
      </c>
      <c r="B15" s="1"/>
      <c r="C15" s="1"/>
      <c r="D15" s="2"/>
      <c r="E15" s="2" t="s">
        <v>13</v>
      </c>
      <c r="F15" s="118"/>
      <c r="G15" s="4"/>
      <c r="H15" s="5"/>
      <c r="I15" s="44">
        <f>(G15*H15)*F15</f>
        <v>0</v>
      </c>
      <c r="J15" s="2" t="s">
        <v>14</v>
      </c>
    </row>
    <row r="16" spans="1:19" x14ac:dyDescent="0.35">
      <c r="A16" s="40">
        <v>2</v>
      </c>
      <c r="B16" s="1"/>
      <c r="C16" s="1"/>
      <c r="D16" s="2"/>
      <c r="E16" s="2" t="s">
        <v>13</v>
      </c>
      <c r="F16" s="118"/>
      <c r="G16" s="4"/>
      <c r="H16" s="5"/>
      <c r="I16" s="44">
        <f t="shared" ref="I16:I24" si="0">(G16*H16)*F16</f>
        <v>0</v>
      </c>
      <c r="J16" s="2" t="s">
        <v>15</v>
      </c>
    </row>
    <row r="17" spans="1:10" x14ac:dyDescent="0.35">
      <c r="A17" s="40">
        <v>3</v>
      </c>
      <c r="B17" s="1"/>
      <c r="C17" s="1"/>
      <c r="D17" s="2"/>
      <c r="E17" s="2" t="s">
        <v>13</v>
      </c>
      <c r="F17" s="118"/>
      <c r="G17" s="4"/>
      <c r="H17" s="5"/>
      <c r="I17" s="44">
        <f t="shared" si="0"/>
        <v>0</v>
      </c>
      <c r="J17" s="10" t="s">
        <v>16</v>
      </c>
    </row>
    <row r="18" spans="1:10" x14ac:dyDescent="0.35">
      <c r="A18" s="40">
        <v>4</v>
      </c>
      <c r="B18" s="1"/>
      <c r="C18" s="1"/>
      <c r="D18" s="2"/>
      <c r="E18" s="2" t="s">
        <v>13</v>
      </c>
      <c r="F18" s="118"/>
      <c r="G18" s="4"/>
      <c r="H18" s="5"/>
      <c r="I18" s="44">
        <f t="shared" si="0"/>
        <v>0</v>
      </c>
      <c r="J18" s="2" t="s">
        <v>17</v>
      </c>
    </row>
    <row r="19" spans="1:10" x14ac:dyDescent="0.35">
      <c r="A19" s="40">
        <v>5</v>
      </c>
      <c r="B19" s="1"/>
      <c r="C19" s="1"/>
      <c r="D19" s="2"/>
      <c r="E19" s="2" t="s">
        <v>13</v>
      </c>
      <c r="F19" s="118"/>
      <c r="G19" s="4"/>
      <c r="H19" s="5"/>
      <c r="I19" s="44">
        <f t="shared" si="0"/>
        <v>0</v>
      </c>
      <c r="J19" s="2" t="s">
        <v>18</v>
      </c>
    </row>
    <row r="20" spans="1:10" x14ac:dyDescent="0.35">
      <c r="A20" s="40">
        <v>6</v>
      </c>
      <c r="B20" s="1"/>
      <c r="C20" s="1"/>
      <c r="D20" s="2"/>
      <c r="E20" s="2" t="s">
        <v>13</v>
      </c>
      <c r="F20" s="118"/>
      <c r="G20" s="4"/>
      <c r="H20" s="5"/>
      <c r="I20" s="44">
        <f t="shared" si="0"/>
        <v>0</v>
      </c>
      <c r="J20" s="2" t="s">
        <v>19</v>
      </c>
    </row>
    <row r="21" spans="1:10" x14ac:dyDescent="0.35">
      <c r="A21" s="40">
        <v>7</v>
      </c>
      <c r="B21" s="1"/>
      <c r="C21" s="1"/>
      <c r="D21" s="2"/>
      <c r="E21" s="2" t="s">
        <v>13</v>
      </c>
      <c r="F21" s="118"/>
      <c r="G21" s="4"/>
      <c r="H21" s="5"/>
      <c r="I21" s="44">
        <f t="shared" si="0"/>
        <v>0</v>
      </c>
      <c r="J21" s="2" t="s">
        <v>20</v>
      </c>
    </row>
    <row r="22" spans="1:10" x14ac:dyDescent="0.35">
      <c r="A22" s="40">
        <v>8</v>
      </c>
      <c r="B22" s="1"/>
      <c r="C22" s="1"/>
      <c r="D22" s="2"/>
      <c r="E22" s="2" t="s">
        <v>13</v>
      </c>
      <c r="F22" s="118"/>
      <c r="G22" s="4"/>
      <c r="H22" s="5"/>
      <c r="I22" s="44">
        <f t="shared" si="0"/>
        <v>0</v>
      </c>
      <c r="J22" s="2" t="s">
        <v>21</v>
      </c>
    </row>
    <row r="23" spans="1:10" x14ac:dyDescent="0.35">
      <c r="A23" s="40">
        <v>9</v>
      </c>
      <c r="B23" s="1"/>
      <c r="C23" s="1"/>
      <c r="D23" s="2"/>
      <c r="E23" s="2" t="s">
        <v>13</v>
      </c>
      <c r="F23" s="118"/>
      <c r="G23" s="4"/>
      <c r="H23" s="5"/>
      <c r="I23" s="44">
        <f t="shared" si="0"/>
        <v>0</v>
      </c>
      <c r="J23" s="2" t="s">
        <v>22</v>
      </c>
    </row>
    <row r="24" spans="1:10" ht="16" thickBot="1" x14ac:dyDescent="0.4">
      <c r="A24" s="45">
        <v>10</v>
      </c>
      <c r="B24" s="12"/>
      <c r="C24" s="12"/>
      <c r="D24" s="10"/>
      <c r="E24" s="10" t="s">
        <v>13</v>
      </c>
      <c r="F24" s="119"/>
      <c r="G24" s="14"/>
      <c r="H24" s="15"/>
      <c r="I24" s="44">
        <f t="shared" si="0"/>
        <v>0</v>
      </c>
      <c r="J24" s="10" t="s">
        <v>23</v>
      </c>
    </row>
    <row r="25" spans="1:10" ht="16" thickBot="1" x14ac:dyDescent="0.4">
      <c r="A25" s="46"/>
      <c r="B25" s="47"/>
      <c r="C25" s="47"/>
      <c r="D25" s="47"/>
      <c r="E25" s="47"/>
      <c r="F25" s="120"/>
      <c r="G25" s="48" t="s">
        <v>24</v>
      </c>
      <c r="H25" s="49">
        <f>SUM(I15:I24)</f>
        <v>0</v>
      </c>
      <c r="I25" s="50"/>
      <c r="J25" s="51"/>
    </row>
    <row r="26" spans="1:10" x14ac:dyDescent="0.35">
      <c r="A26" s="33"/>
      <c r="B26" s="34"/>
      <c r="C26" s="34"/>
      <c r="D26" s="34"/>
      <c r="E26" s="34"/>
      <c r="F26" s="34"/>
      <c r="G26" s="34"/>
      <c r="H26" s="34"/>
      <c r="I26" s="34"/>
      <c r="J26" s="35"/>
    </row>
    <row r="27" spans="1:10" x14ac:dyDescent="0.35">
      <c r="A27" s="67" t="s">
        <v>27</v>
      </c>
      <c r="B27" s="53"/>
      <c r="C27" s="53"/>
      <c r="D27" s="53"/>
      <c r="E27" s="53"/>
      <c r="F27" s="53"/>
      <c r="G27" s="53"/>
      <c r="H27" s="53"/>
      <c r="I27" s="31"/>
      <c r="J27" s="32"/>
    </row>
    <row r="28" spans="1:10" x14ac:dyDescent="0.35">
      <c r="A28" s="68" t="s">
        <v>3</v>
      </c>
      <c r="B28" s="69"/>
      <c r="C28" s="69"/>
      <c r="D28" s="69"/>
      <c r="E28" s="69"/>
      <c r="F28" s="69"/>
      <c r="G28" s="69"/>
      <c r="H28" s="69"/>
      <c r="I28" s="69"/>
      <c r="J28" s="70"/>
    </row>
    <row r="29" spans="1:10" x14ac:dyDescent="0.35">
      <c r="A29" s="33" t="s">
        <v>28</v>
      </c>
      <c r="B29" s="34"/>
      <c r="C29" s="34"/>
      <c r="D29" s="34"/>
      <c r="E29" s="34"/>
      <c r="F29" s="34"/>
      <c r="G29" s="34"/>
      <c r="H29" s="34"/>
      <c r="I29" s="34"/>
      <c r="J29" s="35"/>
    </row>
    <row r="30" spans="1:10" x14ac:dyDescent="0.35">
      <c r="A30" s="34" t="s">
        <v>29</v>
      </c>
      <c r="B30" s="34"/>
      <c r="C30" s="34"/>
      <c r="D30" s="34"/>
      <c r="E30" s="34"/>
      <c r="F30" s="34"/>
      <c r="G30" s="34"/>
      <c r="H30" s="34"/>
      <c r="I30" s="34"/>
      <c r="J30" s="35"/>
    </row>
    <row r="31" spans="1:10" x14ac:dyDescent="0.35">
      <c r="A31" s="34" t="s">
        <v>91</v>
      </c>
      <c r="B31" s="28"/>
      <c r="C31" s="28"/>
      <c r="D31" s="28"/>
      <c r="E31" s="38"/>
      <c r="F31" s="38"/>
      <c r="G31" s="38"/>
      <c r="H31" s="38"/>
      <c r="I31" s="38"/>
      <c r="J31" s="39"/>
    </row>
    <row r="32" spans="1:10" ht="31" x14ac:dyDescent="0.35">
      <c r="A32" s="179" t="s">
        <v>30</v>
      </c>
      <c r="B32" s="179"/>
      <c r="C32" s="71" t="s">
        <v>8</v>
      </c>
      <c r="D32" s="40" t="s">
        <v>85</v>
      </c>
      <c r="E32" s="71" t="s">
        <v>26</v>
      </c>
      <c r="F32" s="62"/>
      <c r="G32" s="71" t="s">
        <v>31</v>
      </c>
      <c r="H32" s="71" t="s">
        <v>32</v>
      </c>
      <c r="I32" s="72" t="s">
        <v>12</v>
      </c>
      <c r="J32" s="73" t="s">
        <v>78</v>
      </c>
    </row>
    <row r="33" spans="1:10" x14ac:dyDescent="0.35">
      <c r="A33" s="40">
        <v>1</v>
      </c>
      <c r="B33" s="1"/>
      <c r="C33" s="1"/>
      <c r="D33" s="124"/>
      <c r="E33" s="2" t="s">
        <v>13</v>
      </c>
      <c r="F33" s="63"/>
      <c r="G33" s="7"/>
      <c r="H33" s="6"/>
      <c r="I33" s="74">
        <f>G33*H33</f>
        <v>0</v>
      </c>
      <c r="J33" s="2" t="s">
        <v>14</v>
      </c>
    </row>
    <row r="34" spans="1:10" x14ac:dyDescent="0.35">
      <c r="A34" s="40">
        <v>2</v>
      </c>
      <c r="B34" s="1"/>
      <c r="C34" s="1"/>
      <c r="D34" s="124"/>
      <c r="E34" s="2" t="s">
        <v>13</v>
      </c>
      <c r="F34" s="65"/>
      <c r="G34" s="7"/>
      <c r="H34" s="6"/>
      <c r="I34" s="74">
        <f t="shared" ref="I34:I41" si="1">G34*H34</f>
        <v>0</v>
      </c>
      <c r="J34" s="2" t="s">
        <v>15</v>
      </c>
    </row>
    <row r="35" spans="1:10" x14ac:dyDescent="0.35">
      <c r="A35" s="40">
        <v>3</v>
      </c>
      <c r="B35" s="1"/>
      <c r="C35" s="1"/>
      <c r="D35" s="124"/>
      <c r="E35" s="2" t="s">
        <v>13</v>
      </c>
      <c r="F35" s="63"/>
      <c r="G35" s="7"/>
      <c r="H35" s="6"/>
      <c r="I35" s="74">
        <f t="shared" si="1"/>
        <v>0</v>
      </c>
      <c r="J35" s="2" t="s">
        <v>16</v>
      </c>
    </row>
    <row r="36" spans="1:10" x14ac:dyDescent="0.35">
      <c r="A36" s="40">
        <v>4</v>
      </c>
      <c r="B36" s="1"/>
      <c r="C36" s="1"/>
      <c r="D36" s="124"/>
      <c r="E36" s="2" t="s">
        <v>13</v>
      </c>
      <c r="F36" s="65"/>
      <c r="G36" s="7"/>
      <c r="H36" s="6"/>
      <c r="I36" s="74">
        <f t="shared" si="1"/>
        <v>0</v>
      </c>
      <c r="J36" s="2" t="s">
        <v>17</v>
      </c>
    </row>
    <row r="37" spans="1:10" x14ac:dyDescent="0.35">
      <c r="A37" s="40">
        <v>5</v>
      </c>
      <c r="B37" s="1"/>
      <c r="C37" s="1"/>
      <c r="D37" s="124"/>
      <c r="E37" s="2" t="s">
        <v>13</v>
      </c>
      <c r="F37" s="63"/>
      <c r="G37" s="7"/>
      <c r="H37" s="6"/>
      <c r="I37" s="74">
        <f t="shared" si="1"/>
        <v>0</v>
      </c>
      <c r="J37" s="2" t="s">
        <v>18</v>
      </c>
    </row>
    <row r="38" spans="1:10" x14ac:dyDescent="0.35">
      <c r="A38" s="40">
        <v>6</v>
      </c>
      <c r="B38" s="1"/>
      <c r="C38" s="1"/>
      <c r="D38" s="124"/>
      <c r="E38" s="2" t="s">
        <v>13</v>
      </c>
      <c r="F38" s="65"/>
      <c r="G38" s="7"/>
      <c r="H38" s="6"/>
      <c r="I38" s="74">
        <f t="shared" si="1"/>
        <v>0</v>
      </c>
      <c r="J38" s="2" t="s">
        <v>19</v>
      </c>
    </row>
    <row r="39" spans="1:10" x14ac:dyDescent="0.35">
      <c r="A39" s="40">
        <v>7</v>
      </c>
      <c r="B39" s="1"/>
      <c r="C39" s="1"/>
      <c r="D39" s="124"/>
      <c r="E39" s="2" t="s">
        <v>13</v>
      </c>
      <c r="F39" s="63"/>
      <c r="G39" s="7"/>
      <c r="H39" s="6"/>
      <c r="I39" s="74">
        <f t="shared" si="1"/>
        <v>0</v>
      </c>
      <c r="J39" s="2" t="s">
        <v>20</v>
      </c>
    </row>
    <row r="40" spans="1:10" x14ac:dyDescent="0.35">
      <c r="A40" s="40">
        <v>8</v>
      </c>
      <c r="B40" s="1"/>
      <c r="C40" s="1"/>
      <c r="D40" s="124"/>
      <c r="E40" s="2" t="s">
        <v>13</v>
      </c>
      <c r="F40" s="65"/>
      <c r="G40" s="7"/>
      <c r="H40" s="6"/>
      <c r="I40" s="74">
        <f t="shared" si="1"/>
        <v>0</v>
      </c>
      <c r="J40" s="2" t="s">
        <v>21</v>
      </c>
    </row>
    <row r="41" spans="1:10" x14ac:dyDescent="0.35">
      <c r="A41" s="40">
        <v>9</v>
      </c>
      <c r="B41" s="1"/>
      <c r="C41" s="1"/>
      <c r="D41" s="124"/>
      <c r="E41" s="2" t="s">
        <v>13</v>
      </c>
      <c r="F41" s="63"/>
      <c r="G41" s="7"/>
      <c r="H41" s="6"/>
      <c r="I41" s="74">
        <f t="shared" si="1"/>
        <v>0</v>
      </c>
      <c r="J41" s="2" t="s">
        <v>22</v>
      </c>
    </row>
    <row r="42" spans="1:10" ht="16" thickBot="1" x14ac:dyDescent="0.4">
      <c r="A42" s="45">
        <v>10</v>
      </c>
      <c r="B42" s="12"/>
      <c r="C42" s="12"/>
      <c r="D42" s="124"/>
      <c r="E42" s="10" t="s">
        <v>13</v>
      </c>
      <c r="F42" s="65"/>
      <c r="G42" s="17"/>
      <c r="H42" s="16"/>
      <c r="I42" s="75">
        <f>G42*H42</f>
        <v>0</v>
      </c>
      <c r="J42" s="2" t="s">
        <v>23</v>
      </c>
    </row>
    <row r="43" spans="1:10" ht="31.5" thickBot="1" x14ac:dyDescent="0.4">
      <c r="A43" s="76"/>
      <c r="B43" s="76"/>
      <c r="C43" s="76"/>
      <c r="D43" s="76"/>
      <c r="E43" s="76"/>
      <c r="F43" s="76"/>
      <c r="G43" s="66" t="s">
        <v>33</v>
      </c>
      <c r="H43" s="77">
        <f>SUM(I33:I42)</f>
        <v>0</v>
      </c>
      <c r="I43" s="76"/>
      <c r="J43" s="78"/>
    </row>
    <row r="44" spans="1:10" x14ac:dyDescent="0.35">
      <c r="A44" s="33"/>
      <c r="B44" s="34"/>
      <c r="C44" s="34"/>
      <c r="D44" s="34"/>
      <c r="E44" s="34"/>
      <c r="F44" s="34"/>
      <c r="G44" s="34"/>
      <c r="H44" s="34"/>
      <c r="I44" s="34"/>
      <c r="J44" s="35"/>
    </row>
    <row r="45" spans="1:10" x14ac:dyDescent="0.35">
      <c r="A45" s="79" t="s">
        <v>34</v>
      </c>
      <c r="B45" s="80"/>
      <c r="C45" s="80"/>
      <c r="D45" s="80"/>
      <c r="E45" s="80"/>
      <c r="F45" s="80"/>
      <c r="G45" s="80"/>
      <c r="H45" s="80"/>
      <c r="I45" s="80"/>
      <c r="J45" s="51"/>
    </row>
    <row r="46" spans="1:10" x14ac:dyDescent="0.35">
      <c r="A46" s="33" t="s">
        <v>3</v>
      </c>
      <c r="B46" s="34"/>
      <c r="C46" s="34"/>
      <c r="D46" s="34"/>
      <c r="E46" s="34"/>
      <c r="F46" s="34"/>
      <c r="G46" s="34"/>
      <c r="H46" s="34"/>
      <c r="I46" s="34"/>
      <c r="J46" s="35"/>
    </row>
    <row r="47" spans="1:10" x14ac:dyDescent="0.35">
      <c r="A47" s="33" t="s">
        <v>35</v>
      </c>
      <c r="B47" s="34"/>
      <c r="C47" s="34"/>
      <c r="D47" s="34"/>
      <c r="E47" s="34"/>
      <c r="F47" s="34"/>
      <c r="G47" s="34"/>
      <c r="H47" s="34"/>
      <c r="I47" s="34"/>
      <c r="J47" s="35"/>
    </row>
    <row r="48" spans="1:10" x14ac:dyDescent="0.35">
      <c r="A48" s="33" t="s">
        <v>36</v>
      </c>
      <c r="B48" s="34"/>
      <c r="C48" s="34"/>
      <c r="D48" s="34"/>
      <c r="E48" s="34"/>
      <c r="F48" s="34"/>
      <c r="G48" s="34"/>
      <c r="H48" s="34"/>
      <c r="I48" s="60"/>
      <c r="J48" s="61"/>
    </row>
    <row r="49" spans="1:10" x14ac:dyDescent="0.35">
      <c r="A49" s="33" t="s">
        <v>86</v>
      </c>
      <c r="B49" s="60"/>
      <c r="C49" s="60"/>
      <c r="D49" s="60"/>
      <c r="E49" s="60"/>
      <c r="F49" s="60"/>
      <c r="G49" s="60"/>
      <c r="H49" s="60"/>
      <c r="I49" s="60"/>
      <c r="J49" s="61"/>
    </row>
    <row r="50" spans="1:10" x14ac:dyDescent="0.35">
      <c r="A50" s="37" t="s">
        <v>37</v>
      </c>
      <c r="B50" s="28"/>
      <c r="C50" s="28"/>
      <c r="D50" s="28"/>
      <c r="E50" s="28"/>
      <c r="F50" s="28"/>
      <c r="G50" s="28"/>
      <c r="H50" s="28"/>
      <c r="I50" s="28"/>
      <c r="J50" s="81"/>
    </row>
    <row r="51" spans="1:10" ht="31" x14ac:dyDescent="0.35">
      <c r="A51" s="180" t="s">
        <v>30</v>
      </c>
      <c r="B51" s="181"/>
      <c r="C51" s="71" t="s">
        <v>8</v>
      </c>
      <c r="D51" s="40" t="s">
        <v>87</v>
      </c>
      <c r="E51" s="65"/>
      <c r="F51" s="65"/>
      <c r="G51" s="71" t="s">
        <v>31</v>
      </c>
      <c r="H51" s="71" t="s">
        <v>32</v>
      </c>
      <c r="I51" s="72" t="s">
        <v>12</v>
      </c>
      <c r="J51" s="73" t="s">
        <v>79</v>
      </c>
    </row>
    <row r="52" spans="1:10" x14ac:dyDescent="0.35">
      <c r="A52" s="40">
        <v>1</v>
      </c>
      <c r="B52" s="1"/>
      <c r="C52" s="1"/>
      <c r="D52" s="2"/>
      <c r="E52" s="65"/>
      <c r="F52" s="63"/>
      <c r="G52" s="6"/>
      <c r="H52" s="6"/>
      <c r="I52" s="74">
        <f t="shared" ref="I52:I61" si="2">G52*H52</f>
        <v>0</v>
      </c>
      <c r="J52" s="2" t="s">
        <v>14</v>
      </c>
    </row>
    <row r="53" spans="1:10" x14ac:dyDescent="0.35">
      <c r="A53" s="40">
        <v>2</v>
      </c>
      <c r="B53" s="1"/>
      <c r="C53" s="1"/>
      <c r="D53" s="2"/>
      <c r="E53" s="65"/>
      <c r="F53" s="65"/>
      <c r="G53" s="6"/>
      <c r="H53" s="6"/>
      <c r="I53" s="74">
        <f t="shared" si="2"/>
        <v>0</v>
      </c>
      <c r="J53" s="2" t="s">
        <v>15</v>
      </c>
    </row>
    <row r="54" spans="1:10" x14ac:dyDescent="0.35">
      <c r="A54" s="40">
        <v>3</v>
      </c>
      <c r="B54" s="1"/>
      <c r="C54" s="1"/>
      <c r="D54" s="2"/>
      <c r="E54" s="65"/>
      <c r="F54" s="63"/>
      <c r="G54" s="6"/>
      <c r="H54" s="6"/>
      <c r="I54" s="74">
        <f t="shared" si="2"/>
        <v>0</v>
      </c>
      <c r="J54" s="2" t="s">
        <v>16</v>
      </c>
    </row>
    <row r="55" spans="1:10" x14ac:dyDescent="0.35">
      <c r="A55" s="40">
        <v>4</v>
      </c>
      <c r="B55" s="1"/>
      <c r="C55" s="1"/>
      <c r="D55" s="2"/>
      <c r="E55" s="65"/>
      <c r="F55" s="65"/>
      <c r="G55" s="6"/>
      <c r="H55" s="6"/>
      <c r="I55" s="74">
        <f t="shared" si="2"/>
        <v>0</v>
      </c>
      <c r="J55" s="2" t="s">
        <v>17</v>
      </c>
    </row>
    <row r="56" spans="1:10" x14ac:dyDescent="0.35">
      <c r="A56" s="40">
        <v>5</v>
      </c>
      <c r="B56" s="1"/>
      <c r="C56" s="1"/>
      <c r="D56" s="2"/>
      <c r="E56" s="65"/>
      <c r="F56" s="63"/>
      <c r="G56" s="6"/>
      <c r="H56" s="6"/>
      <c r="I56" s="74">
        <f t="shared" si="2"/>
        <v>0</v>
      </c>
      <c r="J56" s="2" t="s">
        <v>18</v>
      </c>
    </row>
    <row r="57" spans="1:10" x14ac:dyDescent="0.35">
      <c r="A57" s="40">
        <v>6</v>
      </c>
      <c r="B57" s="1"/>
      <c r="C57" s="1"/>
      <c r="D57" s="2"/>
      <c r="E57" s="65"/>
      <c r="F57" s="65"/>
      <c r="G57" s="6"/>
      <c r="H57" s="6"/>
      <c r="I57" s="74">
        <f t="shared" si="2"/>
        <v>0</v>
      </c>
      <c r="J57" s="2" t="s">
        <v>19</v>
      </c>
    </row>
    <row r="58" spans="1:10" x14ac:dyDescent="0.35">
      <c r="A58" s="40">
        <v>7</v>
      </c>
      <c r="B58" s="1"/>
      <c r="C58" s="1"/>
      <c r="D58" s="2"/>
      <c r="E58" s="65"/>
      <c r="F58" s="63"/>
      <c r="G58" s="6"/>
      <c r="H58" s="6"/>
      <c r="I58" s="74">
        <f t="shared" si="2"/>
        <v>0</v>
      </c>
      <c r="J58" s="2" t="s">
        <v>20</v>
      </c>
    </row>
    <row r="59" spans="1:10" x14ac:dyDescent="0.35">
      <c r="A59" s="40">
        <v>8</v>
      </c>
      <c r="B59" s="1"/>
      <c r="C59" s="1"/>
      <c r="D59" s="2"/>
      <c r="E59" s="65"/>
      <c r="F59" s="65"/>
      <c r="G59" s="6"/>
      <c r="H59" s="6"/>
      <c r="I59" s="74">
        <f t="shared" si="2"/>
        <v>0</v>
      </c>
      <c r="J59" s="2" t="s">
        <v>21</v>
      </c>
    </row>
    <row r="60" spans="1:10" x14ac:dyDescent="0.35">
      <c r="A60" s="40">
        <v>9</v>
      </c>
      <c r="B60" s="1"/>
      <c r="C60" s="1"/>
      <c r="D60" s="2"/>
      <c r="E60" s="65"/>
      <c r="F60" s="63"/>
      <c r="G60" s="6"/>
      <c r="H60" s="6"/>
      <c r="I60" s="74">
        <f t="shared" si="2"/>
        <v>0</v>
      </c>
      <c r="J60" s="2" t="s">
        <v>22</v>
      </c>
    </row>
    <row r="61" spans="1:10" ht="16" thickBot="1" x14ac:dyDescent="0.4">
      <c r="A61" s="45">
        <v>10</v>
      </c>
      <c r="B61" s="12"/>
      <c r="C61" s="12"/>
      <c r="D61" s="10"/>
      <c r="E61" s="65"/>
      <c r="F61" s="65"/>
      <c r="G61" s="16"/>
      <c r="H61" s="16"/>
      <c r="I61" s="75">
        <f t="shared" si="2"/>
        <v>0</v>
      </c>
      <c r="J61" s="2" t="s">
        <v>23</v>
      </c>
    </row>
    <row r="62" spans="1:10" ht="16" thickBot="1" x14ac:dyDescent="0.4">
      <c r="A62" s="46"/>
      <c r="B62" s="47"/>
      <c r="C62" s="47"/>
      <c r="D62" s="47"/>
      <c r="E62" s="47"/>
      <c r="F62" s="47"/>
      <c r="G62" s="82" t="s">
        <v>38</v>
      </c>
      <c r="H62" s="83">
        <f>SUM(I52:I61)</f>
        <v>0</v>
      </c>
      <c r="I62" s="80"/>
      <c r="J62" s="51"/>
    </row>
    <row r="63" spans="1:10" x14ac:dyDescent="0.35">
      <c r="A63" s="33"/>
      <c r="B63" s="34"/>
      <c r="C63" s="34"/>
      <c r="D63" s="34"/>
      <c r="E63" s="34"/>
      <c r="F63" s="34"/>
      <c r="G63" s="34"/>
      <c r="H63" s="34"/>
      <c r="I63" s="34"/>
      <c r="J63" s="35"/>
    </row>
    <row r="64" spans="1:10" x14ac:dyDescent="0.35">
      <c r="A64" s="79" t="s">
        <v>39</v>
      </c>
      <c r="B64" s="84"/>
      <c r="C64" s="84"/>
      <c r="D64" s="84"/>
      <c r="E64" s="84"/>
      <c r="F64" s="84"/>
      <c r="G64" s="84"/>
      <c r="H64" s="84"/>
      <c r="I64" s="80"/>
      <c r="J64" s="51"/>
    </row>
    <row r="65" spans="1:10" x14ac:dyDescent="0.35">
      <c r="A65" s="33" t="s">
        <v>3</v>
      </c>
      <c r="B65" s="34"/>
      <c r="C65" s="34"/>
      <c r="D65" s="34"/>
      <c r="E65" s="34"/>
      <c r="F65" s="34"/>
      <c r="G65" s="34"/>
      <c r="H65" s="34"/>
      <c r="I65" s="34"/>
      <c r="J65" s="35"/>
    </row>
    <row r="66" spans="1:10" x14ac:dyDescent="0.35">
      <c r="A66" s="33" t="s">
        <v>40</v>
      </c>
      <c r="B66" s="34"/>
      <c r="C66" s="34"/>
      <c r="D66" s="34"/>
      <c r="E66" s="34"/>
      <c r="F66" s="34"/>
      <c r="G66" s="34"/>
      <c r="H66" s="34"/>
      <c r="I66" s="34"/>
      <c r="J66" s="35"/>
    </row>
    <row r="67" spans="1:10" x14ac:dyDescent="0.35">
      <c r="A67" s="33" t="s">
        <v>41</v>
      </c>
      <c r="B67" s="34"/>
      <c r="C67" s="34"/>
      <c r="D67" s="34"/>
      <c r="E67" s="34"/>
      <c r="F67" s="34"/>
      <c r="G67" s="34"/>
      <c r="H67" s="34"/>
      <c r="I67" s="60"/>
      <c r="J67" s="61"/>
    </row>
    <row r="68" spans="1:10" x14ac:dyDescent="0.35">
      <c r="A68" s="33" t="s">
        <v>88</v>
      </c>
      <c r="B68" s="60"/>
      <c r="C68" s="60"/>
      <c r="D68" s="60"/>
      <c r="E68" s="60"/>
      <c r="F68" s="60"/>
      <c r="G68" s="60"/>
      <c r="H68" s="60"/>
      <c r="I68" s="60"/>
      <c r="J68" s="61"/>
    </row>
    <row r="69" spans="1:10" x14ac:dyDescent="0.35">
      <c r="A69" s="37" t="s">
        <v>37</v>
      </c>
      <c r="B69" s="28"/>
      <c r="C69" s="28"/>
      <c r="D69" s="28"/>
      <c r="E69" s="28"/>
      <c r="F69" s="28"/>
      <c r="G69" s="28"/>
      <c r="H69" s="28"/>
      <c r="I69" s="28"/>
      <c r="J69" s="81"/>
    </row>
    <row r="70" spans="1:10" ht="31" x14ac:dyDescent="0.35">
      <c r="A70" s="178" t="s">
        <v>30</v>
      </c>
      <c r="B70" s="178"/>
      <c r="C70" s="71" t="s">
        <v>42</v>
      </c>
      <c r="D70" s="40" t="s">
        <v>87</v>
      </c>
      <c r="E70" s="65"/>
      <c r="F70" s="65"/>
      <c r="G70" s="71" t="s">
        <v>31</v>
      </c>
      <c r="H70" s="71" t="s">
        <v>32</v>
      </c>
      <c r="I70" s="72" t="s">
        <v>12</v>
      </c>
      <c r="J70" s="73" t="s">
        <v>80</v>
      </c>
    </row>
    <row r="71" spans="1:10" x14ac:dyDescent="0.35">
      <c r="A71" s="40">
        <v>1</v>
      </c>
      <c r="B71" s="1"/>
      <c r="C71" s="1"/>
      <c r="D71" s="2"/>
      <c r="E71" s="65"/>
      <c r="F71" s="63"/>
      <c r="G71" s="7"/>
      <c r="H71" s="6"/>
      <c r="I71" s="74">
        <f>G71*H71</f>
        <v>0</v>
      </c>
      <c r="J71" s="2" t="s">
        <v>14</v>
      </c>
    </row>
    <row r="72" spans="1:10" x14ac:dyDescent="0.35">
      <c r="A72" s="40">
        <v>2</v>
      </c>
      <c r="B72" s="1"/>
      <c r="C72" s="1"/>
      <c r="D72" s="2"/>
      <c r="E72" s="65"/>
      <c r="F72" s="65"/>
      <c r="G72" s="7"/>
      <c r="H72" s="6"/>
      <c r="I72" s="74">
        <f t="shared" ref="I72:I80" si="3">G72*H72</f>
        <v>0</v>
      </c>
      <c r="J72" s="2" t="s">
        <v>15</v>
      </c>
    </row>
    <row r="73" spans="1:10" x14ac:dyDescent="0.35">
      <c r="A73" s="40">
        <v>3</v>
      </c>
      <c r="B73" s="1"/>
      <c r="C73" s="1"/>
      <c r="D73" s="2"/>
      <c r="E73" s="65"/>
      <c r="F73" s="63"/>
      <c r="G73" s="7"/>
      <c r="H73" s="6"/>
      <c r="I73" s="74">
        <f t="shared" si="3"/>
        <v>0</v>
      </c>
      <c r="J73" s="2" t="s">
        <v>16</v>
      </c>
    </row>
    <row r="74" spans="1:10" x14ac:dyDescent="0.35">
      <c r="A74" s="40">
        <v>4</v>
      </c>
      <c r="B74" s="1"/>
      <c r="C74" s="1"/>
      <c r="D74" s="2"/>
      <c r="E74" s="65"/>
      <c r="F74" s="65"/>
      <c r="G74" s="7"/>
      <c r="H74" s="6"/>
      <c r="I74" s="74">
        <f t="shared" si="3"/>
        <v>0</v>
      </c>
      <c r="J74" s="2" t="s">
        <v>17</v>
      </c>
    </row>
    <row r="75" spans="1:10" x14ac:dyDescent="0.35">
      <c r="A75" s="40">
        <v>5</v>
      </c>
      <c r="B75" s="1"/>
      <c r="C75" s="1"/>
      <c r="D75" s="2"/>
      <c r="E75" s="65"/>
      <c r="F75" s="63"/>
      <c r="G75" s="7"/>
      <c r="H75" s="6"/>
      <c r="I75" s="74">
        <f t="shared" si="3"/>
        <v>0</v>
      </c>
      <c r="J75" s="2" t="s">
        <v>18</v>
      </c>
    </row>
    <row r="76" spans="1:10" x14ac:dyDescent="0.35">
      <c r="A76" s="40">
        <v>6</v>
      </c>
      <c r="B76" s="1"/>
      <c r="C76" s="1"/>
      <c r="D76" s="2"/>
      <c r="E76" s="65"/>
      <c r="F76" s="65"/>
      <c r="G76" s="7"/>
      <c r="H76" s="6"/>
      <c r="I76" s="74">
        <f t="shared" si="3"/>
        <v>0</v>
      </c>
      <c r="J76" s="2" t="s">
        <v>19</v>
      </c>
    </row>
    <row r="77" spans="1:10" x14ac:dyDescent="0.35">
      <c r="A77" s="40">
        <v>7</v>
      </c>
      <c r="B77" s="1"/>
      <c r="C77" s="1"/>
      <c r="D77" s="2"/>
      <c r="E77" s="65"/>
      <c r="F77" s="63"/>
      <c r="G77" s="7"/>
      <c r="H77" s="6"/>
      <c r="I77" s="74">
        <f t="shared" si="3"/>
        <v>0</v>
      </c>
      <c r="J77" s="2" t="s">
        <v>20</v>
      </c>
    </row>
    <row r="78" spans="1:10" x14ac:dyDescent="0.35">
      <c r="A78" s="40">
        <v>8</v>
      </c>
      <c r="B78" s="1"/>
      <c r="C78" s="1"/>
      <c r="D78" s="2"/>
      <c r="E78" s="65"/>
      <c r="F78" s="65"/>
      <c r="G78" s="7"/>
      <c r="H78" s="6"/>
      <c r="I78" s="74">
        <f t="shared" si="3"/>
        <v>0</v>
      </c>
      <c r="J78" s="2" t="s">
        <v>21</v>
      </c>
    </row>
    <row r="79" spans="1:10" x14ac:dyDescent="0.35">
      <c r="A79" s="40">
        <v>9</v>
      </c>
      <c r="B79" s="1"/>
      <c r="C79" s="1"/>
      <c r="D79" s="2"/>
      <c r="E79" s="65"/>
      <c r="F79" s="63"/>
      <c r="G79" s="7"/>
      <c r="H79" s="6"/>
      <c r="I79" s="74">
        <f t="shared" si="3"/>
        <v>0</v>
      </c>
      <c r="J79" s="2" t="s">
        <v>22</v>
      </c>
    </row>
    <row r="80" spans="1:10" ht="16" thickBot="1" x14ac:dyDescent="0.4">
      <c r="A80" s="45">
        <v>10</v>
      </c>
      <c r="B80" s="12"/>
      <c r="C80" s="12"/>
      <c r="D80" s="10"/>
      <c r="E80" s="65"/>
      <c r="F80" s="65"/>
      <c r="G80" s="17"/>
      <c r="H80" s="16"/>
      <c r="I80" s="75">
        <f t="shared" si="3"/>
        <v>0</v>
      </c>
      <c r="J80" s="2" t="s">
        <v>23</v>
      </c>
    </row>
    <row r="81" spans="1:18" ht="38.25" customHeight="1" thickBot="1" x14ac:dyDescent="0.4">
      <c r="A81" s="46"/>
      <c r="B81" s="47"/>
      <c r="C81" s="47"/>
      <c r="D81" s="47"/>
      <c r="E81" s="47"/>
      <c r="F81" s="47"/>
      <c r="G81" s="85" t="s">
        <v>43</v>
      </c>
      <c r="H81" s="83">
        <f>SUM(I71:I80)</f>
        <v>0</v>
      </c>
      <c r="I81" s="80"/>
      <c r="J81" s="51"/>
    </row>
    <row r="82" spans="1:18" x14ac:dyDescent="0.35">
      <c r="A82" s="33"/>
      <c r="B82" s="34"/>
      <c r="C82" s="34"/>
      <c r="D82" s="34"/>
      <c r="E82" s="34"/>
      <c r="F82" s="34"/>
      <c r="G82" s="34"/>
      <c r="H82" s="34"/>
      <c r="I82" s="34"/>
      <c r="J82" s="35"/>
    </row>
    <row r="83" spans="1:18" x14ac:dyDescent="0.35">
      <c r="A83" s="52" t="s">
        <v>98</v>
      </c>
      <c r="B83" s="29"/>
      <c r="C83" s="29"/>
      <c r="D83" s="29"/>
      <c r="E83" s="29"/>
      <c r="F83" s="29"/>
      <c r="G83" s="29"/>
      <c r="H83" s="29"/>
      <c r="I83" s="53"/>
      <c r="J83" s="54"/>
      <c r="K83" s="42"/>
      <c r="L83" s="42"/>
      <c r="M83" s="42"/>
      <c r="N83" s="42"/>
      <c r="O83" s="42"/>
      <c r="P83" s="42"/>
      <c r="Q83" s="42"/>
      <c r="R83" s="42"/>
    </row>
    <row r="84" spans="1:18" x14ac:dyDescent="0.35">
      <c r="A84" s="55" t="s">
        <v>25</v>
      </c>
      <c r="B84" s="56"/>
      <c r="C84" s="56"/>
      <c r="D84" s="56"/>
      <c r="E84" s="56"/>
      <c r="F84" s="56"/>
      <c r="G84" s="56"/>
      <c r="H84" s="56"/>
      <c r="I84" s="56"/>
      <c r="J84" s="57"/>
    </row>
    <row r="85" spans="1:18" x14ac:dyDescent="0.35">
      <c r="A85" s="33" t="s">
        <v>103</v>
      </c>
      <c r="B85" s="133"/>
      <c r="C85" s="133"/>
      <c r="D85" s="133"/>
      <c r="E85" s="133"/>
      <c r="F85" s="133"/>
      <c r="G85" s="133"/>
      <c r="H85" s="133"/>
      <c r="I85" s="133"/>
      <c r="J85" s="134"/>
    </row>
    <row r="86" spans="1:18" x14ac:dyDescent="0.35">
      <c r="A86" s="58" t="s">
        <v>74</v>
      </c>
      <c r="B86" s="59"/>
      <c r="C86" s="59"/>
      <c r="D86" s="59"/>
      <c r="E86" s="59"/>
      <c r="F86" s="59"/>
      <c r="G86" s="59"/>
      <c r="H86" s="59"/>
      <c r="I86" s="60"/>
      <c r="J86" s="61"/>
    </row>
    <row r="87" spans="1:18" x14ac:dyDescent="0.35">
      <c r="A87" s="34" t="s">
        <v>92</v>
      </c>
      <c r="B87" s="59"/>
      <c r="C87" s="59"/>
      <c r="D87" s="59"/>
      <c r="E87" s="59"/>
      <c r="F87" s="59"/>
      <c r="G87" s="59"/>
      <c r="H87" s="59"/>
      <c r="I87" s="60"/>
      <c r="J87" s="61"/>
    </row>
    <row r="88" spans="1:18" ht="31" x14ac:dyDescent="0.35">
      <c r="A88" s="179" t="s">
        <v>30</v>
      </c>
      <c r="B88" s="179"/>
      <c r="C88" s="40" t="s">
        <v>8</v>
      </c>
      <c r="D88" s="40" t="s">
        <v>85</v>
      </c>
      <c r="E88" s="40" t="s">
        <v>26</v>
      </c>
      <c r="F88" s="127"/>
      <c r="G88" s="125" t="s">
        <v>31</v>
      </c>
      <c r="H88" s="125" t="s">
        <v>32</v>
      </c>
      <c r="I88" s="126" t="s">
        <v>12</v>
      </c>
      <c r="J88" s="73" t="s">
        <v>97</v>
      </c>
    </row>
    <row r="89" spans="1:18" x14ac:dyDescent="0.35">
      <c r="A89" s="40">
        <v>1</v>
      </c>
      <c r="B89" s="1"/>
      <c r="C89" s="1"/>
      <c r="D89" s="121"/>
      <c r="E89" s="2" t="s">
        <v>13</v>
      </c>
      <c r="F89" s="128"/>
      <c r="G89" s="3"/>
      <c r="H89" s="6"/>
      <c r="I89" s="64">
        <f t="shared" ref="I89:I98" si="4">G89*H89</f>
        <v>0</v>
      </c>
      <c r="J89" s="2" t="s">
        <v>14</v>
      </c>
    </row>
    <row r="90" spans="1:18" x14ac:dyDescent="0.35">
      <c r="A90" s="40">
        <v>2</v>
      </c>
      <c r="B90" s="1"/>
      <c r="C90" s="1"/>
      <c r="D90" s="122"/>
      <c r="E90" s="2" t="s">
        <v>13</v>
      </c>
      <c r="F90" s="129"/>
      <c r="G90" s="3"/>
      <c r="H90" s="6"/>
      <c r="I90" s="64">
        <f t="shared" si="4"/>
        <v>0</v>
      </c>
      <c r="J90" s="2" t="s">
        <v>15</v>
      </c>
    </row>
    <row r="91" spans="1:18" x14ac:dyDescent="0.35">
      <c r="A91" s="40">
        <v>3</v>
      </c>
      <c r="B91" s="1"/>
      <c r="C91" s="1"/>
      <c r="D91" s="122"/>
      <c r="E91" s="2" t="s">
        <v>13</v>
      </c>
      <c r="F91" s="128"/>
      <c r="G91" s="3"/>
      <c r="H91" s="6"/>
      <c r="I91" s="64">
        <f t="shared" si="4"/>
        <v>0</v>
      </c>
      <c r="J91" s="2" t="s">
        <v>16</v>
      </c>
    </row>
    <row r="92" spans="1:18" x14ac:dyDescent="0.35">
      <c r="A92" s="40">
        <v>4</v>
      </c>
      <c r="B92" s="1"/>
      <c r="C92" s="1"/>
      <c r="D92" s="122"/>
      <c r="E92" s="2" t="s">
        <v>13</v>
      </c>
      <c r="F92" s="128"/>
      <c r="G92" s="3"/>
      <c r="H92" s="6"/>
      <c r="I92" s="64">
        <f t="shared" si="4"/>
        <v>0</v>
      </c>
      <c r="J92" s="2" t="s">
        <v>17</v>
      </c>
    </row>
    <row r="93" spans="1:18" x14ac:dyDescent="0.35">
      <c r="A93" s="40">
        <v>5</v>
      </c>
      <c r="B93" s="1"/>
      <c r="C93" s="1"/>
      <c r="D93" s="122"/>
      <c r="E93" s="2" t="s">
        <v>13</v>
      </c>
      <c r="F93" s="128"/>
      <c r="G93" s="3"/>
      <c r="H93" s="6"/>
      <c r="I93" s="64">
        <f t="shared" si="4"/>
        <v>0</v>
      </c>
      <c r="J93" s="2" t="s">
        <v>18</v>
      </c>
    </row>
    <row r="94" spans="1:18" x14ac:dyDescent="0.35">
      <c r="A94" s="40">
        <v>6</v>
      </c>
      <c r="B94" s="1"/>
      <c r="C94" s="1"/>
      <c r="D94" s="122"/>
      <c r="E94" s="2" t="s">
        <v>13</v>
      </c>
      <c r="F94" s="128"/>
      <c r="G94" s="3"/>
      <c r="H94" s="6"/>
      <c r="I94" s="64">
        <f t="shared" si="4"/>
        <v>0</v>
      </c>
      <c r="J94" s="2" t="s">
        <v>19</v>
      </c>
    </row>
    <row r="95" spans="1:18" x14ac:dyDescent="0.35">
      <c r="A95" s="40">
        <v>7</v>
      </c>
      <c r="B95" s="1"/>
      <c r="C95" s="1"/>
      <c r="D95" s="122"/>
      <c r="E95" s="2" t="s">
        <v>13</v>
      </c>
      <c r="F95" s="128"/>
      <c r="G95" s="3"/>
      <c r="H95" s="6"/>
      <c r="I95" s="64">
        <f t="shared" si="4"/>
        <v>0</v>
      </c>
      <c r="J95" s="2" t="s">
        <v>20</v>
      </c>
    </row>
    <row r="96" spans="1:18" x14ac:dyDescent="0.35">
      <c r="A96" s="40">
        <v>8</v>
      </c>
      <c r="B96" s="1"/>
      <c r="C96" s="1"/>
      <c r="D96" s="122"/>
      <c r="E96" s="2" t="s">
        <v>13</v>
      </c>
      <c r="F96" s="128"/>
      <c r="G96" s="3"/>
      <c r="H96" s="6"/>
      <c r="I96" s="64">
        <f t="shared" si="4"/>
        <v>0</v>
      </c>
      <c r="J96" s="2" t="s">
        <v>21</v>
      </c>
    </row>
    <row r="97" spans="1:10" x14ac:dyDescent="0.35">
      <c r="A97" s="40">
        <v>9</v>
      </c>
      <c r="B97" s="1"/>
      <c r="C97" s="1"/>
      <c r="D97" s="122"/>
      <c r="E97" s="2" t="s">
        <v>13</v>
      </c>
      <c r="F97" s="128"/>
      <c r="G97" s="3"/>
      <c r="H97" s="6"/>
      <c r="I97" s="64">
        <f t="shared" si="4"/>
        <v>0</v>
      </c>
      <c r="J97" s="2" t="s">
        <v>22</v>
      </c>
    </row>
    <row r="98" spans="1:10" ht="16" thickBot="1" x14ac:dyDescent="0.4">
      <c r="A98" s="45">
        <v>10</v>
      </c>
      <c r="B98" s="12"/>
      <c r="C98" s="12"/>
      <c r="D98" s="121"/>
      <c r="E98" s="2" t="s">
        <v>13</v>
      </c>
      <c r="F98" s="130"/>
      <c r="G98" s="3"/>
      <c r="H98" s="16"/>
      <c r="I98" s="64">
        <f t="shared" si="4"/>
        <v>0</v>
      </c>
      <c r="J98" s="10" t="s">
        <v>23</v>
      </c>
    </row>
    <row r="99" spans="1:10" ht="33.75" customHeight="1" thickBot="1" x14ac:dyDescent="0.4">
      <c r="A99" s="46"/>
      <c r="B99" s="47"/>
      <c r="C99" s="47"/>
      <c r="D99" s="47"/>
      <c r="E99" s="47"/>
      <c r="F99" s="117"/>
      <c r="G99" s="66" t="s">
        <v>96</v>
      </c>
      <c r="H99" s="49">
        <f>SUM(I89:I98)</f>
        <v>0</v>
      </c>
      <c r="I99" s="50"/>
      <c r="J99" s="51"/>
    </row>
    <row r="100" spans="1:10" x14ac:dyDescent="0.35">
      <c r="A100" s="33"/>
      <c r="B100" s="34"/>
      <c r="C100" s="34"/>
      <c r="D100" s="34"/>
      <c r="E100" s="34"/>
      <c r="F100" s="34"/>
      <c r="G100" s="34"/>
      <c r="H100" s="34"/>
      <c r="I100" s="34"/>
      <c r="J100" s="35"/>
    </row>
    <row r="101" spans="1:10" x14ac:dyDescent="0.35">
      <c r="A101" s="67" t="s">
        <v>44</v>
      </c>
      <c r="B101" s="31"/>
      <c r="C101" s="31"/>
      <c r="D101" s="31"/>
      <c r="E101" s="31"/>
      <c r="F101" s="31"/>
      <c r="G101" s="31"/>
      <c r="H101" s="31"/>
      <c r="I101" s="31"/>
      <c r="J101" s="32"/>
    </row>
    <row r="102" spans="1:10" x14ac:dyDescent="0.35">
      <c r="A102" s="33" t="s">
        <v>3</v>
      </c>
      <c r="B102" s="34"/>
      <c r="C102" s="34"/>
      <c r="D102" s="34"/>
      <c r="E102" s="34"/>
      <c r="F102" s="34"/>
      <c r="G102" s="34"/>
      <c r="H102" s="34"/>
      <c r="I102" s="34"/>
      <c r="J102" s="35"/>
    </row>
    <row r="103" spans="1:10" x14ac:dyDescent="0.35">
      <c r="A103" s="33" t="s">
        <v>45</v>
      </c>
      <c r="B103" s="34"/>
      <c r="C103" s="34"/>
      <c r="D103" s="34"/>
      <c r="E103" s="34"/>
      <c r="F103" s="34"/>
      <c r="G103" s="34"/>
      <c r="H103" s="34"/>
      <c r="I103" s="34"/>
      <c r="J103" s="35"/>
    </row>
    <row r="104" spans="1:10" x14ac:dyDescent="0.35">
      <c r="A104" s="33" t="s">
        <v>46</v>
      </c>
      <c r="B104" s="34"/>
      <c r="C104" s="34"/>
      <c r="D104" s="34"/>
      <c r="E104" s="34"/>
      <c r="F104" s="34"/>
      <c r="G104" s="34"/>
      <c r="H104" s="34"/>
      <c r="I104" s="34"/>
      <c r="J104" s="35"/>
    </row>
    <row r="105" spans="1:10" x14ac:dyDescent="0.35">
      <c r="A105" s="86" t="s">
        <v>47</v>
      </c>
      <c r="B105" s="87"/>
      <c r="C105" s="87"/>
      <c r="D105" s="87"/>
      <c r="E105" s="87"/>
      <c r="F105" s="87"/>
      <c r="G105" s="87"/>
      <c r="H105" s="87"/>
      <c r="I105" s="34"/>
      <c r="J105" s="35"/>
    </row>
    <row r="106" spans="1:10" x14ac:dyDescent="0.35">
      <c r="A106" s="33" t="s">
        <v>89</v>
      </c>
      <c r="B106" s="87"/>
      <c r="C106" s="87"/>
      <c r="D106" s="87"/>
      <c r="E106" s="87"/>
      <c r="F106" s="87"/>
      <c r="G106" s="87"/>
      <c r="H106" s="87"/>
      <c r="I106" s="60"/>
      <c r="J106" s="61"/>
    </row>
    <row r="107" spans="1:10" x14ac:dyDescent="0.35">
      <c r="A107" s="86" t="s">
        <v>48</v>
      </c>
      <c r="B107" s="87"/>
      <c r="C107" s="87"/>
      <c r="D107" s="87"/>
      <c r="E107" s="87"/>
      <c r="F107" s="87"/>
      <c r="G107" s="87"/>
      <c r="H107" s="34"/>
      <c r="I107" s="34"/>
      <c r="J107" s="35"/>
    </row>
    <row r="108" spans="1:10" x14ac:dyDescent="0.35">
      <c r="A108" s="37" t="s">
        <v>49</v>
      </c>
      <c r="B108" s="28"/>
      <c r="C108" s="28"/>
      <c r="D108" s="28"/>
      <c r="E108" s="28"/>
      <c r="F108" s="28"/>
      <c r="G108" s="28"/>
      <c r="H108" s="28"/>
      <c r="I108" s="28"/>
      <c r="J108" s="81"/>
    </row>
    <row r="109" spans="1:10" ht="46.5" x14ac:dyDescent="0.35">
      <c r="A109" s="178" t="s">
        <v>50</v>
      </c>
      <c r="B109" s="178"/>
      <c r="C109" s="71" t="s">
        <v>8</v>
      </c>
      <c r="D109" s="40" t="s">
        <v>87</v>
      </c>
      <c r="E109" s="71" t="s">
        <v>51</v>
      </c>
      <c r="F109" s="71" t="s">
        <v>52</v>
      </c>
      <c r="G109" s="71" t="s">
        <v>53</v>
      </c>
      <c r="H109" s="71" t="s">
        <v>54</v>
      </c>
      <c r="I109" s="88" t="s">
        <v>12</v>
      </c>
      <c r="J109" s="73" t="s">
        <v>81</v>
      </c>
    </row>
    <row r="110" spans="1:10" x14ac:dyDescent="0.35">
      <c r="A110" s="40">
        <v>1</v>
      </c>
      <c r="B110" s="1"/>
      <c r="C110" s="1"/>
      <c r="D110" s="2"/>
      <c r="E110" s="8"/>
      <c r="F110" s="20" t="s">
        <v>13</v>
      </c>
      <c r="G110" s="3"/>
      <c r="H110" s="3"/>
      <c r="I110" s="44">
        <f>G110*H110</f>
        <v>0</v>
      </c>
      <c r="J110" s="2" t="s">
        <v>55</v>
      </c>
    </row>
    <row r="111" spans="1:10" x14ac:dyDescent="0.35">
      <c r="A111" s="40">
        <v>2</v>
      </c>
      <c r="B111" s="1"/>
      <c r="C111" s="1"/>
      <c r="D111" s="2"/>
      <c r="E111" s="8"/>
      <c r="F111" s="20" t="s">
        <v>13</v>
      </c>
      <c r="G111" s="3"/>
      <c r="H111" s="3"/>
      <c r="I111" s="44">
        <f t="shared" ref="I111:I119" si="5">G111*H111</f>
        <v>0</v>
      </c>
      <c r="J111" s="2" t="s">
        <v>15</v>
      </c>
    </row>
    <row r="112" spans="1:10" x14ac:dyDescent="0.35">
      <c r="A112" s="40">
        <v>3</v>
      </c>
      <c r="B112" s="1"/>
      <c r="C112" s="1"/>
      <c r="D112" s="2"/>
      <c r="E112" s="8"/>
      <c r="F112" s="20" t="s">
        <v>13</v>
      </c>
      <c r="G112" s="3"/>
      <c r="H112" s="3"/>
      <c r="I112" s="44">
        <f t="shared" si="5"/>
        <v>0</v>
      </c>
      <c r="J112" s="2" t="s">
        <v>16</v>
      </c>
    </row>
    <row r="113" spans="1:10" x14ac:dyDescent="0.35">
      <c r="A113" s="40">
        <v>4</v>
      </c>
      <c r="B113" s="1"/>
      <c r="C113" s="1"/>
      <c r="D113" s="2"/>
      <c r="E113" s="8"/>
      <c r="F113" s="20" t="s">
        <v>13</v>
      </c>
      <c r="G113" s="3"/>
      <c r="H113" s="3"/>
      <c r="I113" s="44">
        <f t="shared" si="5"/>
        <v>0</v>
      </c>
      <c r="J113" s="2" t="s">
        <v>17</v>
      </c>
    </row>
    <row r="114" spans="1:10" x14ac:dyDescent="0.35">
      <c r="A114" s="43">
        <v>5</v>
      </c>
      <c r="B114" s="9"/>
      <c r="C114" s="1"/>
      <c r="D114" s="2"/>
      <c r="E114" s="8"/>
      <c r="F114" s="20" t="s">
        <v>13</v>
      </c>
      <c r="G114" s="3"/>
      <c r="H114" s="3"/>
      <c r="I114" s="44">
        <f t="shared" si="5"/>
        <v>0</v>
      </c>
      <c r="J114" s="2" t="s">
        <v>18</v>
      </c>
    </row>
    <row r="115" spans="1:10" x14ac:dyDescent="0.35">
      <c r="A115" s="40">
        <v>6</v>
      </c>
      <c r="B115" s="1"/>
      <c r="C115" s="1"/>
      <c r="D115" s="2"/>
      <c r="E115" s="8"/>
      <c r="F115" s="20" t="s">
        <v>13</v>
      </c>
      <c r="G115" s="3"/>
      <c r="H115" s="3"/>
      <c r="I115" s="44">
        <f t="shared" si="5"/>
        <v>0</v>
      </c>
      <c r="J115" s="2" t="s">
        <v>19</v>
      </c>
    </row>
    <row r="116" spans="1:10" x14ac:dyDescent="0.35">
      <c r="A116" s="40">
        <v>7</v>
      </c>
      <c r="B116" s="1"/>
      <c r="C116" s="1"/>
      <c r="D116" s="2"/>
      <c r="E116" s="8"/>
      <c r="F116" s="20" t="s">
        <v>13</v>
      </c>
      <c r="G116" s="3"/>
      <c r="H116" s="3"/>
      <c r="I116" s="44">
        <v>0</v>
      </c>
      <c r="J116" s="2" t="s">
        <v>20</v>
      </c>
    </row>
    <row r="117" spans="1:10" x14ac:dyDescent="0.35">
      <c r="A117" s="40">
        <v>8</v>
      </c>
      <c r="B117" s="1"/>
      <c r="C117" s="1"/>
      <c r="D117" s="2"/>
      <c r="E117" s="8"/>
      <c r="F117" s="20" t="s">
        <v>13</v>
      </c>
      <c r="G117" s="3"/>
      <c r="H117" s="3"/>
      <c r="I117" s="44">
        <f t="shared" si="5"/>
        <v>0</v>
      </c>
      <c r="J117" s="2" t="s">
        <v>21</v>
      </c>
    </row>
    <row r="118" spans="1:10" x14ac:dyDescent="0.35">
      <c r="A118" s="40">
        <v>9</v>
      </c>
      <c r="B118" s="1"/>
      <c r="C118" s="1"/>
      <c r="D118" s="2"/>
      <c r="E118" s="8"/>
      <c r="F118" s="20" t="s">
        <v>13</v>
      </c>
      <c r="G118" s="3"/>
      <c r="H118" s="3"/>
      <c r="I118" s="44">
        <f t="shared" si="5"/>
        <v>0</v>
      </c>
      <c r="J118" s="2" t="s">
        <v>22</v>
      </c>
    </row>
    <row r="119" spans="1:10" ht="16" thickBot="1" x14ac:dyDescent="0.4">
      <c r="A119" s="45">
        <v>10</v>
      </c>
      <c r="B119" s="12"/>
      <c r="C119" s="12"/>
      <c r="D119" s="10"/>
      <c r="E119" s="18"/>
      <c r="F119" s="20" t="s">
        <v>13</v>
      </c>
      <c r="G119" s="13"/>
      <c r="H119" s="13"/>
      <c r="I119" s="44">
        <f t="shared" si="5"/>
        <v>0</v>
      </c>
      <c r="J119" s="10" t="s">
        <v>23</v>
      </c>
    </row>
    <row r="120" spans="1:10" ht="31.5" thickBot="1" x14ac:dyDescent="0.4">
      <c r="A120" s="46"/>
      <c r="B120" s="47"/>
      <c r="C120" s="47"/>
      <c r="D120" s="47"/>
      <c r="E120" s="47"/>
      <c r="F120" s="47"/>
      <c r="G120" s="48" t="s">
        <v>56</v>
      </c>
      <c r="H120" s="49">
        <f>SUM(I110:I119)</f>
        <v>0</v>
      </c>
      <c r="I120" s="50"/>
      <c r="J120" s="51"/>
    </row>
    <row r="121" spans="1:10" x14ac:dyDescent="0.35">
      <c r="A121" s="33"/>
      <c r="B121" s="34"/>
      <c r="C121" s="34"/>
      <c r="D121" s="34"/>
      <c r="E121" s="34"/>
      <c r="F121" s="34"/>
      <c r="G121" s="34"/>
      <c r="H121" s="34"/>
      <c r="I121" s="34"/>
      <c r="J121" s="35"/>
    </row>
    <row r="122" spans="1:10" x14ac:dyDescent="0.35">
      <c r="A122" s="79" t="s">
        <v>57</v>
      </c>
      <c r="B122" s="84"/>
      <c r="C122" s="84"/>
      <c r="D122" s="84"/>
      <c r="E122" s="84"/>
      <c r="F122" s="84"/>
      <c r="G122" s="84"/>
      <c r="H122" s="89"/>
      <c r="I122" s="90"/>
      <c r="J122" s="51"/>
    </row>
    <row r="123" spans="1:10" x14ac:dyDescent="0.35">
      <c r="A123" s="33" t="s">
        <v>3</v>
      </c>
      <c r="B123" s="34"/>
      <c r="C123" s="34"/>
      <c r="D123" s="34"/>
      <c r="E123" s="34"/>
      <c r="F123" s="34"/>
      <c r="G123" s="34"/>
      <c r="H123" s="69"/>
      <c r="I123" s="91"/>
      <c r="J123" s="35"/>
    </row>
    <row r="124" spans="1:10" x14ac:dyDescent="0.35">
      <c r="A124" s="33" t="s">
        <v>127</v>
      </c>
      <c r="B124" s="34"/>
      <c r="C124" s="34"/>
      <c r="D124" s="34"/>
      <c r="E124" s="34"/>
      <c r="F124" s="34"/>
      <c r="G124" s="34"/>
      <c r="H124" s="34"/>
      <c r="I124" s="34"/>
      <c r="J124" s="35"/>
    </row>
    <row r="125" spans="1:10" x14ac:dyDescent="0.35">
      <c r="A125" s="33" t="s">
        <v>58</v>
      </c>
      <c r="B125" s="34"/>
      <c r="C125" s="34"/>
      <c r="D125" s="34"/>
      <c r="E125" s="34"/>
      <c r="F125" s="34"/>
      <c r="G125" s="34"/>
      <c r="H125" s="34"/>
      <c r="I125" s="34"/>
      <c r="J125" s="35"/>
    </row>
    <row r="126" spans="1:10" x14ac:dyDescent="0.35">
      <c r="A126" s="33" t="s">
        <v>29</v>
      </c>
      <c r="B126" s="34"/>
      <c r="C126" s="34"/>
      <c r="D126" s="34"/>
      <c r="E126" s="34"/>
      <c r="F126" s="34"/>
      <c r="G126" s="34"/>
      <c r="H126" s="34"/>
      <c r="I126" s="60"/>
      <c r="J126" s="61"/>
    </row>
    <row r="127" spans="1:10" x14ac:dyDescent="0.35">
      <c r="A127" s="37" t="s">
        <v>90</v>
      </c>
      <c r="B127" s="28"/>
      <c r="C127" s="28"/>
      <c r="D127" s="28"/>
      <c r="E127" s="28"/>
      <c r="F127" s="28"/>
      <c r="G127" s="28"/>
      <c r="H127" s="28"/>
      <c r="I127" s="38"/>
      <c r="J127" s="61"/>
    </row>
    <row r="128" spans="1:10" ht="31" x14ac:dyDescent="0.35">
      <c r="A128" s="178" t="s">
        <v>30</v>
      </c>
      <c r="B128" s="178"/>
      <c r="C128" s="71" t="s">
        <v>8</v>
      </c>
      <c r="D128" s="71" t="s">
        <v>87</v>
      </c>
      <c r="E128" s="65"/>
      <c r="F128" s="65"/>
      <c r="G128" s="65"/>
      <c r="H128" s="65"/>
      <c r="I128" s="72" t="s">
        <v>12</v>
      </c>
      <c r="J128" s="73" t="s">
        <v>82</v>
      </c>
    </row>
    <row r="129" spans="1:10" x14ac:dyDescent="0.35">
      <c r="A129" s="40">
        <v>1</v>
      </c>
      <c r="B129" s="1"/>
      <c r="C129" s="1"/>
      <c r="D129" s="2"/>
      <c r="E129" s="65"/>
      <c r="F129" s="63"/>
      <c r="G129" s="92"/>
      <c r="H129" s="93"/>
      <c r="I129" s="11"/>
      <c r="J129" s="2" t="s">
        <v>14</v>
      </c>
    </row>
    <row r="130" spans="1:10" x14ac:dyDescent="0.35">
      <c r="A130" s="40">
        <v>2</v>
      </c>
      <c r="B130" s="1"/>
      <c r="C130" s="1"/>
      <c r="D130" s="2"/>
      <c r="E130" s="65"/>
      <c r="F130" s="63"/>
      <c r="G130" s="92"/>
      <c r="H130" s="93"/>
      <c r="I130" s="11"/>
      <c r="J130" s="2" t="s">
        <v>15</v>
      </c>
    </row>
    <row r="131" spans="1:10" x14ac:dyDescent="0.35">
      <c r="A131" s="40">
        <v>3</v>
      </c>
      <c r="B131" s="1"/>
      <c r="C131" s="1"/>
      <c r="D131" s="2"/>
      <c r="E131" s="65"/>
      <c r="F131" s="63"/>
      <c r="G131" s="92"/>
      <c r="H131" s="93"/>
      <c r="I131" s="11"/>
      <c r="J131" s="2" t="s">
        <v>16</v>
      </c>
    </row>
    <row r="132" spans="1:10" x14ac:dyDescent="0.35">
      <c r="A132" s="40">
        <v>4</v>
      </c>
      <c r="B132" s="1"/>
      <c r="C132" s="1"/>
      <c r="D132" s="2"/>
      <c r="E132" s="65"/>
      <c r="F132" s="63"/>
      <c r="G132" s="92"/>
      <c r="H132" s="93"/>
      <c r="I132" s="11"/>
      <c r="J132" s="2" t="s">
        <v>17</v>
      </c>
    </row>
    <row r="133" spans="1:10" x14ac:dyDescent="0.35">
      <c r="A133" s="40">
        <v>5</v>
      </c>
      <c r="B133" s="1"/>
      <c r="C133" s="1"/>
      <c r="D133" s="2"/>
      <c r="E133" s="65"/>
      <c r="F133" s="63"/>
      <c r="G133" s="92"/>
      <c r="H133" s="93"/>
      <c r="I133" s="11"/>
      <c r="J133" s="2" t="s">
        <v>18</v>
      </c>
    </row>
    <row r="134" spans="1:10" x14ac:dyDescent="0.35">
      <c r="A134" s="40">
        <v>6</v>
      </c>
      <c r="B134" s="1"/>
      <c r="C134" s="1"/>
      <c r="D134" s="2"/>
      <c r="E134" s="65"/>
      <c r="F134" s="63"/>
      <c r="G134" s="92"/>
      <c r="H134" s="93"/>
      <c r="I134" s="11"/>
      <c r="J134" s="2" t="s">
        <v>59</v>
      </c>
    </row>
    <row r="135" spans="1:10" x14ac:dyDescent="0.35">
      <c r="A135" s="40">
        <v>7</v>
      </c>
      <c r="B135" s="1"/>
      <c r="C135" s="1"/>
      <c r="D135" s="2"/>
      <c r="E135" s="65"/>
      <c r="F135" s="63"/>
      <c r="G135" s="92"/>
      <c r="H135" s="93"/>
      <c r="I135" s="11"/>
      <c r="J135" s="2" t="s">
        <v>20</v>
      </c>
    </row>
    <row r="136" spans="1:10" x14ac:dyDescent="0.35">
      <c r="A136" s="40">
        <v>8</v>
      </c>
      <c r="B136" s="1"/>
      <c r="C136" s="1"/>
      <c r="D136" s="2"/>
      <c r="E136" s="65"/>
      <c r="F136" s="63"/>
      <c r="G136" s="92"/>
      <c r="H136" s="93"/>
      <c r="I136" s="11"/>
      <c r="J136" s="2" t="s">
        <v>21</v>
      </c>
    </row>
    <row r="137" spans="1:10" x14ac:dyDescent="0.35">
      <c r="A137" s="40">
        <v>9</v>
      </c>
      <c r="B137" s="1"/>
      <c r="C137" s="1"/>
      <c r="D137" s="2"/>
      <c r="E137" s="65"/>
      <c r="F137" s="63"/>
      <c r="G137" s="92"/>
      <c r="H137" s="93"/>
      <c r="I137" s="11"/>
      <c r="J137" s="2" t="s">
        <v>22</v>
      </c>
    </row>
    <row r="138" spans="1:10" ht="16" thickBot="1" x14ac:dyDescent="0.4">
      <c r="A138" s="45">
        <v>10</v>
      </c>
      <c r="B138" s="12"/>
      <c r="C138" s="12"/>
      <c r="D138" s="10"/>
      <c r="E138" s="65"/>
      <c r="F138" s="63"/>
      <c r="G138" s="92"/>
      <c r="H138" s="93"/>
      <c r="I138" s="19"/>
      <c r="J138" s="2" t="s">
        <v>23</v>
      </c>
    </row>
    <row r="139" spans="1:10" ht="31.5" thickBot="1" x14ac:dyDescent="0.4">
      <c r="A139" s="94"/>
      <c r="B139" s="80"/>
      <c r="C139" s="80"/>
      <c r="D139" s="80"/>
      <c r="E139" s="80"/>
      <c r="F139" s="80"/>
      <c r="G139" s="48" t="s">
        <v>60</v>
      </c>
      <c r="H139" s="95">
        <f>SUM(I129:I138)</f>
        <v>0</v>
      </c>
      <c r="I139" s="80"/>
      <c r="J139" s="51"/>
    </row>
    <row r="140" spans="1:10" x14ac:dyDescent="0.35">
      <c r="A140" s="33"/>
      <c r="B140" s="34"/>
      <c r="C140" s="34"/>
      <c r="D140" s="34"/>
      <c r="E140" s="34"/>
      <c r="F140" s="34"/>
      <c r="G140" s="34"/>
      <c r="H140" s="34"/>
      <c r="I140" s="34"/>
      <c r="J140" s="35"/>
    </row>
    <row r="141" spans="1:10" x14ac:dyDescent="0.35">
      <c r="A141" s="96" t="s">
        <v>83</v>
      </c>
      <c r="B141" s="97"/>
      <c r="C141" s="97"/>
      <c r="D141" s="97"/>
      <c r="E141" s="97"/>
      <c r="F141" s="97"/>
      <c r="G141" s="97"/>
      <c r="H141" s="97"/>
      <c r="I141" s="98"/>
      <c r="J141" s="99"/>
    </row>
    <row r="142" spans="1:10" x14ac:dyDescent="0.35">
      <c r="A142" s="182" t="s">
        <v>61</v>
      </c>
      <c r="B142" s="182"/>
      <c r="C142" s="100" t="s">
        <v>62</v>
      </c>
      <c r="D142" s="101"/>
      <c r="E142" s="102"/>
      <c r="F142" s="102"/>
      <c r="G142" s="102"/>
      <c r="H142" s="103"/>
      <c r="I142" s="103"/>
      <c r="J142" s="103"/>
    </row>
    <row r="143" spans="1:10" x14ac:dyDescent="0.35">
      <c r="A143" s="180" t="s">
        <v>63</v>
      </c>
      <c r="B143" s="181"/>
      <c r="C143" s="104">
        <f>SUM(I15:I24)</f>
        <v>0</v>
      </c>
      <c r="D143" s="101"/>
      <c r="E143" s="102"/>
      <c r="F143" s="102"/>
      <c r="G143" s="102"/>
      <c r="H143" s="103"/>
      <c r="I143" s="103"/>
      <c r="J143" s="103"/>
    </row>
    <row r="144" spans="1:10" x14ac:dyDescent="0.35">
      <c r="A144" s="180" t="s">
        <v>64</v>
      </c>
      <c r="B144" s="181"/>
      <c r="C144" s="104">
        <f>SUM(I33:I42)</f>
        <v>0</v>
      </c>
      <c r="D144" s="101"/>
      <c r="E144" s="102"/>
      <c r="F144" s="102"/>
      <c r="G144" s="102"/>
      <c r="H144" s="103"/>
      <c r="I144" s="103"/>
      <c r="J144" s="103"/>
    </row>
    <row r="145" spans="1:10" x14ac:dyDescent="0.35">
      <c r="A145" s="180" t="s">
        <v>65</v>
      </c>
      <c r="B145" s="181"/>
      <c r="C145" s="104">
        <f>SUM(I52:I61)</f>
        <v>0</v>
      </c>
      <c r="D145" s="101"/>
      <c r="E145" s="102"/>
      <c r="F145" s="102"/>
      <c r="G145" s="102"/>
      <c r="H145" s="103"/>
      <c r="I145" s="103"/>
      <c r="J145" s="103"/>
    </row>
    <row r="146" spans="1:10" x14ac:dyDescent="0.35">
      <c r="A146" s="180" t="s">
        <v>66</v>
      </c>
      <c r="B146" s="181"/>
      <c r="C146" s="104">
        <f>SUM(I71:I80)</f>
        <v>0</v>
      </c>
      <c r="D146" s="101"/>
      <c r="E146" s="102"/>
      <c r="F146" s="102"/>
      <c r="G146" s="102"/>
      <c r="H146" s="103"/>
      <c r="I146" s="103"/>
      <c r="J146" s="103"/>
    </row>
    <row r="147" spans="1:10" x14ac:dyDescent="0.35">
      <c r="A147" s="180" t="s">
        <v>95</v>
      </c>
      <c r="B147" s="181"/>
      <c r="C147" s="104">
        <f>SUM(I89:I98)</f>
        <v>0</v>
      </c>
      <c r="D147" s="101"/>
      <c r="E147" s="102"/>
      <c r="F147" s="102"/>
      <c r="G147" s="102"/>
      <c r="H147" s="103"/>
      <c r="I147" s="103"/>
      <c r="J147" s="103"/>
    </row>
    <row r="148" spans="1:10" x14ac:dyDescent="0.35">
      <c r="A148" s="179" t="s">
        <v>67</v>
      </c>
      <c r="B148" s="179"/>
      <c r="C148" s="104">
        <f>SUM(I110:I119)</f>
        <v>0</v>
      </c>
      <c r="D148" s="101"/>
      <c r="E148" s="102"/>
      <c r="F148" s="102"/>
      <c r="G148" s="102"/>
      <c r="H148" s="103"/>
      <c r="I148" s="103"/>
      <c r="J148" s="103"/>
    </row>
    <row r="149" spans="1:10" x14ac:dyDescent="0.35">
      <c r="A149" s="176" t="s">
        <v>68</v>
      </c>
      <c r="B149" s="177"/>
      <c r="C149" s="105">
        <f>SUM(C143:C148)</f>
        <v>0</v>
      </c>
      <c r="D149" s="101"/>
      <c r="E149" s="102"/>
      <c r="F149" s="102"/>
      <c r="G149" s="102"/>
      <c r="H149" s="103"/>
      <c r="I149" s="103"/>
      <c r="J149" s="103"/>
    </row>
    <row r="150" spans="1:10" x14ac:dyDescent="0.35">
      <c r="A150" s="172"/>
      <c r="B150" s="173"/>
      <c r="C150" s="173"/>
      <c r="D150" s="173"/>
      <c r="E150" s="173"/>
      <c r="F150" s="173"/>
      <c r="G150" s="173"/>
      <c r="H150" s="102"/>
      <c r="I150" s="102"/>
      <c r="J150" s="106"/>
    </row>
    <row r="151" spans="1:10" x14ac:dyDescent="0.35">
      <c r="A151" s="182" t="s">
        <v>69</v>
      </c>
      <c r="B151" s="182"/>
      <c r="C151" s="107" t="s">
        <v>70</v>
      </c>
      <c r="D151" s="108" t="s">
        <v>71</v>
      </c>
      <c r="E151" s="109"/>
      <c r="F151" s="109"/>
      <c r="G151" s="109"/>
      <c r="H151" s="103"/>
      <c r="I151" s="103"/>
      <c r="J151" s="106"/>
    </row>
    <row r="152" spans="1:10" x14ac:dyDescent="0.35">
      <c r="A152" s="179" t="s">
        <v>72</v>
      </c>
      <c r="B152" s="179"/>
      <c r="C152" s="110">
        <f>SUM(I129:I138)</f>
        <v>0</v>
      </c>
      <c r="D152" s="111" t="e">
        <f>C152/C154</f>
        <v>#DIV/0!</v>
      </c>
      <c r="E152" s="174" t="s">
        <v>123</v>
      </c>
      <c r="F152" s="175"/>
      <c r="G152" s="175"/>
      <c r="H152" s="103"/>
      <c r="I152" s="103"/>
      <c r="J152" s="106"/>
    </row>
    <row r="153" spans="1:10" x14ac:dyDescent="0.35">
      <c r="A153" s="112" t="s">
        <v>73</v>
      </c>
      <c r="B153" s="24" t="s">
        <v>73</v>
      </c>
      <c r="D153" s="113"/>
      <c r="E153" s="113"/>
      <c r="F153" s="113"/>
      <c r="I153" s="114"/>
      <c r="J153" s="115"/>
    </row>
    <row r="154" spans="1:10" x14ac:dyDescent="0.35">
      <c r="A154" s="170" t="s">
        <v>100</v>
      </c>
      <c r="B154" s="171"/>
      <c r="C154" s="116">
        <f>SUM(C149,C152)</f>
        <v>0</v>
      </c>
      <c r="I154" s="114"/>
      <c r="J154" s="115"/>
    </row>
    <row r="155" spans="1:10" x14ac:dyDescent="0.35">
      <c r="A155" s="114"/>
      <c r="B155" s="114"/>
      <c r="C155" s="114"/>
      <c r="D155" s="114"/>
      <c r="E155" s="114"/>
      <c r="F155" s="114"/>
      <c r="I155" s="114"/>
      <c r="J155" s="115"/>
    </row>
    <row r="156" spans="1:10" x14ac:dyDescent="0.35">
      <c r="A156" s="24" t="s">
        <v>73</v>
      </c>
    </row>
  </sheetData>
  <sheetProtection selectLockedCells="1"/>
  <mergeCells count="25">
    <mergeCell ref="A109:B109"/>
    <mergeCell ref="A1:I1"/>
    <mergeCell ref="A3:B3"/>
    <mergeCell ref="A2:B2"/>
    <mergeCell ref="A14:B14"/>
    <mergeCell ref="A32:B32"/>
    <mergeCell ref="A51:B51"/>
    <mergeCell ref="A88:B88"/>
    <mergeCell ref="A70:B70"/>
    <mergeCell ref="A4:B4"/>
    <mergeCell ref="A5:B5"/>
    <mergeCell ref="A154:B154"/>
    <mergeCell ref="A150:G150"/>
    <mergeCell ref="E152:G152"/>
    <mergeCell ref="A149:B149"/>
    <mergeCell ref="A128:B128"/>
    <mergeCell ref="A152:B152"/>
    <mergeCell ref="A143:B143"/>
    <mergeCell ref="A147:B147"/>
    <mergeCell ref="A145:B145"/>
    <mergeCell ref="A146:B146"/>
    <mergeCell ref="A144:B144"/>
    <mergeCell ref="A148:B148"/>
    <mergeCell ref="A142:B142"/>
    <mergeCell ref="A151:B151"/>
  </mergeCells>
  <conditionalFormatting sqref="D152">
    <cfRule type="expression" dxfId="0" priority="1">
      <formula>$D152&gt;10%</formula>
    </cfRule>
  </conditionalFormatting>
  <dataValidations count="6">
    <dataValidation type="list" allowBlank="1" showInputMessage="1" showErrorMessage="1" sqref="E15:E24" xr:uid="{F04D1871-9946-460A-9768-B5211DB20385}">
      <formula1>"New, Existing Position - Currently CJC Grant Funded, Existing Position - Not Currently CJC Grant Funded"</formula1>
    </dataValidation>
    <dataValidation type="list" allowBlank="1" showInputMessage="1" showErrorMessage="1" sqref="I2" xr:uid="{FDCFB17A-2509-4BAB-A8B5-A4D19FDBF366}">
      <formula1>"Illegal Marijuana, IMPACTS, Justice Reinvestment- Formula, Justice Reinvestment- Competitive, Justice Reinvestment- Victim Services 10%, Justice Reinvestment- Evaluation 3%, Restorative Justice, Specialty Court"</formula1>
    </dataValidation>
    <dataValidation type="list" allowBlank="1" showInputMessage="1" showErrorMessage="1" sqref="F110:F119" xr:uid="{1155A5CD-E3B0-4A52-AA63-BF4CCB511E72}">
      <formula1>"Training, Travel"</formula1>
    </dataValidation>
    <dataValidation type="list" allowBlank="1" showInputMessage="1" showErrorMessage="1" sqref="C2" xr:uid="{27EFB21C-C308-4A26-9A6F-C41FB55DDC7F}">
      <formula1>"Select from the drop-down list, BHD, IMMEGP, IMPACTS,  JMOUD,  JRP Evaluation, JRP Formula, JRP Victim Services, ORT, RJ, TCGP"</formula1>
    </dataValidation>
    <dataValidation type="list" allowBlank="1" showInputMessage="1" showErrorMessage="1" sqref="E33:E42 E89:E98" xr:uid="{9BF1CF6F-E86B-4414-BE30-DD70999AAF82}">
      <formula1>"Per Item, Daily, Weekly, Monthly, Yearly"</formula1>
    </dataValidation>
    <dataValidation type="list" allowBlank="1" showInputMessage="1" showErrorMessage="1" sqref="C4" xr:uid="{26C143B4-BAF6-4745-8DD5-0DE1CB7CB9AC}">
      <formula1>"Yes, No"</formula1>
    </dataValidation>
  </dataValidations>
  <pageMargins left="0.7" right="0.7" top="0.75" bottom="0.75" header="0.3" footer="0.3"/>
  <pageSetup scale="36" fitToHeight="0" orientation="landscape" horizontalDpi="1200" verticalDpi="1200" r:id="rId1"/>
  <rowBreaks count="1" manualBreakCount="1">
    <brk id="14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12389-C510-4192-B0EA-4A60FA64CFA0}">
  <dimension ref="A1:S45"/>
  <sheetViews>
    <sheetView workbookViewId="0">
      <selection activeCell="H6" sqref="H6"/>
    </sheetView>
  </sheetViews>
  <sheetFormatPr defaultRowHeight="14.5" x14ac:dyDescent="0.35"/>
  <cols>
    <col min="1" max="1" width="2.81640625" bestFit="1" customWidth="1"/>
    <col min="2" max="2" width="27.453125" customWidth="1"/>
    <col min="3" max="3" width="27.54296875" customWidth="1"/>
    <col min="4" max="7" width="28" customWidth="1"/>
    <col min="8" max="8" width="34" customWidth="1"/>
    <col min="9" max="9" width="17.7265625" bestFit="1" customWidth="1"/>
  </cols>
  <sheetData>
    <row r="1" spans="1:19" ht="15.5" x14ac:dyDescent="0.35">
      <c r="A1" s="183" t="s">
        <v>106</v>
      </c>
      <c r="B1" s="184"/>
      <c r="C1" s="184"/>
      <c r="D1" s="184"/>
      <c r="E1" s="184"/>
      <c r="F1" s="185"/>
      <c r="G1" s="185"/>
      <c r="H1" s="24"/>
      <c r="I1" s="24"/>
      <c r="J1" s="24"/>
      <c r="K1" s="24"/>
      <c r="L1" s="24"/>
      <c r="M1" s="24"/>
      <c r="N1" s="24"/>
      <c r="O1" s="24"/>
      <c r="P1" s="24"/>
    </row>
    <row r="2" spans="1:19" ht="15.5" x14ac:dyDescent="0.35">
      <c r="A2" s="192" t="s">
        <v>1</v>
      </c>
      <c r="B2" s="193"/>
      <c r="C2" s="196" t="s">
        <v>122</v>
      </c>
      <c r="D2" s="197"/>
      <c r="E2" s="197"/>
      <c r="F2" s="139"/>
      <c r="G2" s="139"/>
      <c r="H2" s="27"/>
      <c r="I2" s="27"/>
      <c r="J2" s="27"/>
      <c r="K2" s="27"/>
      <c r="L2" s="27"/>
      <c r="M2" s="27"/>
      <c r="N2" s="27"/>
      <c r="O2" s="27"/>
      <c r="P2" s="27"/>
    </row>
    <row r="3" spans="1:19" ht="15.5" x14ac:dyDescent="0.35">
      <c r="A3" s="194" t="s">
        <v>105</v>
      </c>
      <c r="B3" s="195"/>
      <c r="C3" s="198">
        <f>'Budget Projection Sheet'!C3</f>
        <v>0</v>
      </c>
      <c r="D3" s="199"/>
      <c r="E3" s="199"/>
      <c r="F3" s="140"/>
      <c r="G3" s="140"/>
      <c r="H3" s="24"/>
      <c r="I3" s="24"/>
      <c r="J3" s="24"/>
      <c r="K3" s="24"/>
      <c r="L3" s="24"/>
      <c r="M3" s="24"/>
      <c r="N3" s="24"/>
      <c r="O3" s="24"/>
      <c r="P3" s="24"/>
    </row>
    <row r="4" spans="1:19" s="142" customFormat="1" ht="48.5" customHeight="1" x14ac:dyDescent="0.35">
      <c r="A4" s="188" t="s">
        <v>124</v>
      </c>
      <c r="B4" s="189"/>
      <c r="C4" s="189"/>
      <c r="D4" s="189"/>
      <c r="E4" s="189"/>
      <c r="F4" s="189"/>
      <c r="G4" s="190"/>
      <c r="H4" s="141"/>
      <c r="I4" s="141"/>
      <c r="J4" s="141"/>
      <c r="K4" s="141"/>
      <c r="L4" s="141"/>
      <c r="M4" s="141"/>
      <c r="N4" s="141"/>
      <c r="O4" s="141"/>
      <c r="P4" s="141"/>
    </row>
    <row r="5" spans="1:19" ht="31" customHeight="1" x14ac:dyDescent="0.35">
      <c r="A5" s="200" t="s">
        <v>126</v>
      </c>
      <c r="B5" s="200"/>
      <c r="C5" s="200"/>
      <c r="D5" s="200"/>
      <c r="E5" s="200"/>
      <c r="F5" s="200"/>
      <c r="G5" s="200"/>
      <c r="H5" s="24"/>
      <c r="I5" s="24"/>
      <c r="J5" s="24"/>
      <c r="K5" s="24"/>
      <c r="L5" s="24"/>
      <c r="M5" s="24"/>
      <c r="N5" s="24"/>
      <c r="O5" s="24"/>
      <c r="P5" s="24"/>
    </row>
    <row r="6" spans="1:19" ht="15.5" x14ac:dyDescent="0.35">
      <c r="A6" s="143"/>
      <c r="B6" s="144"/>
      <c r="C6" s="143"/>
      <c r="D6" s="143"/>
      <c r="E6" s="143"/>
      <c r="F6" s="143"/>
      <c r="G6" s="143"/>
      <c r="H6" s="24"/>
      <c r="I6" s="24"/>
      <c r="J6" s="24"/>
      <c r="K6" s="24"/>
      <c r="L6" s="24"/>
      <c r="M6" s="24"/>
      <c r="N6" s="24"/>
      <c r="O6" s="24"/>
      <c r="P6" s="24"/>
    </row>
    <row r="7" spans="1:19" ht="15.5" x14ac:dyDescent="0.35">
      <c r="B7" s="41" t="s">
        <v>107</v>
      </c>
      <c r="C7" s="41" t="s">
        <v>30</v>
      </c>
      <c r="D7" s="41" t="s">
        <v>108</v>
      </c>
      <c r="E7" s="42"/>
      <c r="F7" s="42"/>
      <c r="G7" s="115"/>
      <c r="H7" s="145"/>
      <c r="I7" s="42"/>
      <c r="J7" s="42"/>
      <c r="K7" s="42"/>
      <c r="L7" s="42"/>
      <c r="M7" s="24"/>
      <c r="N7" s="24"/>
      <c r="O7" s="24"/>
      <c r="P7" s="24"/>
      <c r="Q7" s="24"/>
      <c r="R7" s="24"/>
      <c r="S7" s="24"/>
    </row>
    <row r="8" spans="1:19" ht="15.5" x14ac:dyDescent="0.35">
      <c r="A8" s="138">
        <v>1</v>
      </c>
      <c r="B8" s="146"/>
      <c r="C8" s="136"/>
      <c r="D8" s="151">
        <v>0</v>
      </c>
      <c r="E8" s="42"/>
      <c r="F8" s="42"/>
      <c r="G8" s="115"/>
      <c r="H8" s="147"/>
      <c r="I8" s="42"/>
      <c r="J8" s="42"/>
      <c r="K8" s="42"/>
      <c r="L8" s="42"/>
      <c r="M8" s="24"/>
      <c r="N8" s="24"/>
      <c r="O8" s="24"/>
      <c r="P8" s="24"/>
      <c r="Q8" s="24"/>
      <c r="R8" s="24"/>
      <c r="S8" s="24"/>
    </row>
    <row r="9" spans="1:19" ht="15.5" x14ac:dyDescent="0.35">
      <c r="A9" s="138">
        <v>2</v>
      </c>
      <c r="B9" s="146"/>
      <c r="C9" s="1"/>
      <c r="D9" s="151">
        <v>0</v>
      </c>
      <c r="E9" s="24"/>
      <c r="F9" s="24"/>
      <c r="G9" s="115"/>
      <c r="H9" s="148"/>
      <c r="I9" s="148"/>
      <c r="J9" s="149"/>
      <c r="K9" s="24"/>
      <c r="L9" s="24"/>
      <c r="M9" s="24"/>
      <c r="N9" s="24"/>
      <c r="O9" s="24"/>
      <c r="P9" s="24"/>
      <c r="Q9" s="24"/>
      <c r="R9" s="24"/>
      <c r="S9" s="24"/>
    </row>
    <row r="10" spans="1:19" ht="15.5" x14ac:dyDescent="0.35">
      <c r="A10" s="138">
        <v>3</v>
      </c>
      <c r="B10" s="146"/>
      <c r="C10" s="1"/>
      <c r="D10" s="151">
        <v>0</v>
      </c>
      <c r="E10" s="24"/>
      <c r="F10" s="24"/>
      <c r="G10" s="115"/>
      <c r="H10" s="148"/>
      <c r="I10" s="148"/>
      <c r="J10" s="24"/>
      <c r="K10" s="24"/>
      <c r="L10" s="24"/>
      <c r="M10" s="24"/>
      <c r="N10" s="24"/>
      <c r="O10" s="24"/>
      <c r="P10" s="24"/>
      <c r="Q10" s="24"/>
      <c r="R10" s="24"/>
      <c r="S10" s="24"/>
    </row>
    <row r="11" spans="1:19" ht="15.5" x14ac:dyDescent="0.35">
      <c r="C11" s="150" t="s">
        <v>109</v>
      </c>
      <c r="D11" s="151">
        <f>ROUNDUP(SUM(D8:D10),0)</f>
        <v>0</v>
      </c>
      <c r="E11" s="24"/>
      <c r="F11" s="149"/>
      <c r="G11" s="115"/>
      <c r="H11" s="148"/>
      <c r="I11" s="148"/>
      <c r="J11" s="24"/>
      <c r="K11" s="24"/>
      <c r="L11" s="24"/>
      <c r="M11" s="24"/>
      <c r="N11" s="24"/>
      <c r="O11" s="24"/>
      <c r="P11" s="24"/>
      <c r="Q11" s="24"/>
      <c r="R11" s="24"/>
      <c r="S11" s="24"/>
    </row>
    <row r="12" spans="1:19" ht="15.5" x14ac:dyDescent="0.35">
      <c r="B12" s="152"/>
      <c r="C12" s="150"/>
      <c r="D12" s="137"/>
      <c r="E12" s="24"/>
      <c r="F12" s="149"/>
      <c r="G12" s="24"/>
      <c r="H12" s="24"/>
      <c r="I12" s="24"/>
      <c r="J12" s="24"/>
      <c r="K12" s="24"/>
      <c r="L12" s="24"/>
      <c r="M12" s="24"/>
      <c r="N12" s="24"/>
      <c r="O12" s="24"/>
      <c r="P12" s="24"/>
      <c r="Q12" s="24"/>
      <c r="R12" s="24"/>
      <c r="S12" s="24"/>
    </row>
    <row r="13" spans="1:19" ht="15.5" x14ac:dyDescent="0.35">
      <c r="A13" s="153"/>
      <c r="B13" s="153"/>
      <c r="C13" s="154"/>
      <c r="D13" s="102"/>
      <c r="E13" s="102"/>
      <c r="F13" s="155"/>
      <c r="G13" s="102"/>
      <c r="H13" s="24"/>
      <c r="I13" s="24"/>
      <c r="J13" s="24"/>
      <c r="K13" s="24"/>
      <c r="L13" s="24"/>
      <c r="M13" s="24"/>
      <c r="N13" s="24"/>
      <c r="O13" s="24"/>
    </row>
    <row r="14" spans="1:19" ht="80.5" customHeight="1" x14ac:dyDescent="0.35">
      <c r="A14" s="188" t="s">
        <v>125</v>
      </c>
      <c r="B14" s="189"/>
      <c r="C14" s="189"/>
      <c r="D14" s="189"/>
      <c r="E14" s="189"/>
      <c r="F14" s="189"/>
      <c r="G14" s="190"/>
      <c r="H14" s="24"/>
      <c r="I14" s="24"/>
      <c r="J14" s="24"/>
      <c r="K14" s="24"/>
      <c r="L14" s="24"/>
      <c r="M14" s="24"/>
      <c r="N14" s="24"/>
      <c r="O14" s="24"/>
    </row>
    <row r="15" spans="1:19" ht="15.5" x14ac:dyDescent="0.35">
      <c r="A15" s="156"/>
      <c r="B15" s="156"/>
      <c r="C15" s="156"/>
      <c r="D15" s="156"/>
      <c r="E15" s="156"/>
      <c r="F15" s="156"/>
      <c r="G15" s="156"/>
      <c r="H15" s="156"/>
      <c r="I15" s="156"/>
      <c r="J15" s="156"/>
      <c r="K15" s="156"/>
      <c r="L15" s="24"/>
      <c r="M15" s="24"/>
      <c r="N15" s="24"/>
      <c r="O15" s="24"/>
      <c r="P15" s="24"/>
      <c r="Q15" s="24"/>
      <c r="R15" s="24"/>
      <c r="S15" s="24"/>
    </row>
    <row r="16" spans="1:19" ht="15.5" x14ac:dyDescent="0.35">
      <c r="B16" s="157" t="s">
        <v>109</v>
      </c>
      <c r="C16" s="158">
        <f>'Budget Projection Sheet'!C152</f>
        <v>0</v>
      </c>
      <c r="D16" s="42"/>
    </row>
    <row r="17" spans="1:8" ht="15.5" x14ac:dyDescent="0.35">
      <c r="B17" s="115"/>
      <c r="C17" s="159" t="s">
        <v>110</v>
      </c>
      <c r="D17" s="160" t="s">
        <v>111</v>
      </c>
      <c r="H17" s="161"/>
    </row>
    <row r="18" spans="1:8" ht="15.5" x14ac:dyDescent="0.35">
      <c r="B18" s="157" t="s">
        <v>112</v>
      </c>
      <c r="C18" s="162">
        <f>C16-D18</f>
        <v>0</v>
      </c>
      <c r="D18" s="104">
        <f>C16*0.9</f>
        <v>0</v>
      </c>
      <c r="E18" s="24"/>
      <c r="H18" s="161"/>
    </row>
    <row r="19" spans="1:8" ht="15.5" x14ac:dyDescent="0.35">
      <c r="B19" s="157" t="s">
        <v>113</v>
      </c>
      <c r="C19" s="162">
        <f>C16-D19</f>
        <v>0</v>
      </c>
      <c r="D19" s="104">
        <f>C16*0.85</f>
        <v>0</v>
      </c>
      <c r="E19" s="24"/>
      <c r="H19" s="161"/>
    </row>
    <row r="20" spans="1:8" ht="15.5" x14ac:dyDescent="0.35">
      <c r="B20" s="157" t="s">
        <v>114</v>
      </c>
      <c r="C20" s="162">
        <f>C16-D20</f>
        <v>0</v>
      </c>
      <c r="D20" s="104">
        <f>C16*0.8</f>
        <v>0</v>
      </c>
      <c r="E20" s="24"/>
      <c r="H20" s="161"/>
    </row>
    <row r="21" spans="1:8" ht="15.5" x14ac:dyDescent="0.35">
      <c r="E21" s="148"/>
      <c r="F21" s="148"/>
      <c r="H21" s="161"/>
    </row>
    <row r="22" spans="1:8" ht="15.5" x14ac:dyDescent="0.35">
      <c r="D22" s="115"/>
      <c r="E22" s="191" t="s">
        <v>115</v>
      </c>
      <c r="F22" s="191"/>
      <c r="G22" s="191"/>
      <c r="H22" s="161"/>
    </row>
    <row r="23" spans="1:8" x14ac:dyDescent="0.35">
      <c r="B23" s="163" t="s">
        <v>107</v>
      </c>
      <c r="C23" s="163" t="s">
        <v>30</v>
      </c>
      <c r="D23" s="164" t="s">
        <v>116</v>
      </c>
      <c r="E23" s="164" t="s">
        <v>117</v>
      </c>
      <c r="F23" s="164" t="s">
        <v>118</v>
      </c>
      <c r="G23" s="164" t="s">
        <v>119</v>
      </c>
    </row>
    <row r="24" spans="1:8" x14ac:dyDescent="0.35">
      <c r="A24" s="138">
        <v>1</v>
      </c>
      <c r="B24" s="146"/>
      <c r="C24" s="146"/>
      <c r="D24" s="165"/>
      <c r="E24" s="166"/>
      <c r="F24" s="165"/>
      <c r="G24" s="165"/>
    </row>
    <row r="25" spans="1:8" x14ac:dyDescent="0.35">
      <c r="A25" s="138">
        <v>2</v>
      </c>
      <c r="B25" s="146"/>
      <c r="C25" s="146"/>
      <c r="D25" s="165"/>
      <c r="E25" s="166"/>
      <c r="F25" s="165"/>
      <c r="G25" s="165"/>
    </row>
    <row r="26" spans="1:8" x14ac:dyDescent="0.35">
      <c r="A26" s="138">
        <v>3</v>
      </c>
      <c r="B26" s="146"/>
      <c r="C26" s="146"/>
      <c r="D26" s="165"/>
      <c r="E26" s="166"/>
      <c r="F26" s="165"/>
      <c r="G26" s="165"/>
    </row>
    <row r="27" spans="1:8" x14ac:dyDescent="0.35">
      <c r="A27" s="138">
        <v>4</v>
      </c>
      <c r="B27" s="146"/>
      <c r="C27" s="146"/>
      <c r="D27" s="165"/>
      <c r="E27" s="166"/>
      <c r="F27" s="165"/>
      <c r="G27" s="165"/>
    </row>
    <row r="28" spans="1:8" x14ac:dyDescent="0.35">
      <c r="A28" s="138">
        <v>5</v>
      </c>
      <c r="B28" s="146"/>
      <c r="C28" s="146"/>
      <c r="D28" s="165"/>
      <c r="E28" s="166"/>
      <c r="F28" s="165"/>
      <c r="G28" s="165"/>
    </row>
    <row r="29" spans="1:8" x14ac:dyDescent="0.35">
      <c r="A29" s="138">
        <v>6</v>
      </c>
      <c r="B29" s="146"/>
      <c r="C29" s="146"/>
      <c r="D29" s="165"/>
      <c r="E29" s="166"/>
      <c r="F29" s="165"/>
      <c r="G29" s="165"/>
    </row>
    <row r="30" spans="1:8" x14ac:dyDescent="0.35">
      <c r="A30" s="138">
        <v>7</v>
      </c>
      <c r="B30" s="146"/>
      <c r="C30" s="146"/>
      <c r="D30" s="165"/>
      <c r="E30" s="166"/>
      <c r="F30" s="165"/>
      <c r="G30" s="165"/>
    </row>
    <row r="31" spans="1:8" x14ac:dyDescent="0.35">
      <c r="A31" s="138">
        <v>8</v>
      </c>
      <c r="B31" s="146"/>
      <c r="C31" s="146"/>
      <c r="D31" s="165"/>
      <c r="E31" s="166"/>
      <c r="F31" s="165"/>
      <c r="G31" s="165"/>
    </row>
    <row r="32" spans="1:8" x14ac:dyDescent="0.35">
      <c r="A32" s="138">
        <v>9</v>
      </c>
      <c r="B32" s="146"/>
      <c r="C32" s="146"/>
      <c r="D32" s="165"/>
      <c r="E32" s="166"/>
      <c r="F32" s="165"/>
      <c r="G32" s="165"/>
    </row>
    <row r="33" spans="1:7" x14ac:dyDescent="0.35">
      <c r="A33" s="138">
        <v>10</v>
      </c>
      <c r="B33" s="146"/>
      <c r="C33" s="146"/>
      <c r="D33" s="165"/>
      <c r="E33" s="166"/>
      <c r="F33" s="165"/>
      <c r="G33" s="165"/>
    </row>
    <row r="34" spans="1:7" x14ac:dyDescent="0.35">
      <c r="A34" s="138">
        <v>11</v>
      </c>
      <c r="B34" s="146"/>
      <c r="C34" s="146"/>
      <c r="D34" s="165"/>
      <c r="E34" s="166"/>
      <c r="F34" s="165"/>
      <c r="G34" s="165"/>
    </row>
    <row r="35" spans="1:7" x14ac:dyDescent="0.35">
      <c r="A35" s="138">
        <v>12</v>
      </c>
      <c r="B35" s="146"/>
      <c r="C35" s="146"/>
      <c r="D35" s="165"/>
      <c r="E35" s="166"/>
      <c r="F35" s="165"/>
      <c r="G35" s="165"/>
    </row>
    <row r="36" spans="1:7" x14ac:dyDescent="0.35">
      <c r="A36" s="138">
        <v>13</v>
      </c>
      <c r="B36" s="146"/>
      <c r="C36" s="146"/>
      <c r="D36" s="165"/>
      <c r="E36" s="166"/>
      <c r="F36" s="165"/>
      <c r="G36" s="165"/>
    </row>
    <row r="37" spans="1:7" x14ac:dyDescent="0.35">
      <c r="A37" s="138">
        <v>14</v>
      </c>
      <c r="B37" s="146"/>
      <c r="C37" s="146"/>
      <c r="D37" s="165"/>
      <c r="E37" s="166"/>
      <c r="F37" s="165"/>
      <c r="G37" s="165"/>
    </row>
    <row r="38" spans="1:7" x14ac:dyDescent="0.35">
      <c r="A38" s="138">
        <v>15</v>
      </c>
      <c r="B38" s="146"/>
      <c r="C38" s="146"/>
      <c r="D38" s="165"/>
      <c r="E38" s="166"/>
      <c r="F38" s="165"/>
      <c r="G38" s="165"/>
    </row>
    <row r="39" spans="1:7" x14ac:dyDescent="0.35">
      <c r="A39" s="138">
        <v>16</v>
      </c>
      <c r="B39" s="146"/>
      <c r="C39" s="146"/>
      <c r="D39" s="165"/>
      <c r="E39" s="166"/>
      <c r="F39" s="165"/>
      <c r="G39" s="165"/>
    </row>
    <row r="40" spans="1:7" x14ac:dyDescent="0.35">
      <c r="A40" s="138">
        <v>17</v>
      </c>
      <c r="B40" s="146"/>
      <c r="C40" s="146"/>
      <c r="D40" s="165"/>
      <c r="E40" s="166"/>
      <c r="F40" s="165"/>
      <c r="G40" s="165"/>
    </row>
    <row r="41" spans="1:7" x14ac:dyDescent="0.35">
      <c r="A41" s="138">
        <v>18</v>
      </c>
      <c r="B41" s="146"/>
      <c r="C41" s="146"/>
      <c r="D41" s="165"/>
      <c r="E41" s="166"/>
      <c r="F41" s="165"/>
      <c r="G41" s="165"/>
    </row>
    <row r="42" spans="1:7" x14ac:dyDescent="0.35">
      <c r="A42" s="138">
        <v>19</v>
      </c>
      <c r="B42" s="146"/>
      <c r="C42" s="146"/>
      <c r="D42" s="165"/>
      <c r="E42" s="166"/>
      <c r="F42" s="165"/>
      <c r="G42" s="165"/>
    </row>
    <row r="43" spans="1:7" x14ac:dyDescent="0.35">
      <c r="A43" s="138">
        <v>20</v>
      </c>
      <c r="B43" s="146"/>
      <c r="C43" s="146"/>
      <c r="D43" s="165"/>
      <c r="E43" s="165"/>
      <c r="F43" s="165"/>
      <c r="G43" s="165"/>
    </row>
    <row r="44" spans="1:7" x14ac:dyDescent="0.35">
      <c r="D44" s="167" t="s">
        <v>120</v>
      </c>
      <c r="E44" s="168">
        <f>SUM(E24:E43)</f>
        <v>0</v>
      </c>
      <c r="F44" s="168">
        <f>SUM(F24:F43)</f>
        <v>0</v>
      </c>
      <c r="G44" s="168">
        <f>SUM(G24:G43)</f>
        <v>0</v>
      </c>
    </row>
    <row r="45" spans="1:7" x14ac:dyDescent="0.35">
      <c r="D45" s="167" t="s">
        <v>121</v>
      </c>
      <c r="E45" s="169">
        <f>ROUNDUP(C16-SUM(E24:E43),0)</f>
        <v>0</v>
      </c>
      <c r="F45" s="169">
        <f>ROUNDUP(C16-SUM(F24:F43),0)</f>
        <v>0</v>
      </c>
      <c r="G45" s="169">
        <f>ROUNDUP(C16-SUM(G24:G43),0)</f>
        <v>0</v>
      </c>
    </row>
  </sheetData>
  <mergeCells count="9">
    <mergeCell ref="A14:G14"/>
    <mergeCell ref="E22:G22"/>
    <mergeCell ref="A2:B2"/>
    <mergeCell ref="A3:B3"/>
    <mergeCell ref="A1:G1"/>
    <mergeCell ref="C2:E2"/>
    <mergeCell ref="C3:E3"/>
    <mergeCell ref="A4:G4"/>
    <mergeCell ref="A5:G5"/>
  </mergeCells>
  <dataValidations count="1">
    <dataValidation type="list" allowBlank="1" showInputMessage="1" showErrorMessage="1" sqref="C2:E2" xr:uid="{867A84E8-3877-41E3-AE70-CBE67FFE6FE4}">
      <formula1>"Behavioral Health Deflection, Illegal Marijuana, IMPACTS, JMOUD, Justice Reinvestment - Competitive, Justice Reinvestment - Evaluation 3%, Justice Reinvestment - Formula, Justice Reinvestment - Victim Services, Organized Retail Theft, Treatment Court"</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5efa581f-349e-4c8a-a0fa-75a730e5e83c">
      <UserInfo>
        <DisplayName/>
        <AccountId xsi:nil="true"/>
        <AccountType/>
      </UserInfo>
    </SharedWithUsers>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C2DFABC1FF4104BB1BCEF3D17FD41EF" ma:contentTypeVersion="2" ma:contentTypeDescription="Create a new document." ma:contentTypeScope="" ma:versionID="91bc77ad7e6ac244a3521a4d9ac41ec2">
  <xsd:schema xmlns:xsd="http://www.w3.org/2001/XMLSchema" xmlns:xs="http://www.w3.org/2001/XMLSchema" xmlns:p="http://schemas.microsoft.com/office/2006/metadata/properties" xmlns:ns1="http://schemas.microsoft.com/sharepoint/v3" xmlns:ns2="5efa581f-349e-4c8a-a0fa-75a730e5e83c" targetNamespace="http://schemas.microsoft.com/office/2006/metadata/properties" ma:root="true" ma:fieldsID="991b34b5f20391adb75c7d09dddecfbb" ns1:_="" ns2:_="">
    <xsd:import namespace="http://schemas.microsoft.com/sharepoint/v3"/>
    <xsd:import namespace="5efa581f-349e-4c8a-a0fa-75a730e5e83c"/>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efa581f-349e-4c8a-a0fa-75a730e5e83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5556643-7E88-4FE0-A76A-DE65643E277C}">
  <ds:schemaRefs>
    <ds:schemaRef ds:uri="http://schemas.microsoft.com/sharepoint/v3/contenttype/forms"/>
  </ds:schemaRefs>
</ds:datastoreItem>
</file>

<file path=customXml/itemProps2.xml><?xml version="1.0" encoding="utf-8"?>
<ds:datastoreItem xmlns:ds="http://schemas.openxmlformats.org/officeDocument/2006/customXml" ds:itemID="{1F9A7DFC-B7A8-4CD2-A799-54F0AC0B926B}">
  <ds:schemaRefs>
    <ds:schemaRef ds:uri="http://schemas.microsoft.com/office/2006/metadata/properties"/>
    <ds:schemaRef ds:uri="http://schemas.microsoft.com/office/infopath/2007/PartnerControls"/>
    <ds:schemaRef ds:uri="1030dd62-3845-4792-9e56-07c1a645cf3a"/>
    <ds:schemaRef ds:uri="a862f229-ecb3-4e4f-81ee-c444dad3699e"/>
    <ds:schemaRef ds:uri="5efa581f-349e-4c8a-a0fa-75a730e5e83c"/>
    <ds:schemaRef ds:uri="http://schemas.microsoft.com/sharepoint/v3"/>
  </ds:schemaRefs>
</ds:datastoreItem>
</file>

<file path=customXml/itemProps3.xml><?xml version="1.0" encoding="utf-8"?>
<ds:datastoreItem xmlns:ds="http://schemas.openxmlformats.org/officeDocument/2006/customXml" ds:itemID="{4D7E9B4A-57B3-4061-A3B8-6B7329BD55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efa581f-349e-4c8a-a0fa-75a730e5e8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9b73270-2993-4076-be47-9c78f42a1e84}" enabled="1" method="Privileged" siteId="{aa3f6932-fa7c-47b4-a0ce-a598cad161c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 Projection Sheet</vt:lpstr>
      <vt:lpstr>Prioritization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KECK Ryan * CJC</dc:creator>
  <cp:keywords/>
  <dc:description/>
  <cp:lastModifiedBy>AHTOONG Rima * CJC</cp:lastModifiedBy>
  <cp:revision/>
  <dcterms:created xsi:type="dcterms:W3CDTF">2022-02-04T01:05:13Z</dcterms:created>
  <dcterms:modified xsi:type="dcterms:W3CDTF">2025-06-27T17:35:24Z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0x0101004C2DFABC1FF4104BB1BCEF3D17FD41EF</vt:lpwstr>
  </property>
  <property fmtid="{D5CDD505-2E9C-101B-9397-08002B2CF9AE}" pid="3" name="Order">
    <vt:r8>15106400</vt:r8>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y fmtid="{D5CDD505-2E9C-101B-9397-08002B2CF9AE}" pid="7" name="MSIP_Label_09b73270-2993-4076-be47-9c78f42a1e84_Enabled">
    <vt:lpwstr>true</vt:lpwstr>
  </property>
  <property fmtid="{D5CDD505-2E9C-101B-9397-08002B2CF9AE}" pid="8" name="MSIP_Label_09b73270-2993-4076-be47-9c78f42a1e84_SetDate">
    <vt:lpwstr>2024-03-08T18:24:50Z</vt:lpwstr>
  </property>
  <property fmtid="{D5CDD505-2E9C-101B-9397-08002B2CF9AE}" pid="9" name="MSIP_Label_09b73270-2993-4076-be47-9c78f42a1e84_Method">
    <vt:lpwstr>Privileged</vt:lpwstr>
  </property>
  <property fmtid="{D5CDD505-2E9C-101B-9397-08002B2CF9AE}" pid="10" name="MSIP_Label_09b73270-2993-4076-be47-9c78f42a1e84_Name">
    <vt:lpwstr>Level 1 - Published (Items)</vt:lpwstr>
  </property>
  <property fmtid="{D5CDD505-2E9C-101B-9397-08002B2CF9AE}" pid="11" name="MSIP_Label_09b73270-2993-4076-be47-9c78f42a1e84_SiteId">
    <vt:lpwstr>aa3f6932-fa7c-47b4-a0ce-a598cad161cf</vt:lpwstr>
  </property>
  <property fmtid="{D5CDD505-2E9C-101B-9397-08002B2CF9AE}" pid="12" name="MSIP_Label_09b73270-2993-4076-be47-9c78f42a1e84_ActionId">
    <vt:lpwstr>8a90435b-c6b9-41d3-8b41-f7078af23975</vt:lpwstr>
  </property>
  <property fmtid="{D5CDD505-2E9C-101B-9397-08002B2CF9AE}" pid="13" name="MSIP_Label_09b73270-2993-4076-be47-9c78f42a1e84_ContentBits">
    <vt:lpwstr>0</vt:lpwstr>
  </property>
  <property fmtid="{D5CDD505-2E9C-101B-9397-08002B2CF9AE}" pid="14" name="MediaServiceImageTags">
    <vt:lpwstr/>
  </property>
</Properties>
</file>