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wpdasclr05c\fbs\SFMS\SFMS A-D\SharePoint\Updates\"/>
    </mc:Choice>
  </mc:AlternateContent>
  <xr:revisionPtr revIDLastSave="0" documentId="13_ncr:1_{09B062A4-D899-45A7-ADB1-B9073B1DC912}" xr6:coauthVersionLast="47" xr6:coauthVersionMax="47" xr10:uidLastSave="{00000000-0000-0000-0000-000000000000}"/>
  <bookViews>
    <workbookView xWindow="-16560" yWindow="1605" windowWidth="16020" windowHeight="13500" xr2:uid="{00000000-000D-0000-FFFF-FFFF00000000}"/>
  </bookViews>
  <sheets>
    <sheet name="Index of Tables" sheetId="3" r:id="rId1"/>
    <sheet name="Arrears" sheetId="4" r:id="rId2"/>
    <sheet name="Cost Deductions" sheetId="5" r:id="rId3"/>
    <sheet name="Cost Earnings" sheetId="6" r:id="rId4"/>
    <sheet name="HCM Employee" sheetId="2" r:id="rId5"/>
    <sheet name="Payroll Register" sheetId="13" r:id="rId6"/>
    <sheet name="Position Costing" sheetId="14" r:id="rId7"/>
    <sheet name="Time Calculated" sheetId="15" r:id="rId8"/>
    <sheet name="Time Off Balances" sheetId="16" r:id="rId9"/>
    <sheet name="Time Reports" sheetId="17" r:id="rId10"/>
    <sheet name="Cost Earnings - Cost Deductions" sheetId="7" r:id="rId11"/>
    <sheet name="HCM Employee Arrears" sheetId="8" r:id="rId12"/>
    <sheet name="HCM Emp Payroll Register" sheetId="9" r:id="rId13"/>
    <sheet name="HCM Emp Payroll Reg Arrears" sheetId="10" r:id="rId14"/>
    <sheet name="HCM Emp Position Costing" sheetId="11" r:id="rId15"/>
    <sheet name="HCM Emp Time Off Balances" sheetId="12"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7" i="3"/>
  <c r="E16" i="3"/>
  <c r="D16" i="3"/>
  <c r="D15" i="3"/>
  <c r="D14" i="3"/>
  <c r="C18" i="3"/>
  <c r="C17" i="3"/>
  <c r="C16" i="3"/>
  <c r="C15" i="3"/>
  <c r="C14" i="3"/>
  <c r="D13" i="3"/>
  <c r="C13" i="3"/>
  <c r="A47" i="12"/>
  <c r="B47" i="12"/>
  <c r="C47" i="12"/>
  <c r="D47" i="12"/>
  <c r="A48" i="12"/>
  <c r="B48" i="12"/>
  <c r="C48" i="12"/>
  <c r="D48" i="12"/>
  <c r="A49" i="12"/>
  <c r="B49" i="12"/>
  <c r="C49" i="12"/>
  <c r="D49" i="12"/>
  <c r="A50" i="12"/>
  <c r="B50" i="12"/>
  <c r="C50" i="12"/>
  <c r="D50" i="12"/>
  <c r="A51" i="12"/>
  <c r="B51" i="12"/>
  <c r="C51" i="12"/>
  <c r="D51" i="12"/>
  <c r="A52" i="12"/>
  <c r="B52" i="12"/>
  <c r="C52" i="12"/>
  <c r="D52" i="12"/>
  <c r="A53" i="12"/>
  <c r="B53" i="12"/>
  <c r="C53" i="12"/>
  <c r="D53" i="12"/>
  <c r="A54" i="12"/>
  <c r="B54" i="12"/>
  <c r="C54" i="12"/>
  <c r="D54" i="12"/>
  <c r="A55" i="12"/>
  <c r="B55" i="12"/>
  <c r="C55" i="12"/>
  <c r="D55" i="12"/>
  <c r="A56" i="12"/>
  <c r="B56" i="12"/>
  <c r="C56" i="12"/>
  <c r="D56" i="12"/>
  <c r="A57" i="12"/>
  <c r="B57" i="12"/>
  <c r="C57" i="12"/>
  <c r="D57" i="12"/>
  <c r="A58" i="12"/>
  <c r="B58" i="12"/>
  <c r="C58" i="12"/>
  <c r="D58" i="12"/>
  <c r="A59" i="12"/>
  <c r="B59" i="12"/>
  <c r="C59" i="12"/>
  <c r="D59" i="12"/>
  <c r="A60" i="12"/>
  <c r="B60" i="12"/>
  <c r="C60" i="12"/>
  <c r="D60" i="12"/>
  <c r="A61" i="12"/>
  <c r="B61" i="12"/>
  <c r="C61" i="12"/>
  <c r="D61" i="12"/>
  <c r="A62" i="12"/>
  <c r="B62" i="12"/>
  <c r="C62" i="12"/>
  <c r="D62" i="12"/>
  <c r="A63" i="12"/>
  <c r="B63" i="12"/>
  <c r="C63" i="12"/>
  <c r="D63" i="12"/>
  <c r="A64" i="12"/>
  <c r="B64" i="12"/>
  <c r="C64" i="12"/>
  <c r="D64" i="12"/>
  <c r="A65" i="12"/>
  <c r="B65" i="12"/>
  <c r="C65" i="12"/>
  <c r="D65" i="12"/>
  <c r="A66" i="12"/>
  <c r="B66" i="12"/>
  <c r="C66" i="12"/>
  <c r="D66" i="12"/>
  <c r="A67" i="12"/>
  <c r="B67" i="12"/>
  <c r="C67" i="12"/>
  <c r="D67" i="12"/>
  <c r="B46" i="12"/>
  <c r="C46" i="12"/>
  <c r="D46" i="12"/>
  <c r="A46" i="12"/>
  <c r="A3" i="12"/>
  <c r="B3" i="12"/>
  <c r="C3" i="12"/>
  <c r="D3" i="12"/>
  <c r="A4" i="12"/>
  <c r="B4" i="12"/>
  <c r="C4" i="12"/>
  <c r="D4" i="12"/>
  <c r="A5" i="12"/>
  <c r="B5" i="12"/>
  <c r="C5" i="12"/>
  <c r="D5" i="12"/>
  <c r="A6" i="12"/>
  <c r="B6" i="12"/>
  <c r="C6" i="12"/>
  <c r="D6" i="12"/>
  <c r="A7" i="12"/>
  <c r="B7" i="12"/>
  <c r="C7" i="12"/>
  <c r="D7" i="12"/>
  <c r="A8" i="12"/>
  <c r="B8" i="12"/>
  <c r="C8" i="12"/>
  <c r="D8" i="12"/>
  <c r="A9" i="12"/>
  <c r="B9" i="12"/>
  <c r="C9" i="12"/>
  <c r="D9" i="12"/>
  <c r="A10" i="12"/>
  <c r="B10" i="12"/>
  <c r="C10" i="12"/>
  <c r="D10" i="12"/>
  <c r="A11" i="12"/>
  <c r="B11" i="12"/>
  <c r="C11" i="12"/>
  <c r="D11" i="12"/>
  <c r="A12" i="12"/>
  <c r="B12" i="12"/>
  <c r="C12" i="12"/>
  <c r="D12" i="12"/>
  <c r="A13" i="12"/>
  <c r="B13" i="12"/>
  <c r="C13" i="12"/>
  <c r="D13" i="12"/>
  <c r="A14" i="12"/>
  <c r="B14" i="12"/>
  <c r="C14" i="12"/>
  <c r="D14" i="12"/>
  <c r="A15" i="12"/>
  <c r="B15" i="12"/>
  <c r="C15" i="12"/>
  <c r="D15" i="12"/>
  <c r="A16" i="12"/>
  <c r="B16" i="12"/>
  <c r="C16" i="12"/>
  <c r="D16" i="12"/>
  <c r="A17" i="12"/>
  <c r="B17" i="12"/>
  <c r="C17" i="12"/>
  <c r="D17" i="12"/>
  <c r="A18" i="12"/>
  <c r="B18" i="12"/>
  <c r="C18" i="12"/>
  <c r="D18" i="12"/>
  <c r="A19" i="12"/>
  <c r="B19" i="12"/>
  <c r="C19" i="12"/>
  <c r="D19" i="12"/>
  <c r="A20" i="12"/>
  <c r="B20" i="12"/>
  <c r="C20" i="12"/>
  <c r="D20" i="12"/>
  <c r="A21" i="12"/>
  <c r="B21" i="12"/>
  <c r="C21" i="12"/>
  <c r="D21" i="12"/>
  <c r="A22" i="12"/>
  <c r="B22" i="12"/>
  <c r="C22" i="12"/>
  <c r="D22" i="12"/>
  <c r="A23" i="12"/>
  <c r="B23" i="12"/>
  <c r="C23" i="12"/>
  <c r="D23" i="12"/>
  <c r="A24" i="12"/>
  <c r="B24" i="12"/>
  <c r="C24" i="12"/>
  <c r="D24" i="12"/>
  <c r="A25" i="12"/>
  <c r="B25" i="12"/>
  <c r="C25" i="12"/>
  <c r="D25" i="12"/>
  <c r="A26" i="12"/>
  <c r="B26" i="12"/>
  <c r="C26" i="12"/>
  <c r="D26" i="12"/>
  <c r="A27" i="12"/>
  <c r="B27" i="12"/>
  <c r="C27" i="12"/>
  <c r="D27" i="12"/>
  <c r="A28" i="12"/>
  <c r="B28" i="12"/>
  <c r="C28" i="12"/>
  <c r="D28" i="12"/>
  <c r="A29" i="12"/>
  <c r="B29" i="12"/>
  <c r="C29" i="12"/>
  <c r="D29" i="12"/>
  <c r="A30" i="12"/>
  <c r="B30" i="12"/>
  <c r="C30" i="12"/>
  <c r="D30" i="12"/>
  <c r="A31" i="12"/>
  <c r="B31" i="12"/>
  <c r="C31" i="12"/>
  <c r="D31" i="12"/>
  <c r="A32" i="12"/>
  <c r="B32" i="12"/>
  <c r="C32" i="12"/>
  <c r="D32" i="12"/>
  <c r="A33" i="12"/>
  <c r="B33" i="12"/>
  <c r="C33" i="12"/>
  <c r="D33" i="12"/>
  <c r="A34" i="12"/>
  <c r="B34" i="12"/>
  <c r="C34" i="12"/>
  <c r="D34" i="12"/>
  <c r="A35" i="12"/>
  <c r="B35" i="12"/>
  <c r="C35" i="12"/>
  <c r="D35" i="12"/>
  <c r="A36" i="12"/>
  <c r="B36" i="12"/>
  <c r="C36" i="12"/>
  <c r="D36" i="12"/>
  <c r="A37" i="12"/>
  <c r="B37" i="12"/>
  <c r="C37" i="12"/>
  <c r="D37" i="12"/>
  <c r="A38" i="12"/>
  <c r="B38" i="12"/>
  <c r="C38" i="12"/>
  <c r="D38" i="12"/>
  <c r="A39" i="12"/>
  <c r="B39" i="12"/>
  <c r="C39" i="12"/>
  <c r="D39" i="12"/>
  <c r="A40" i="12"/>
  <c r="B40" i="12"/>
  <c r="C40" i="12"/>
  <c r="D40" i="12"/>
  <c r="A41" i="12"/>
  <c r="B41" i="12"/>
  <c r="C41" i="12"/>
  <c r="D41" i="12"/>
  <c r="A42" i="12"/>
  <c r="B42" i="12"/>
  <c r="C42" i="12"/>
  <c r="D42" i="12"/>
  <c r="A43" i="12"/>
  <c r="B43" i="12"/>
  <c r="C43" i="12"/>
  <c r="D43" i="12"/>
  <c r="A44" i="12"/>
  <c r="B44" i="12"/>
  <c r="C44" i="12"/>
  <c r="D44" i="12"/>
  <c r="A45" i="12"/>
  <c r="B45" i="12"/>
  <c r="C45" i="12"/>
  <c r="D45" i="12"/>
  <c r="B2" i="12"/>
  <c r="C2" i="12"/>
  <c r="D2" i="12"/>
  <c r="A2" i="12"/>
  <c r="A2" i="11"/>
  <c r="A47" i="11"/>
  <c r="B47" i="11"/>
  <c r="C47" i="11"/>
  <c r="D47" i="11"/>
  <c r="A48" i="11"/>
  <c r="B48" i="11"/>
  <c r="C48" i="11"/>
  <c r="D48" i="11"/>
  <c r="A49" i="11"/>
  <c r="B49" i="11"/>
  <c r="C49" i="11"/>
  <c r="D49" i="11"/>
  <c r="A50" i="11"/>
  <c r="B50" i="11"/>
  <c r="C50" i="11"/>
  <c r="D50" i="11"/>
  <c r="A51" i="11"/>
  <c r="B51" i="11"/>
  <c r="C51" i="11"/>
  <c r="D51" i="11"/>
  <c r="A52" i="11"/>
  <c r="B52" i="11"/>
  <c r="C52" i="11"/>
  <c r="D52" i="11"/>
  <c r="A53" i="11"/>
  <c r="B53" i="11"/>
  <c r="C53" i="11"/>
  <c r="D53" i="11"/>
  <c r="A54" i="11"/>
  <c r="B54" i="11"/>
  <c r="C54" i="11"/>
  <c r="D54" i="11"/>
  <c r="A55" i="11"/>
  <c r="B55" i="11"/>
  <c r="C55" i="11"/>
  <c r="D55" i="11"/>
  <c r="A56" i="11"/>
  <c r="B56" i="11"/>
  <c r="C56" i="11"/>
  <c r="D56" i="11"/>
  <c r="A57" i="11"/>
  <c r="B57" i="11"/>
  <c r="C57" i="11"/>
  <c r="D57" i="11"/>
  <c r="A58" i="11"/>
  <c r="B58" i="11"/>
  <c r="C58" i="11"/>
  <c r="D58" i="11"/>
  <c r="A59" i="11"/>
  <c r="B59" i="11"/>
  <c r="C59" i="11"/>
  <c r="D59" i="11"/>
  <c r="A60" i="11"/>
  <c r="B60" i="11"/>
  <c r="C60" i="11"/>
  <c r="D60" i="11"/>
  <c r="A61" i="11"/>
  <c r="B61" i="11"/>
  <c r="C61" i="11"/>
  <c r="D61" i="11"/>
  <c r="A62" i="11"/>
  <c r="B62" i="11"/>
  <c r="C62" i="11"/>
  <c r="D62" i="11"/>
  <c r="A63" i="11"/>
  <c r="B63" i="11"/>
  <c r="C63" i="11"/>
  <c r="D63" i="11"/>
  <c r="A64" i="11"/>
  <c r="B64" i="11"/>
  <c r="C64" i="11"/>
  <c r="D64" i="11"/>
  <c r="A65" i="11"/>
  <c r="B65" i="11"/>
  <c r="C65" i="11"/>
  <c r="D65" i="11"/>
  <c r="A66" i="11"/>
  <c r="B66" i="11"/>
  <c r="C66" i="11"/>
  <c r="D66" i="11"/>
  <c r="A67" i="11"/>
  <c r="B67" i="11"/>
  <c r="C67" i="11"/>
  <c r="D67" i="11"/>
  <c r="A68" i="11"/>
  <c r="B68" i="11"/>
  <c r="C68" i="11"/>
  <c r="D68" i="11"/>
  <c r="A69" i="11"/>
  <c r="B69" i="11"/>
  <c r="C69" i="11"/>
  <c r="D69" i="11"/>
  <c r="B46" i="11"/>
  <c r="C46" i="11"/>
  <c r="D46" i="11"/>
  <c r="A46" i="11"/>
  <c r="A3" i="11"/>
  <c r="B3" i="11"/>
  <c r="C3" i="11"/>
  <c r="D3" i="11"/>
  <c r="A4" i="11"/>
  <c r="B4" i="11"/>
  <c r="C4" i="11"/>
  <c r="D4" i="11"/>
  <c r="A5" i="11"/>
  <c r="B5" i="11"/>
  <c r="C5" i="11"/>
  <c r="D5" i="11"/>
  <c r="A6" i="11"/>
  <c r="B6" i="11"/>
  <c r="C6" i="11"/>
  <c r="D6" i="11"/>
  <c r="A7" i="11"/>
  <c r="B7" i="11"/>
  <c r="C7" i="11"/>
  <c r="D7" i="11"/>
  <c r="A8" i="11"/>
  <c r="B8" i="11"/>
  <c r="C8" i="11"/>
  <c r="D8" i="11"/>
  <c r="A9" i="11"/>
  <c r="B9" i="11"/>
  <c r="C9" i="11"/>
  <c r="D9" i="11"/>
  <c r="A10" i="11"/>
  <c r="B10" i="11"/>
  <c r="C10" i="11"/>
  <c r="D10" i="11"/>
  <c r="A11" i="11"/>
  <c r="B11" i="11"/>
  <c r="C11" i="11"/>
  <c r="D11" i="11"/>
  <c r="A12" i="11"/>
  <c r="B12" i="11"/>
  <c r="C12" i="11"/>
  <c r="D12" i="11"/>
  <c r="A13" i="11"/>
  <c r="B13" i="11"/>
  <c r="C13" i="11"/>
  <c r="D13" i="11"/>
  <c r="A14" i="11"/>
  <c r="B14" i="11"/>
  <c r="C14" i="11"/>
  <c r="D14" i="11"/>
  <c r="A15" i="11"/>
  <c r="B15" i="11"/>
  <c r="C15" i="11"/>
  <c r="D15" i="11"/>
  <c r="A16" i="11"/>
  <c r="B16" i="11"/>
  <c r="C16" i="11"/>
  <c r="D16" i="11"/>
  <c r="A17" i="11"/>
  <c r="B17" i="11"/>
  <c r="C17" i="11"/>
  <c r="D17" i="11"/>
  <c r="A18" i="11"/>
  <c r="B18" i="11"/>
  <c r="C18" i="11"/>
  <c r="D18" i="11"/>
  <c r="A19" i="11"/>
  <c r="B19" i="11"/>
  <c r="C19" i="11"/>
  <c r="D19" i="11"/>
  <c r="A20" i="11"/>
  <c r="B20" i="11"/>
  <c r="C20" i="11"/>
  <c r="D20" i="11"/>
  <c r="A21" i="11"/>
  <c r="B21" i="11"/>
  <c r="C21" i="11"/>
  <c r="D21" i="11"/>
  <c r="A22" i="11"/>
  <c r="B22" i="11"/>
  <c r="C22" i="11"/>
  <c r="D22" i="11"/>
  <c r="A23" i="11"/>
  <c r="B23" i="11"/>
  <c r="C23" i="11"/>
  <c r="D23" i="11"/>
  <c r="A24" i="11"/>
  <c r="B24" i="11"/>
  <c r="C24" i="11"/>
  <c r="D24" i="11"/>
  <c r="A25" i="11"/>
  <c r="B25" i="11"/>
  <c r="C25" i="11"/>
  <c r="D25" i="11"/>
  <c r="A26" i="11"/>
  <c r="B26" i="11"/>
  <c r="C26" i="11"/>
  <c r="D26" i="11"/>
  <c r="A27" i="11"/>
  <c r="B27" i="11"/>
  <c r="C27" i="11"/>
  <c r="D27" i="11"/>
  <c r="A28" i="11"/>
  <c r="B28" i="11"/>
  <c r="C28" i="11"/>
  <c r="D28" i="11"/>
  <c r="A29" i="11"/>
  <c r="B29" i="11"/>
  <c r="C29" i="11"/>
  <c r="D29" i="11"/>
  <c r="A30" i="11"/>
  <c r="B30" i="11"/>
  <c r="C30" i="11"/>
  <c r="D30" i="11"/>
  <c r="A31" i="11"/>
  <c r="B31" i="11"/>
  <c r="C31" i="11"/>
  <c r="D31" i="11"/>
  <c r="A32" i="11"/>
  <c r="B32" i="11"/>
  <c r="C32" i="11"/>
  <c r="D32" i="11"/>
  <c r="A33" i="11"/>
  <c r="B33" i="11"/>
  <c r="C33" i="11"/>
  <c r="D33" i="11"/>
  <c r="A34" i="11"/>
  <c r="B34" i="11"/>
  <c r="C34" i="11"/>
  <c r="D34" i="11"/>
  <c r="A35" i="11"/>
  <c r="B35" i="11"/>
  <c r="C35" i="11"/>
  <c r="D35" i="11"/>
  <c r="A36" i="11"/>
  <c r="B36" i="11"/>
  <c r="C36" i="11"/>
  <c r="D36" i="11"/>
  <c r="A37" i="11"/>
  <c r="B37" i="11"/>
  <c r="C37" i="11"/>
  <c r="D37" i="11"/>
  <c r="A38" i="11"/>
  <c r="B38" i="11"/>
  <c r="C38" i="11"/>
  <c r="D38" i="11"/>
  <c r="A39" i="11"/>
  <c r="B39" i="11"/>
  <c r="C39" i="11"/>
  <c r="D39" i="11"/>
  <c r="A40" i="11"/>
  <c r="B40" i="11"/>
  <c r="C40" i="11"/>
  <c r="D40" i="11"/>
  <c r="A41" i="11"/>
  <c r="B41" i="11"/>
  <c r="C41" i="11"/>
  <c r="D41" i="11"/>
  <c r="A42" i="11"/>
  <c r="B42" i="11"/>
  <c r="C42" i="11"/>
  <c r="D42" i="11"/>
  <c r="A43" i="11"/>
  <c r="B43" i="11"/>
  <c r="C43" i="11"/>
  <c r="D43" i="11"/>
  <c r="A44" i="11"/>
  <c r="B44" i="11"/>
  <c r="C44" i="11"/>
  <c r="D44" i="11"/>
  <c r="A45" i="11"/>
  <c r="B45" i="11"/>
  <c r="C45" i="11"/>
  <c r="D45" i="11"/>
  <c r="B2" i="11"/>
  <c r="C2" i="11"/>
  <c r="D2" i="11"/>
  <c r="A24" i="10"/>
  <c r="A69" i="10"/>
  <c r="B69" i="10"/>
  <c r="C69" i="10"/>
  <c r="D69" i="10"/>
  <c r="A70" i="10"/>
  <c r="B70" i="10"/>
  <c r="C70" i="10"/>
  <c r="D70" i="10"/>
  <c r="A71" i="10"/>
  <c r="B71" i="10"/>
  <c r="C71" i="10"/>
  <c r="D71" i="10"/>
  <c r="A72" i="10"/>
  <c r="B72" i="10"/>
  <c r="C72" i="10"/>
  <c r="D72" i="10"/>
  <c r="A73" i="10"/>
  <c r="B73" i="10"/>
  <c r="C73" i="10"/>
  <c r="D73" i="10"/>
  <c r="A74" i="10"/>
  <c r="B74" i="10"/>
  <c r="C74" i="10"/>
  <c r="D74" i="10"/>
  <c r="A75" i="10"/>
  <c r="B75" i="10"/>
  <c r="C75" i="10"/>
  <c r="D75" i="10"/>
  <c r="A76" i="10"/>
  <c r="B76" i="10"/>
  <c r="C76" i="10"/>
  <c r="D76" i="10"/>
  <c r="A77" i="10"/>
  <c r="B77" i="10"/>
  <c r="C77" i="10"/>
  <c r="D77" i="10"/>
  <c r="A78" i="10"/>
  <c r="B78" i="10"/>
  <c r="C78" i="10"/>
  <c r="D78" i="10"/>
  <c r="A79" i="10"/>
  <c r="B79" i="10"/>
  <c r="C79" i="10"/>
  <c r="D79" i="10"/>
  <c r="A80" i="10"/>
  <c r="B80" i="10"/>
  <c r="C80" i="10"/>
  <c r="D80" i="10"/>
  <c r="A81" i="10"/>
  <c r="B81" i="10"/>
  <c r="C81" i="10"/>
  <c r="D81" i="10"/>
  <c r="A82" i="10"/>
  <c r="B82" i="10"/>
  <c r="C82" i="10"/>
  <c r="D82" i="10"/>
  <c r="A83" i="10"/>
  <c r="B83" i="10"/>
  <c r="C83" i="10"/>
  <c r="D83" i="10"/>
  <c r="A84" i="10"/>
  <c r="B84" i="10"/>
  <c r="C84" i="10"/>
  <c r="D84" i="10"/>
  <c r="A85" i="10"/>
  <c r="B85" i="10"/>
  <c r="C85" i="10"/>
  <c r="D85" i="10"/>
  <c r="A86" i="10"/>
  <c r="B86" i="10"/>
  <c r="C86" i="10"/>
  <c r="D86" i="10"/>
  <c r="A87" i="10"/>
  <c r="B87" i="10"/>
  <c r="C87" i="10"/>
  <c r="D87" i="10"/>
  <c r="A88" i="10"/>
  <c r="B88" i="10"/>
  <c r="C88" i="10"/>
  <c r="D88" i="10"/>
  <c r="A89" i="10"/>
  <c r="B89" i="10"/>
  <c r="C89" i="10"/>
  <c r="D89" i="10"/>
  <c r="A90" i="10"/>
  <c r="B90" i="10"/>
  <c r="C90" i="10"/>
  <c r="D90" i="10"/>
  <c r="A91" i="10"/>
  <c r="B91" i="10"/>
  <c r="C91" i="10"/>
  <c r="D91" i="10"/>
  <c r="A92" i="10"/>
  <c r="B92" i="10"/>
  <c r="C92" i="10"/>
  <c r="D92" i="10"/>
  <c r="A93" i="10"/>
  <c r="B93" i="10"/>
  <c r="C93" i="10"/>
  <c r="D93" i="10"/>
  <c r="A94" i="10"/>
  <c r="B94" i="10"/>
  <c r="C94" i="10"/>
  <c r="D94" i="10"/>
  <c r="A95" i="10"/>
  <c r="B95" i="10"/>
  <c r="C95" i="10"/>
  <c r="D95" i="10"/>
  <c r="A96" i="10"/>
  <c r="B96" i="10"/>
  <c r="C96" i="10"/>
  <c r="D96" i="10"/>
  <c r="B68" i="10"/>
  <c r="C68" i="10"/>
  <c r="D68" i="10"/>
  <c r="A68" i="10"/>
  <c r="A46" i="9"/>
  <c r="A25" i="10"/>
  <c r="B25" i="10"/>
  <c r="C25" i="10"/>
  <c r="D25" i="10"/>
  <c r="A26" i="10"/>
  <c r="B26" i="10"/>
  <c r="C26" i="10"/>
  <c r="D26" i="10"/>
  <c r="A27" i="10"/>
  <c r="B27" i="10"/>
  <c r="C27" i="10"/>
  <c r="D27" i="10"/>
  <c r="A28" i="10"/>
  <c r="B28" i="10"/>
  <c r="C28" i="10"/>
  <c r="D28" i="10"/>
  <c r="A29" i="10"/>
  <c r="B29" i="10"/>
  <c r="C29" i="10"/>
  <c r="D29" i="10"/>
  <c r="A30" i="10"/>
  <c r="B30" i="10"/>
  <c r="C30" i="10"/>
  <c r="D30" i="10"/>
  <c r="A31" i="10"/>
  <c r="B31" i="10"/>
  <c r="C31" i="10"/>
  <c r="D31" i="10"/>
  <c r="A32" i="10"/>
  <c r="B32" i="10"/>
  <c r="C32" i="10"/>
  <c r="D32" i="10"/>
  <c r="A33" i="10"/>
  <c r="B33" i="10"/>
  <c r="C33" i="10"/>
  <c r="D33" i="10"/>
  <c r="A34" i="10"/>
  <c r="B34" i="10"/>
  <c r="C34" i="10"/>
  <c r="D34" i="10"/>
  <c r="A35" i="10"/>
  <c r="B35" i="10"/>
  <c r="C35" i="10"/>
  <c r="D35" i="10"/>
  <c r="A36" i="10"/>
  <c r="B36" i="10"/>
  <c r="C36" i="10"/>
  <c r="D36" i="10"/>
  <c r="A37" i="10"/>
  <c r="B37" i="10"/>
  <c r="C37" i="10"/>
  <c r="D37" i="10"/>
  <c r="A38" i="10"/>
  <c r="B38" i="10"/>
  <c r="C38" i="10"/>
  <c r="D38" i="10"/>
  <c r="A39" i="10"/>
  <c r="B39" i="10"/>
  <c r="C39" i="10"/>
  <c r="D39" i="10"/>
  <c r="A40" i="10"/>
  <c r="B40" i="10"/>
  <c r="C40" i="10"/>
  <c r="D40" i="10"/>
  <c r="A41" i="10"/>
  <c r="B41" i="10"/>
  <c r="C41" i="10"/>
  <c r="D41" i="10"/>
  <c r="A42" i="10"/>
  <c r="B42" i="10"/>
  <c r="C42" i="10"/>
  <c r="D42" i="10"/>
  <c r="A43" i="10"/>
  <c r="B43" i="10"/>
  <c r="C43" i="10"/>
  <c r="D43" i="10"/>
  <c r="A44" i="10"/>
  <c r="B44" i="10"/>
  <c r="C44" i="10"/>
  <c r="D44" i="10"/>
  <c r="A45" i="10"/>
  <c r="B45" i="10"/>
  <c r="C45" i="10"/>
  <c r="D45" i="10"/>
  <c r="A46" i="10"/>
  <c r="B46" i="10"/>
  <c r="C46" i="10"/>
  <c r="D46" i="10"/>
  <c r="A47" i="10"/>
  <c r="B47" i="10"/>
  <c r="C47" i="10"/>
  <c r="D47" i="10"/>
  <c r="A48" i="10"/>
  <c r="B48" i="10"/>
  <c r="C48" i="10"/>
  <c r="D48" i="10"/>
  <c r="A49" i="10"/>
  <c r="B49" i="10"/>
  <c r="C49" i="10"/>
  <c r="D49" i="10"/>
  <c r="A50" i="10"/>
  <c r="B50" i="10"/>
  <c r="C50" i="10"/>
  <c r="D50" i="10"/>
  <c r="A51" i="10"/>
  <c r="B51" i="10"/>
  <c r="C51" i="10"/>
  <c r="D51" i="10"/>
  <c r="A52" i="10"/>
  <c r="B52" i="10"/>
  <c r="C52" i="10"/>
  <c r="D52" i="10"/>
  <c r="A53" i="10"/>
  <c r="B53" i="10"/>
  <c r="C53" i="10"/>
  <c r="D53" i="10"/>
  <c r="A54" i="10"/>
  <c r="B54" i="10"/>
  <c r="C54" i="10"/>
  <c r="D54" i="10"/>
  <c r="A55" i="10"/>
  <c r="B55" i="10"/>
  <c r="C55" i="10"/>
  <c r="D55" i="10"/>
  <c r="A56" i="10"/>
  <c r="B56" i="10"/>
  <c r="C56" i="10"/>
  <c r="D56" i="10"/>
  <c r="A57" i="10"/>
  <c r="B57" i="10"/>
  <c r="C57" i="10"/>
  <c r="D57" i="10"/>
  <c r="A58" i="10"/>
  <c r="B58" i="10"/>
  <c r="C58" i="10"/>
  <c r="D58" i="10"/>
  <c r="A59" i="10"/>
  <c r="B59" i="10"/>
  <c r="C59" i="10"/>
  <c r="D59" i="10"/>
  <c r="A60" i="10"/>
  <c r="B60" i="10"/>
  <c r="C60" i="10"/>
  <c r="D60" i="10"/>
  <c r="A61" i="10"/>
  <c r="B61" i="10"/>
  <c r="C61" i="10"/>
  <c r="D61" i="10"/>
  <c r="A62" i="10"/>
  <c r="B62" i="10"/>
  <c r="C62" i="10"/>
  <c r="D62" i="10"/>
  <c r="A63" i="10"/>
  <c r="B63" i="10"/>
  <c r="C63" i="10"/>
  <c r="D63" i="10"/>
  <c r="A64" i="10"/>
  <c r="B64" i="10"/>
  <c r="C64" i="10"/>
  <c r="D64" i="10"/>
  <c r="A65" i="10"/>
  <c r="B65" i="10"/>
  <c r="C65" i="10"/>
  <c r="D65" i="10"/>
  <c r="A66" i="10"/>
  <c r="B66" i="10"/>
  <c r="C66" i="10"/>
  <c r="D66" i="10"/>
  <c r="A67" i="10"/>
  <c r="B67" i="10"/>
  <c r="C67" i="10"/>
  <c r="D67" i="10"/>
  <c r="B24" i="10"/>
  <c r="C24" i="10"/>
  <c r="D24" i="10"/>
  <c r="A24" i="8"/>
  <c r="A3" i="10"/>
  <c r="B3" i="10"/>
  <c r="C3" i="10"/>
  <c r="D3" i="10"/>
  <c r="A4" i="10"/>
  <c r="B4" i="10"/>
  <c r="C4" i="10"/>
  <c r="D4" i="10"/>
  <c r="A5" i="10"/>
  <c r="B5" i="10"/>
  <c r="C5" i="10"/>
  <c r="D5" i="10"/>
  <c r="A6" i="10"/>
  <c r="B6" i="10"/>
  <c r="C6" i="10"/>
  <c r="D6" i="10"/>
  <c r="A7" i="10"/>
  <c r="B7" i="10"/>
  <c r="C7" i="10"/>
  <c r="D7" i="10"/>
  <c r="A8" i="10"/>
  <c r="B8" i="10"/>
  <c r="C8" i="10"/>
  <c r="D8" i="10"/>
  <c r="A9" i="10"/>
  <c r="B9" i="10"/>
  <c r="C9" i="10"/>
  <c r="D9" i="10"/>
  <c r="A10" i="10"/>
  <c r="B10" i="10"/>
  <c r="C10" i="10"/>
  <c r="D10" i="10"/>
  <c r="A11" i="10"/>
  <c r="B11" i="10"/>
  <c r="C11" i="10"/>
  <c r="D11" i="10"/>
  <c r="A12" i="10"/>
  <c r="B12" i="10"/>
  <c r="C12" i="10"/>
  <c r="D12" i="10"/>
  <c r="A13" i="10"/>
  <c r="B13" i="10"/>
  <c r="C13" i="10"/>
  <c r="D13" i="10"/>
  <c r="A14" i="10"/>
  <c r="B14" i="10"/>
  <c r="C14" i="10"/>
  <c r="D14" i="10"/>
  <c r="A15" i="10"/>
  <c r="B15" i="10"/>
  <c r="C15" i="10"/>
  <c r="D15" i="10"/>
  <c r="A16" i="10"/>
  <c r="B16" i="10"/>
  <c r="C16" i="10"/>
  <c r="D16" i="10"/>
  <c r="A17" i="10"/>
  <c r="B17" i="10"/>
  <c r="C17" i="10"/>
  <c r="D17" i="10"/>
  <c r="A18" i="10"/>
  <c r="B18" i="10"/>
  <c r="C18" i="10"/>
  <c r="D18" i="10"/>
  <c r="A19" i="10"/>
  <c r="B19" i="10"/>
  <c r="C19" i="10"/>
  <c r="D19" i="10"/>
  <c r="A20" i="10"/>
  <c r="B20" i="10"/>
  <c r="C20" i="10"/>
  <c r="D20" i="10"/>
  <c r="A21" i="10"/>
  <c r="B21" i="10"/>
  <c r="C21" i="10"/>
  <c r="D21" i="10"/>
  <c r="A22" i="10"/>
  <c r="B22" i="10"/>
  <c r="C22" i="10"/>
  <c r="D22" i="10"/>
  <c r="A23" i="10"/>
  <c r="B23" i="10"/>
  <c r="C23" i="10"/>
  <c r="D23" i="10"/>
  <c r="B2" i="10"/>
  <c r="C2" i="10"/>
  <c r="D2" i="10"/>
  <c r="A2" i="10"/>
  <c r="A2" i="8"/>
  <c r="A47" i="9"/>
  <c r="B47" i="9"/>
  <c r="C47" i="9"/>
  <c r="D47" i="9"/>
  <c r="A48" i="9"/>
  <c r="B48" i="9"/>
  <c r="C48" i="9"/>
  <c r="D48" i="9"/>
  <c r="A49" i="9"/>
  <c r="B49" i="9"/>
  <c r="C49" i="9"/>
  <c r="D49" i="9"/>
  <c r="A50" i="9"/>
  <c r="B50" i="9"/>
  <c r="C50" i="9"/>
  <c r="D50" i="9"/>
  <c r="A51" i="9"/>
  <c r="B51" i="9"/>
  <c r="C51" i="9"/>
  <c r="D51" i="9"/>
  <c r="A52" i="9"/>
  <c r="B52" i="9"/>
  <c r="C52" i="9"/>
  <c r="D52" i="9"/>
  <c r="A53" i="9"/>
  <c r="B53" i="9"/>
  <c r="C53" i="9"/>
  <c r="D53" i="9"/>
  <c r="A54" i="9"/>
  <c r="B54" i="9"/>
  <c r="C54" i="9"/>
  <c r="D54" i="9"/>
  <c r="A55" i="9"/>
  <c r="B55" i="9"/>
  <c r="C55" i="9"/>
  <c r="D55" i="9"/>
  <c r="A56" i="9"/>
  <c r="B56" i="9"/>
  <c r="C56" i="9"/>
  <c r="D56" i="9"/>
  <c r="A57" i="9"/>
  <c r="B57" i="9"/>
  <c r="C57" i="9"/>
  <c r="D57" i="9"/>
  <c r="A58" i="9"/>
  <c r="B58" i="9"/>
  <c r="C58" i="9"/>
  <c r="D58" i="9"/>
  <c r="A59" i="9"/>
  <c r="B59" i="9"/>
  <c r="C59" i="9"/>
  <c r="D59" i="9"/>
  <c r="A60" i="9"/>
  <c r="B60" i="9"/>
  <c r="C60" i="9"/>
  <c r="D60" i="9"/>
  <c r="A61" i="9"/>
  <c r="B61" i="9"/>
  <c r="C61" i="9"/>
  <c r="D61" i="9"/>
  <c r="A62" i="9"/>
  <c r="B62" i="9"/>
  <c r="C62" i="9"/>
  <c r="D62" i="9"/>
  <c r="A63" i="9"/>
  <c r="B63" i="9"/>
  <c r="C63" i="9"/>
  <c r="D63" i="9"/>
  <c r="A64" i="9"/>
  <c r="B64" i="9"/>
  <c r="C64" i="9"/>
  <c r="D64" i="9"/>
  <c r="A65" i="9"/>
  <c r="B65" i="9"/>
  <c r="C65" i="9"/>
  <c r="D65" i="9"/>
  <c r="A66" i="9"/>
  <c r="B66" i="9"/>
  <c r="C66" i="9"/>
  <c r="D66" i="9"/>
  <c r="A67" i="9"/>
  <c r="B67" i="9"/>
  <c r="C67" i="9"/>
  <c r="D67" i="9"/>
  <c r="A68" i="9"/>
  <c r="B68" i="9"/>
  <c r="C68" i="9"/>
  <c r="D68" i="9"/>
  <c r="A69" i="9"/>
  <c r="B69" i="9"/>
  <c r="C69" i="9"/>
  <c r="D69" i="9"/>
  <c r="A70" i="9"/>
  <c r="B70" i="9"/>
  <c r="C70" i="9"/>
  <c r="D70" i="9"/>
  <c r="A71" i="9"/>
  <c r="B71" i="9"/>
  <c r="C71" i="9"/>
  <c r="D71" i="9"/>
  <c r="A72" i="9"/>
  <c r="B72" i="9"/>
  <c r="C72" i="9"/>
  <c r="D72" i="9"/>
  <c r="A73" i="9"/>
  <c r="B73" i="9"/>
  <c r="C73" i="9"/>
  <c r="D73" i="9"/>
  <c r="A74" i="9"/>
  <c r="B74" i="9"/>
  <c r="C74" i="9"/>
  <c r="D74" i="9"/>
  <c r="B46" i="9"/>
  <c r="C46" i="9"/>
  <c r="D46" i="9"/>
  <c r="A3" i="9"/>
  <c r="B3" i="9"/>
  <c r="C3" i="9"/>
  <c r="D3" i="9"/>
  <c r="A4" i="9"/>
  <c r="B4" i="9"/>
  <c r="C4" i="9"/>
  <c r="D4" i="9"/>
  <c r="A5" i="9"/>
  <c r="B5" i="9"/>
  <c r="C5" i="9"/>
  <c r="D5" i="9"/>
  <c r="A6" i="9"/>
  <c r="B6" i="9"/>
  <c r="C6" i="9"/>
  <c r="D6" i="9"/>
  <c r="A7" i="9"/>
  <c r="B7" i="9"/>
  <c r="C7" i="9"/>
  <c r="D7" i="9"/>
  <c r="A8" i="9"/>
  <c r="B8" i="9"/>
  <c r="C8" i="9"/>
  <c r="D8" i="9"/>
  <c r="A9" i="9"/>
  <c r="B9" i="9"/>
  <c r="C9" i="9"/>
  <c r="D9" i="9"/>
  <c r="A10" i="9"/>
  <c r="B10" i="9"/>
  <c r="C10" i="9"/>
  <c r="D10" i="9"/>
  <c r="A11" i="9"/>
  <c r="B11" i="9"/>
  <c r="C11" i="9"/>
  <c r="D11" i="9"/>
  <c r="A12" i="9"/>
  <c r="B12" i="9"/>
  <c r="C12" i="9"/>
  <c r="D12" i="9"/>
  <c r="A13" i="9"/>
  <c r="B13" i="9"/>
  <c r="C13" i="9"/>
  <c r="D13" i="9"/>
  <c r="A14" i="9"/>
  <c r="B14" i="9"/>
  <c r="C14" i="9"/>
  <c r="D14" i="9"/>
  <c r="A15" i="9"/>
  <c r="B15" i="9"/>
  <c r="C15" i="9"/>
  <c r="D15" i="9"/>
  <c r="A16" i="9"/>
  <c r="B16" i="9"/>
  <c r="C16" i="9"/>
  <c r="D16" i="9"/>
  <c r="A17" i="9"/>
  <c r="B17" i="9"/>
  <c r="C17" i="9"/>
  <c r="D17" i="9"/>
  <c r="A18" i="9"/>
  <c r="B18" i="9"/>
  <c r="C18" i="9"/>
  <c r="D18" i="9"/>
  <c r="A19" i="9"/>
  <c r="B19" i="9"/>
  <c r="C19" i="9"/>
  <c r="D19" i="9"/>
  <c r="A20" i="9"/>
  <c r="B20" i="9"/>
  <c r="C20" i="9"/>
  <c r="D20" i="9"/>
  <c r="A21" i="9"/>
  <c r="B21" i="9"/>
  <c r="C21" i="9"/>
  <c r="D21" i="9"/>
  <c r="A22" i="9"/>
  <c r="B22" i="9"/>
  <c r="C22" i="9"/>
  <c r="D22" i="9"/>
  <c r="A23" i="9"/>
  <c r="B23" i="9"/>
  <c r="C23" i="9"/>
  <c r="D23" i="9"/>
  <c r="A24" i="9"/>
  <c r="B24" i="9"/>
  <c r="C24" i="9"/>
  <c r="D24" i="9"/>
  <c r="A25" i="9"/>
  <c r="B25" i="9"/>
  <c r="C25" i="9"/>
  <c r="D25" i="9"/>
  <c r="A26" i="9"/>
  <c r="B26" i="9"/>
  <c r="C26" i="9"/>
  <c r="D26" i="9"/>
  <c r="A27" i="9"/>
  <c r="B27" i="9"/>
  <c r="C27" i="9"/>
  <c r="D27" i="9"/>
  <c r="A28" i="9"/>
  <c r="B28" i="9"/>
  <c r="C28" i="9"/>
  <c r="D28" i="9"/>
  <c r="A29" i="9"/>
  <c r="B29" i="9"/>
  <c r="C29" i="9"/>
  <c r="D29" i="9"/>
  <c r="A30" i="9"/>
  <c r="B30" i="9"/>
  <c r="C30" i="9"/>
  <c r="D30" i="9"/>
  <c r="A31" i="9"/>
  <c r="B31" i="9"/>
  <c r="C31" i="9"/>
  <c r="D31" i="9"/>
  <c r="A32" i="9"/>
  <c r="B32" i="9"/>
  <c r="C32" i="9"/>
  <c r="D32" i="9"/>
  <c r="A33" i="9"/>
  <c r="B33" i="9"/>
  <c r="C33" i="9"/>
  <c r="D33" i="9"/>
  <c r="A34" i="9"/>
  <c r="B34" i="9"/>
  <c r="C34" i="9"/>
  <c r="D34" i="9"/>
  <c r="A35" i="9"/>
  <c r="B35" i="9"/>
  <c r="C35" i="9"/>
  <c r="D35" i="9"/>
  <c r="A36" i="9"/>
  <c r="B36" i="9"/>
  <c r="C36" i="9"/>
  <c r="D36" i="9"/>
  <c r="A37" i="9"/>
  <c r="B37" i="9"/>
  <c r="C37" i="9"/>
  <c r="D37" i="9"/>
  <c r="A38" i="9"/>
  <c r="B38" i="9"/>
  <c r="C38" i="9"/>
  <c r="D38" i="9"/>
  <c r="A39" i="9"/>
  <c r="B39" i="9"/>
  <c r="C39" i="9"/>
  <c r="D39" i="9"/>
  <c r="A40" i="9"/>
  <c r="B40" i="9"/>
  <c r="C40" i="9"/>
  <c r="D40" i="9"/>
  <c r="A41" i="9"/>
  <c r="B41" i="9"/>
  <c r="C41" i="9"/>
  <c r="D41" i="9"/>
  <c r="A42" i="9"/>
  <c r="B42" i="9"/>
  <c r="C42" i="9"/>
  <c r="D42" i="9"/>
  <c r="A43" i="9"/>
  <c r="B43" i="9"/>
  <c r="C43" i="9"/>
  <c r="D43" i="9"/>
  <c r="A44" i="9"/>
  <c r="B44" i="9"/>
  <c r="C44" i="9"/>
  <c r="D44" i="9"/>
  <c r="A45" i="9"/>
  <c r="B45" i="9"/>
  <c r="C45" i="9"/>
  <c r="D45" i="9"/>
  <c r="B2" i="9"/>
  <c r="C2" i="9"/>
  <c r="D2" i="9"/>
  <c r="A2" i="9"/>
  <c r="A25" i="8"/>
  <c r="B25" i="8"/>
  <c r="C25" i="8"/>
  <c r="D25" i="8"/>
  <c r="A26" i="8"/>
  <c r="B26" i="8"/>
  <c r="C26" i="8"/>
  <c r="D26" i="8"/>
  <c r="A27" i="8"/>
  <c r="B27" i="8"/>
  <c r="C27" i="8"/>
  <c r="D27" i="8"/>
  <c r="A28" i="8"/>
  <c r="B28" i="8"/>
  <c r="C28" i="8"/>
  <c r="D28" i="8"/>
  <c r="A29" i="8"/>
  <c r="B29" i="8"/>
  <c r="C29" i="8"/>
  <c r="D29" i="8"/>
  <c r="A30" i="8"/>
  <c r="B30" i="8"/>
  <c r="C30" i="8"/>
  <c r="D30" i="8"/>
  <c r="A31" i="8"/>
  <c r="B31" i="8"/>
  <c r="C31" i="8"/>
  <c r="D31" i="8"/>
  <c r="A32" i="8"/>
  <c r="B32" i="8"/>
  <c r="C32" i="8"/>
  <c r="D32" i="8"/>
  <c r="A33" i="8"/>
  <c r="B33" i="8"/>
  <c r="C33" i="8"/>
  <c r="D33" i="8"/>
  <c r="A34" i="8"/>
  <c r="B34" i="8"/>
  <c r="C34" i="8"/>
  <c r="D34" i="8"/>
  <c r="A35" i="8"/>
  <c r="B35" i="8"/>
  <c r="C35" i="8"/>
  <c r="D35" i="8"/>
  <c r="A36" i="8"/>
  <c r="B36" i="8"/>
  <c r="C36" i="8"/>
  <c r="D36" i="8"/>
  <c r="A37" i="8"/>
  <c r="B37" i="8"/>
  <c r="C37" i="8"/>
  <c r="D37" i="8"/>
  <c r="A38" i="8"/>
  <c r="B38" i="8"/>
  <c r="C38" i="8"/>
  <c r="D38" i="8"/>
  <c r="A39" i="8"/>
  <c r="B39" i="8"/>
  <c r="C39" i="8"/>
  <c r="D39" i="8"/>
  <c r="A40" i="8"/>
  <c r="B40" i="8"/>
  <c r="C40" i="8"/>
  <c r="D40" i="8"/>
  <c r="A41" i="8"/>
  <c r="B41" i="8"/>
  <c r="C41" i="8"/>
  <c r="D41" i="8"/>
  <c r="A42" i="8"/>
  <c r="B42" i="8"/>
  <c r="C42" i="8"/>
  <c r="D42" i="8"/>
  <c r="A43" i="8"/>
  <c r="B43" i="8"/>
  <c r="C43" i="8"/>
  <c r="D43" i="8"/>
  <c r="A44" i="8"/>
  <c r="B44" i="8"/>
  <c r="C44" i="8"/>
  <c r="D44" i="8"/>
  <c r="A45" i="8"/>
  <c r="B45" i="8"/>
  <c r="C45" i="8"/>
  <c r="D45" i="8"/>
  <c r="A46" i="8"/>
  <c r="B46" i="8"/>
  <c r="C46" i="8"/>
  <c r="D46" i="8"/>
  <c r="A47" i="8"/>
  <c r="B47" i="8"/>
  <c r="C47" i="8"/>
  <c r="D47" i="8"/>
  <c r="A48" i="8"/>
  <c r="B48" i="8"/>
  <c r="C48" i="8"/>
  <c r="D48" i="8"/>
  <c r="A49" i="8"/>
  <c r="B49" i="8"/>
  <c r="C49" i="8"/>
  <c r="D49" i="8"/>
  <c r="A50" i="8"/>
  <c r="B50" i="8"/>
  <c r="C50" i="8"/>
  <c r="D50" i="8"/>
  <c r="A51" i="8"/>
  <c r="B51" i="8"/>
  <c r="C51" i="8"/>
  <c r="D51" i="8"/>
  <c r="A52" i="8"/>
  <c r="B52" i="8"/>
  <c r="C52" i="8"/>
  <c r="D52" i="8"/>
  <c r="A53" i="8"/>
  <c r="B53" i="8"/>
  <c r="C53" i="8"/>
  <c r="D53" i="8"/>
  <c r="A54" i="8"/>
  <c r="B54" i="8"/>
  <c r="C54" i="8"/>
  <c r="D54" i="8"/>
  <c r="A55" i="8"/>
  <c r="B55" i="8"/>
  <c r="C55" i="8"/>
  <c r="D55" i="8"/>
  <c r="A56" i="8"/>
  <c r="B56" i="8"/>
  <c r="C56" i="8"/>
  <c r="D56" i="8"/>
  <c r="A57" i="8"/>
  <c r="B57" i="8"/>
  <c r="C57" i="8"/>
  <c r="D57" i="8"/>
  <c r="A58" i="8"/>
  <c r="B58" i="8"/>
  <c r="C58" i="8"/>
  <c r="D58" i="8"/>
  <c r="A59" i="8"/>
  <c r="B59" i="8"/>
  <c r="C59" i="8"/>
  <c r="D59" i="8"/>
  <c r="A60" i="8"/>
  <c r="B60" i="8"/>
  <c r="C60" i="8"/>
  <c r="D60" i="8"/>
  <c r="A61" i="8"/>
  <c r="B61" i="8"/>
  <c r="C61" i="8"/>
  <c r="D61" i="8"/>
  <c r="A62" i="8"/>
  <c r="B62" i="8"/>
  <c r="C62" i="8"/>
  <c r="D62" i="8"/>
  <c r="A63" i="8"/>
  <c r="B63" i="8"/>
  <c r="C63" i="8"/>
  <c r="D63" i="8"/>
  <c r="A64" i="8"/>
  <c r="B64" i="8"/>
  <c r="C64" i="8"/>
  <c r="D64" i="8"/>
  <c r="A65" i="8"/>
  <c r="B65" i="8"/>
  <c r="C65" i="8"/>
  <c r="D65" i="8"/>
  <c r="A66" i="8"/>
  <c r="B66" i="8"/>
  <c r="C66" i="8"/>
  <c r="D66" i="8"/>
  <c r="A67" i="8"/>
  <c r="B67" i="8"/>
  <c r="C67" i="8"/>
  <c r="D67" i="8"/>
  <c r="B24" i="8"/>
  <c r="C24" i="8"/>
  <c r="D24" i="8"/>
  <c r="A3" i="8"/>
  <c r="B3" i="8"/>
  <c r="C3" i="8"/>
  <c r="D3" i="8"/>
  <c r="A4" i="8"/>
  <c r="B4" i="8"/>
  <c r="C4" i="8"/>
  <c r="D4" i="8"/>
  <c r="A5" i="8"/>
  <c r="B5" i="8"/>
  <c r="C5" i="8"/>
  <c r="D5" i="8"/>
  <c r="A6" i="8"/>
  <c r="B6" i="8"/>
  <c r="C6" i="8"/>
  <c r="D6" i="8"/>
  <c r="A7" i="8"/>
  <c r="B7" i="8"/>
  <c r="C7" i="8"/>
  <c r="D7" i="8"/>
  <c r="A8" i="8"/>
  <c r="B8" i="8"/>
  <c r="C8" i="8"/>
  <c r="D8" i="8"/>
  <c r="A9" i="8"/>
  <c r="B9" i="8"/>
  <c r="C9" i="8"/>
  <c r="D9" i="8"/>
  <c r="A10" i="8"/>
  <c r="B10" i="8"/>
  <c r="C10" i="8"/>
  <c r="D10" i="8"/>
  <c r="A11" i="8"/>
  <c r="B11" i="8"/>
  <c r="C11" i="8"/>
  <c r="D11" i="8"/>
  <c r="A12" i="8"/>
  <c r="B12" i="8"/>
  <c r="C12" i="8"/>
  <c r="D12" i="8"/>
  <c r="A13" i="8"/>
  <c r="B13" i="8"/>
  <c r="C13" i="8"/>
  <c r="D13" i="8"/>
  <c r="A14" i="8"/>
  <c r="B14" i="8"/>
  <c r="C14" i="8"/>
  <c r="D14" i="8"/>
  <c r="A15" i="8"/>
  <c r="B15" i="8"/>
  <c r="C15" i="8"/>
  <c r="D15" i="8"/>
  <c r="A16" i="8"/>
  <c r="B16" i="8"/>
  <c r="C16" i="8"/>
  <c r="D16" i="8"/>
  <c r="A17" i="8"/>
  <c r="B17" i="8"/>
  <c r="C17" i="8"/>
  <c r="D17" i="8"/>
  <c r="A18" i="8"/>
  <c r="B18" i="8"/>
  <c r="C18" i="8"/>
  <c r="D18" i="8"/>
  <c r="A19" i="8"/>
  <c r="B19" i="8"/>
  <c r="C19" i="8"/>
  <c r="D19" i="8"/>
  <c r="A20" i="8"/>
  <c r="B20" i="8"/>
  <c r="C20" i="8"/>
  <c r="D20" i="8"/>
  <c r="A21" i="8"/>
  <c r="B21" i="8"/>
  <c r="C21" i="8"/>
  <c r="D21" i="8"/>
  <c r="A22" i="8"/>
  <c r="B22" i="8"/>
  <c r="C22" i="8"/>
  <c r="D22" i="8"/>
  <c r="A23" i="8"/>
  <c r="B23" i="8"/>
  <c r="C23" i="8"/>
  <c r="D23" i="8"/>
  <c r="B2" i="8"/>
  <c r="C2" i="8"/>
  <c r="D2" i="8"/>
  <c r="A39" i="7"/>
  <c r="B39" i="7"/>
  <c r="C39" i="7"/>
  <c r="A40" i="7"/>
  <c r="B40" i="7"/>
  <c r="C40" i="7"/>
  <c r="A41" i="7"/>
  <c r="B41" i="7"/>
  <c r="C41" i="7"/>
  <c r="A42" i="7"/>
  <c r="B42" i="7"/>
  <c r="C42" i="7"/>
  <c r="A43" i="7"/>
  <c r="B43" i="7"/>
  <c r="C43" i="7"/>
  <c r="A44" i="7"/>
  <c r="B44" i="7"/>
  <c r="C44" i="7"/>
  <c r="A45" i="7"/>
  <c r="B45" i="7"/>
  <c r="C45" i="7"/>
  <c r="A46" i="7"/>
  <c r="B46" i="7"/>
  <c r="C46" i="7"/>
  <c r="A47" i="7"/>
  <c r="B47" i="7"/>
  <c r="C47" i="7"/>
  <c r="A48" i="7"/>
  <c r="B48" i="7"/>
  <c r="C48" i="7"/>
  <c r="A49" i="7"/>
  <c r="B49" i="7"/>
  <c r="C49" i="7"/>
  <c r="A50" i="7"/>
  <c r="B50" i="7"/>
  <c r="C50" i="7"/>
  <c r="A51" i="7"/>
  <c r="B51" i="7"/>
  <c r="C51" i="7"/>
  <c r="A52" i="7"/>
  <c r="B52" i="7"/>
  <c r="C52" i="7"/>
  <c r="A53" i="7"/>
  <c r="B53" i="7"/>
  <c r="C53" i="7"/>
  <c r="A54" i="7"/>
  <c r="B54" i="7"/>
  <c r="C54" i="7"/>
  <c r="A55" i="7"/>
  <c r="B55" i="7"/>
  <c r="C55" i="7"/>
  <c r="A56" i="7"/>
  <c r="B56" i="7"/>
  <c r="C56" i="7"/>
  <c r="A57" i="7"/>
  <c r="B57" i="7"/>
  <c r="C57" i="7"/>
  <c r="A58" i="7"/>
  <c r="B58" i="7"/>
  <c r="C58" i="7"/>
  <c r="A59" i="7"/>
  <c r="B59" i="7"/>
  <c r="C59" i="7"/>
  <c r="A60" i="7"/>
  <c r="B60" i="7"/>
  <c r="C60" i="7"/>
  <c r="A61" i="7"/>
  <c r="B61" i="7"/>
  <c r="C61" i="7"/>
  <c r="A62" i="7"/>
  <c r="B62" i="7"/>
  <c r="C62" i="7"/>
  <c r="A63" i="7"/>
  <c r="B63" i="7"/>
  <c r="C63" i="7"/>
  <c r="A64" i="7"/>
  <c r="B64" i="7"/>
  <c r="C64" i="7"/>
  <c r="A65" i="7"/>
  <c r="B65" i="7"/>
  <c r="C65" i="7"/>
  <c r="A66" i="7"/>
  <c r="B66" i="7"/>
  <c r="C66" i="7"/>
  <c r="A67" i="7"/>
  <c r="B67" i="7"/>
  <c r="C67" i="7"/>
  <c r="A68" i="7"/>
  <c r="B68" i="7"/>
  <c r="C68" i="7"/>
  <c r="A69" i="7"/>
  <c r="B69" i="7"/>
  <c r="C69" i="7"/>
  <c r="A70" i="7"/>
  <c r="B70" i="7"/>
  <c r="C70" i="7"/>
  <c r="A71" i="7"/>
  <c r="B71" i="7"/>
  <c r="C71" i="7"/>
  <c r="A72" i="7"/>
  <c r="B72" i="7"/>
  <c r="C72" i="7"/>
  <c r="A73" i="7"/>
  <c r="B73" i="7"/>
  <c r="C73" i="7"/>
  <c r="A74" i="7"/>
  <c r="B74" i="7"/>
  <c r="C74" i="7"/>
  <c r="B38" i="7"/>
  <c r="C38" i="7"/>
  <c r="A38" i="7"/>
  <c r="A3" i="7"/>
  <c r="B3" i="7"/>
  <c r="C3" i="7"/>
  <c r="A4" i="7"/>
  <c r="B4" i="7"/>
  <c r="C4" i="7"/>
  <c r="A5" i="7"/>
  <c r="B5" i="7"/>
  <c r="C5" i="7"/>
  <c r="A6" i="7"/>
  <c r="B6" i="7"/>
  <c r="C6" i="7"/>
  <c r="A7" i="7"/>
  <c r="B7" i="7"/>
  <c r="C7" i="7"/>
  <c r="A8" i="7"/>
  <c r="B8" i="7"/>
  <c r="C8" i="7"/>
  <c r="A9" i="7"/>
  <c r="B9" i="7"/>
  <c r="C9" i="7"/>
  <c r="A10" i="7"/>
  <c r="B10" i="7"/>
  <c r="C10" i="7"/>
  <c r="A11" i="7"/>
  <c r="B11" i="7"/>
  <c r="C11" i="7"/>
  <c r="A12" i="7"/>
  <c r="B12" i="7"/>
  <c r="C12" i="7"/>
  <c r="A13" i="7"/>
  <c r="B13" i="7"/>
  <c r="C13" i="7"/>
  <c r="A14" i="7"/>
  <c r="B14" i="7"/>
  <c r="C14" i="7"/>
  <c r="A15" i="7"/>
  <c r="B15" i="7"/>
  <c r="C15" i="7"/>
  <c r="A16" i="7"/>
  <c r="B16" i="7"/>
  <c r="C16" i="7"/>
  <c r="A17" i="7"/>
  <c r="B17" i="7"/>
  <c r="C17" i="7"/>
  <c r="A18" i="7"/>
  <c r="B18" i="7"/>
  <c r="C18" i="7"/>
  <c r="A19" i="7"/>
  <c r="B19" i="7"/>
  <c r="C19" i="7"/>
  <c r="A20" i="7"/>
  <c r="B20" i="7"/>
  <c r="C20" i="7"/>
  <c r="A21" i="7"/>
  <c r="B21" i="7"/>
  <c r="C21" i="7"/>
  <c r="A22" i="7"/>
  <c r="B22" i="7"/>
  <c r="C22" i="7"/>
  <c r="A23" i="7"/>
  <c r="B23" i="7"/>
  <c r="C23" i="7"/>
  <c r="A24" i="7"/>
  <c r="B24" i="7"/>
  <c r="C24" i="7"/>
  <c r="A25" i="7"/>
  <c r="B25" i="7"/>
  <c r="C25" i="7"/>
  <c r="A26" i="7"/>
  <c r="B26" i="7"/>
  <c r="C26" i="7"/>
  <c r="A27" i="7"/>
  <c r="B27" i="7"/>
  <c r="C27" i="7"/>
  <c r="A28" i="7"/>
  <c r="B28" i="7"/>
  <c r="C28" i="7"/>
  <c r="A29" i="7"/>
  <c r="B29" i="7"/>
  <c r="C29" i="7"/>
  <c r="A30" i="7"/>
  <c r="B30" i="7"/>
  <c r="C30" i="7"/>
  <c r="A31" i="7"/>
  <c r="B31" i="7"/>
  <c r="C31" i="7"/>
  <c r="A32" i="7"/>
  <c r="B32" i="7"/>
  <c r="C32" i="7"/>
  <c r="A33" i="7"/>
  <c r="B33" i="7"/>
  <c r="C33" i="7"/>
  <c r="A34" i="7"/>
  <c r="B34" i="7"/>
  <c r="C34" i="7"/>
  <c r="A35" i="7"/>
  <c r="B35" i="7"/>
  <c r="C35" i="7"/>
  <c r="A36" i="7"/>
  <c r="B36" i="7"/>
  <c r="C36" i="7"/>
  <c r="A37" i="7"/>
  <c r="B37" i="7"/>
  <c r="C37" i="7"/>
  <c r="B2" i="7"/>
  <c r="C2" i="7"/>
  <c r="A2" i="7"/>
</calcChain>
</file>

<file path=xl/sharedStrings.xml><?xml version="1.0" encoding="utf-8"?>
<sst xmlns="http://schemas.openxmlformats.org/spreadsheetml/2006/main" count="793" uniqueCount="522">
  <si>
    <t>HCM Agency Name</t>
  </si>
  <si>
    <t>HCM Agency Number</t>
  </si>
  <si>
    <t>HCM Alternate RACF ID 2</t>
  </si>
  <si>
    <t>HCM Alternate RACF ID 3</t>
  </si>
  <si>
    <t>HCM Benefit Service Date</t>
  </si>
  <si>
    <t>HCM Compensation Grade Profile</t>
  </si>
  <si>
    <t>HCM Compensation Step Current</t>
  </si>
  <si>
    <t>HCM Continuous Service Date</t>
  </si>
  <si>
    <t>HCM Employee ID</t>
  </si>
  <si>
    <t>HCM Employee Type</t>
  </si>
  <si>
    <t>HCM FLSA Code</t>
  </si>
  <si>
    <t>HCM FTE</t>
  </si>
  <si>
    <t>HCM Holiday Code</t>
  </si>
  <si>
    <t>HCM Holiday Code Description</t>
  </si>
  <si>
    <t>HCM Job Profile</t>
  </si>
  <si>
    <t>HCM Job Profile Code</t>
  </si>
  <si>
    <t>HCM Legal Name First Name</t>
  </si>
  <si>
    <t>HCM Legal Name Last Name</t>
  </si>
  <si>
    <t>HCM Legal Name Middle Name</t>
  </si>
  <si>
    <t>HCM Legal Name Suffix</t>
  </si>
  <si>
    <t>HCM Location</t>
  </si>
  <si>
    <t>HCM Location WID</t>
  </si>
  <si>
    <t>HCM LWOP End Date</t>
  </si>
  <si>
    <t>HCM LWOP Start Date</t>
  </si>
  <si>
    <t>HCM Mass Transit Code</t>
  </si>
  <si>
    <t>HCM Overtime Eligibility</t>
  </si>
  <si>
    <t>HCM Overtime Eligibility Description</t>
  </si>
  <si>
    <t>HCM Pay Basis</t>
  </si>
  <si>
    <t>HCM Pay Basis Description</t>
  </si>
  <si>
    <t>HCM Pay Period End Date</t>
  </si>
  <si>
    <t>HCM PDC</t>
  </si>
  <si>
    <t>HCM PERS Class Plan Description</t>
  </si>
  <si>
    <t>HCM Position</t>
  </si>
  <si>
    <t>HCM Position ID</t>
  </si>
  <si>
    <t>HCM Position Start Date</t>
  </si>
  <si>
    <t>HCM RACF ID</t>
  </si>
  <si>
    <t>HCM RDC</t>
  </si>
  <si>
    <t>HCM Report Effective Date</t>
  </si>
  <si>
    <t>HCM Supervisory Organization</t>
  </si>
  <si>
    <t>HCM Supervisory Organization WID</t>
  </si>
  <si>
    <t>HCM Union For Position</t>
  </si>
  <si>
    <t>Department of Administrative Services</t>
  </si>
  <si>
    <t>Permanent</t>
  </si>
  <si>
    <t>E</t>
  </si>
  <si>
    <t>O</t>
  </si>
  <si>
    <t>O - Observed (04. Holiday Code)</t>
  </si>
  <si>
    <t>Accounting Manager 2 - SR33 - Exempt</t>
  </si>
  <si>
    <t>7034-SR33-E</t>
  </si>
  <si>
    <t>Salem | DAS | General Services Building</t>
  </si>
  <si>
    <t>47688ccd4cac01d2821ab88cc52316f6</t>
  </si>
  <si>
    <t>S</t>
  </si>
  <si>
    <t>N</t>
  </si>
  <si>
    <t>N - No (03. Overtime Eligible)</t>
  </si>
  <si>
    <t>S - Salaried (01. Pay Basis Code)</t>
  </si>
  <si>
    <t>1 - General Service Tier 2 (05. PERS Class Plan)</t>
  </si>
  <si>
    <t>Financial Business Systems - DAS</t>
  </si>
  <si>
    <t>47688ccd4cac01ac4a6572e0d0231c26</t>
  </si>
  <si>
    <t>Timesheet_Code_N</t>
  </si>
  <si>
    <t>.N - Default (02. Timesheet Code)</t>
  </si>
  <si>
    <t>Management Service - Supervisory</t>
  </si>
  <si>
    <t>Example</t>
  </si>
  <si>
    <t>Field Name</t>
  </si>
  <si>
    <t>Description</t>
  </si>
  <si>
    <t>BLANK</t>
  </si>
  <si>
    <t>DASCZ69</t>
  </si>
  <si>
    <t>DASCZ74</t>
  </si>
  <si>
    <t>DASCZ40</t>
  </si>
  <si>
    <t>OR1130971</t>
  </si>
  <si>
    <t xml:space="preserve">Justin </t>
  </si>
  <si>
    <t>Ranger</t>
  </si>
  <si>
    <t xml:space="preserve">P </t>
  </si>
  <si>
    <t xml:space="preserve">Employee's RACFID </t>
  </si>
  <si>
    <t>Employee's RACFID 2</t>
  </si>
  <si>
    <t>Employee's RACFID 3</t>
  </si>
  <si>
    <t>The 5-digit payroll agency number</t>
  </si>
  <si>
    <t>The full agency (company in Workday) name</t>
  </si>
  <si>
    <t>Employee's legal first name as entered into Workday</t>
  </si>
  <si>
    <t>Employee's legal middle name as entered into Workday</t>
  </si>
  <si>
    <t>Employee's legal last name as entered into Workday</t>
  </si>
  <si>
    <t>The pay period ending date is the last calendar day of any given month.</t>
  </si>
  <si>
    <t xml:space="preserve">A legacy system code that was established by the agency for the identification of divisions/units for the purpose of personnel report distribution and subtotals. </t>
  </si>
  <si>
    <t xml:space="preserve">A legacy system code that was also called the “check distribution code”. This was the sort order by which agencies have chose to have their checks distributed. </t>
  </si>
  <si>
    <t>The holiday code assigned on the employee's position restrictions. The code was used by OSPA to forecast holidays for various employee groups. Not used in Workday time tracking. Replaced with Holiday calendar assignment</t>
  </si>
  <si>
    <t>The Holiday code description assigned on the employee's position restrictions.  Not used in Workday time tracking. Replaced with Holiday calendar assignment</t>
  </si>
  <si>
    <t>Comments</t>
  </si>
  <si>
    <t>Identifies the mass transit district location established for the position.</t>
  </si>
  <si>
    <t>Timesheet code (not used in Workday time tracking). This legacy code would feed to OSPA and tell the system if a printed timesheet was needed. If using ePayroll, the code was 'N'</t>
  </si>
  <si>
    <t>Timesheet code description (not used in Workday time tracking). This legacy code would feed to OSPA and tell the system if a printed timesheet was needed. If using ePayroll, the code was N - Default (02. Timesheet Code)</t>
  </si>
  <si>
    <t>Indicates whether the employee is (E)exempt or (N)on-exempt from the Fair Labor Standards Act (FLSA).</t>
  </si>
  <si>
    <t>Employee OR number for the employee</t>
  </si>
  <si>
    <t xml:space="preserve">The continuous service date as determined by Workday. Indicates the employee's continuous length of service with the State of Oregon. </t>
  </si>
  <si>
    <t xml:space="preserve">The benefit service date as determined by Workday. Is the date an employee will receive the increase in salary to the next step in the salary range. Will remain the last date of last step increase when stop step within the salary is reached. </t>
  </si>
  <si>
    <t>The FTE percentage for this employee. Refers to the percent of a position’s regularly scheduled work hours that will be worked by a particular employee.</t>
  </si>
  <si>
    <t>The assigned compensation grade profile in Workday</t>
  </si>
  <si>
    <t>The job profile of the assigned position in Workday</t>
  </si>
  <si>
    <t xml:space="preserve">The location assigned to the employee in Workday. </t>
  </si>
  <si>
    <t>Location ID assigned by Workday</t>
  </si>
  <si>
    <t>The beginning date of an unpaid leave of absence in Workday</t>
  </si>
  <si>
    <t>The ending date of an unpaid leave of absence in Workday</t>
  </si>
  <si>
    <t>Indicates eligibility for overtime pay with (Y)es or (N)o.</t>
  </si>
  <si>
    <t>Description of Overtime Eligibility flag</t>
  </si>
  <si>
    <t xml:space="preserve">The description for the pay basis code used in which an employee's earnings are to be calculated </t>
  </si>
  <si>
    <t>The PERS job class code description. This code designates the retirement benefit structure to which an employee belongs.</t>
  </si>
  <si>
    <t xml:space="preserve">HCM PERS Class Plan </t>
  </si>
  <si>
    <t>The PERS job class code as assigned by in Workday. This code designates the retirement benefit structure to which an employee belongs.</t>
  </si>
  <si>
    <t xml:space="preserve">Effective date of the report. This will tell you when the information was loaded to the DataMart </t>
  </si>
  <si>
    <t>Supervisory org ID by Workday</t>
  </si>
  <si>
    <t>The supervisory organization the position is assigned to in Workday</t>
  </si>
  <si>
    <t>The beginning date of this position assignment by the employee</t>
  </si>
  <si>
    <t>Position ID for the employee's position</t>
  </si>
  <si>
    <t xml:space="preserve">Position title for the employee's position </t>
  </si>
  <si>
    <t>Table</t>
  </si>
  <si>
    <t>Payroll Register</t>
  </si>
  <si>
    <t>Arrears</t>
  </si>
  <si>
    <t>Position Costing</t>
  </si>
  <si>
    <t>Workday -</t>
  </si>
  <si>
    <t>Cost Deductions</t>
  </si>
  <si>
    <t>Cost Earnings</t>
  </si>
  <si>
    <t>Cost Earnings - Cost Deductions</t>
  </si>
  <si>
    <t>HCM Employee</t>
  </si>
  <si>
    <t>HCM Employee Arrears</t>
  </si>
  <si>
    <t>HCM Employee Payroll Register</t>
  </si>
  <si>
    <t>HCM Employee Payroll Register Arrears</t>
  </si>
  <si>
    <t>HCM Employee Position Costing</t>
  </si>
  <si>
    <t>HCM Employee Time Off Balances</t>
  </si>
  <si>
    <t>Time Calculated</t>
  </si>
  <si>
    <t>Time Off Balances</t>
  </si>
  <si>
    <t>Time Reports</t>
  </si>
  <si>
    <t>TR Agency</t>
  </si>
  <si>
    <t>TR Agency Number</t>
  </si>
  <si>
    <t>TR Appropriation Year</t>
  </si>
  <si>
    <t>TR Calculation Tags</t>
  </si>
  <si>
    <t>TR Comment</t>
  </si>
  <si>
    <t>TR Cost Center</t>
  </si>
  <si>
    <t>TR Date Submitted</t>
  </si>
  <si>
    <t>TR EH</t>
  </si>
  <si>
    <t>TR Employee ID</t>
  </si>
  <si>
    <t>TR External Time Code</t>
  </si>
  <si>
    <t>TR Grant Description</t>
  </si>
  <si>
    <t>TR Grant ID</t>
  </si>
  <si>
    <t>TR Is Retro</t>
  </si>
  <si>
    <t>TR Location</t>
  </si>
  <si>
    <t>TR Location WID</t>
  </si>
  <si>
    <t>TR Period End Date</t>
  </si>
  <si>
    <t>TR Position</t>
  </si>
  <si>
    <t>TR Position ID</t>
  </si>
  <si>
    <t>TR Project Description</t>
  </si>
  <si>
    <t>TR Project ID</t>
  </si>
  <si>
    <t>TR Report Effective Date</t>
  </si>
  <si>
    <t>TR Reported Date</t>
  </si>
  <si>
    <t>TR Reported Quantity</t>
  </si>
  <si>
    <t>TR SFMS Agency Number</t>
  </si>
  <si>
    <t>TR SFMS Grant ID</t>
  </si>
  <si>
    <t>TR SFMS Grant Phase</t>
  </si>
  <si>
    <t>TR SFMS Index</t>
  </si>
  <si>
    <t>TR SFMS PCA</t>
  </si>
  <si>
    <t>TR SFMS Project ID</t>
  </si>
  <si>
    <t>TR SFMS Project Phase</t>
  </si>
  <si>
    <t>TR Source</t>
  </si>
  <si>
    <t>TR Status</t>
  </si>
  <si>
    <t>TR Supervisory Organization</t>
  </si>
  <si>
    <t>TR Supervisory Organization WID</t>
  </si>
  <si>
    <t>TR Time Block</t>
  </si>
  <si>
    <t>TR Time Entry Code</t>
  </si>
  <si>
    <t>TR Time Review Event</t>
  </si>
  <si>
    <t>TR Worker</t>
  </si>
  <si>
    <t>TR Worktags</t>
  </si>
  <si>
    <t>Approved OT</t>
  </si>
  <si>
    <t>Half a Day Worked Indicator</t>
  </si>
  <si>
    <t>Time_Worked_(NonExempt)</t>
  </si>
  <si>
    <t>User Entered</t>
  </si>
  <si>
    <t>Approved</t>
  </si>
  <si>
    <t>2 Hours on 01/05/2023</t>
  </si>
  <si>
    <t>Time Worked (Non-Exempt)</t>
  </si>
  <si>
    <t>Justin Ranger</t>
  </si>
  <si>
    <t>Time Worked: Telework In State</t>
  </si>
  <si>
    <t>The biennium year  for budgetary fiscal postings.</t>
  </si>
  <si>
    <t>Time calculation tag(s) associated with the time entry</t>
  </si>
  <si>
    <t>Comments entered on a time event entered in time tracking</t>
  </si>
  <si>
    <t xml:space="preserve">The PCA-Index number used to charge earning to. </t>
  </si>
  <si>
    <t>Date that time was submitted</t>
  </si>
  <si>
    <t xml:space="preserve">The expected hours (EH) value send with time integrations. </t>
  </si>
  <si>
    <t>Description of grant ID</t>
  </si>
  <si>
    <t>The number used to track payroll costs charged to various grants.</t>
  </si>
  <si>
    <t>If the time entry was for a prior closed month, will populate with a 'Yes' value. If not a retro payment, field will be empty</t>
  </si>
  <si>
    <t>Description of project ID</t>
  </si>
  <si>
    <t>The number used to track payroll costs charged to various projects</t>
  </si>
  <si>
    <t>Date that time was entered for</t>
  </si>
  <si>
    <t>Number of hours recorded</t>
  </si>
  <si>
    <t>The number of hours on a given date</t>
  </si>
  <si>
    <t xml:space="preserve">The total number of all hours entered for the block of time listed. </t>
  </si>
  <si>
    <t>Name of the time entry code entered in time tracking</t>
  </si>
  <si>
    <t>The employee's legal name as entered into Workday</t>
  </si>
  <si>
    <t>TOB Agency Name</t>
  </si>
  <si>
    <t>TOB Agency Number</t>
  </si>
  <si>
    <t>TOB Employee ID</t>
  </si>
  <si>
    <t>TOB Legal Name - First Name</t>
  </si>
  <si>
    <t>TOB Legal Name - Last Name</t>
  </si>
  <si>
    <t>TOB Legal Name - Middle Name</t>
  </si>
  <si>
    <t>TOB Legal Name - Suffix</t>
  </si>
  <si>
    <t>TOB Location</t>
  </si>
  <si>
    <t>TOB Location WID</t>
  </si>
  <si>
    <t>TOB Pay Period End Date</t>
  </si>
  <si>
    <t>TOB Position</t>
  </si>
  <si>
    <t>TOB Position ID</t>
  </si>
  <si>
    <t>TOB Report Effective Date</t>
  </si>
  <si>
    <t>TOB Supervisory Organization</t>
  </si>
  <si>
    <t>TOB Supervisory Organization WID</t>
  </si>
  <si>
    <t>TOB Time Off Beginning Balance</t>
  </si>
  <si>
    <t>TOB Time Off Ending Balance</t>
  </si>
  <si>
    <t>TOB Time Off Plan</t>
  </si>
  <si>
    <t>TOB Time Off Plan Accrual</t>
  </si>
  <si>
    <t>TOB Time Off Plan Forfeited</t>
  </si>
  <si>
    <t>TOB Time Off Taken</t>
  </si>
  <si>
    <t>TOB Union For Position</t>
  </si>
  <si>
    <t>Salem | DAS | Executive Building</t>
  </si>
  <si>
    <t>47688ccd4cac01cf3aa56d96c523f600</t>
  </si>
  <si>
    <t>HR Consultant 2</t>
  </si>
  <si>
    <t>CHRO Policy Consultation &amp; Research - DAS</t>
  </si>
  <si>
    <t>47688ccd4cac013e812f6818d1233855</t>
  </si>
  <si>
    <t>Management Service - Non-Supervisory</t>
  </si>
  <si>
    <t>Sick Leave | Time Off Plan</t>
  </si>
  <si>
    <t>TC Agency</t>
  </si>
  <si>
    <t>TC Agency Number</t>
  </si>
  <si>
    <t>TC Appropriation Year</t>
  </si>
  <si>
    <t>TC Calculated Date</t>
  </si>
  <si>
    <t>TC Calculated Quantity</t>
  </si>
  <si>
    <t>TC Calculation Tags</t>
  </si>
  <si>
    <t>TC Cost Center</t>
  </si>
  <si>
    <t>TC Date Submitted</t>
  </si>
  <si>
    <t>TC EH</t>
  </si>
  <si>
    <t>TC Employee ID</t>
  </si>
  <si>
    <t>TC External Time Code</t>
  </si>
  <si>
    <t>TC Grant Description</t>
  </si>
  <si>
    <t>TC Grant ID</t>
  </si>
  <si>
    <t>TC Is Calculated Time Block</t>
  </si>
  <si>
    <t>TC Is Reported Time Block</t>
  </si>
  <si>
    <t>TC Is Retro</t>
  </si>
  <si>
    <t>TC Location</t>
  </si>
  <si>
    <t>TC Location WID</t>
  </si>
  <si>
    <t>TC Period End Date</t>
  </si>
  <si>
    <t>TC Position</t>
  </si>
  <si>
    <t>TC Position ID</t>
  </si>
  <si>
    <t>TC Project Description</t>
  </si>
  <si>
    <t>TC Project ID</t>
  </si>
  <si>
    <t>TC Report Effective Date</t>
  </si>
  <si>
    <t>TC Reported Quantity</t>
  </si>
  <si>
    <t>TC SFMS Agency Number</t>
  </si>
  <si>
    <t>TC SFMS Grant ID</t>
  </si>
  <si>
    <t>TC SFMS Grant Phase</t>
  </si>
  <si>
    <t>TC SFMS Index</t>
  </si>
  <si>
    <t>TC SFMS PCA</t>
  </si>
  <si>
    <t>TC SFMS Project ID</t>
  </si>
  <si>
    <t>TC SFMS Project Phase</t>
  </si>
  <si>
    <t>TC Source</t>
  </si>
  <si>
    <t>TC Status</t>
  </si>
  <si>
    <t>TC Supervisory Organization</t>
  </si>
  <si>
    <t>TC Supervisory Organization WID</t>
  </si>
  <si>
    <t>TC Time Block</t>
  </si>
  <si>
    <t>2 Hours on 12/01/2022</t>
  </si>
  <si>
    <t>TC Time Calculation Tag</t>
  </si>
  <si>
    <t>TC Time Entry Code</t>
  </si>
  <si>
    <t>TC Time Review Event</t>
  </si>
  <si>
    <t>TC Worker</t>
  </si>
  <si>
    <t>TC Worktags</t>
  </si>
  <si>
    <t>The number of hours reported in time tracking</t>
  </si>
  <si>
    <t>The date the time was calculate by time tracking</t>
  </si>
  <si>
    <t xml:space="preserve">The number of hours calculated on time entries. </t>
  </si>
  <si>
    <t>PC Agency Reporting Cross Reference</t>
  </si>
  <si>
    <t>PC Allocation Cost Center</t>
  </si>
  <si>
    <t>PC Allocation Distribution Percent</t>
  </si>
  <si>
    <t>PC Allocation End Date</t>
  </si>
  <si>
    <t>PC Allocation Level</t>
  </si>
  <si>
    <t>Worker Earning</t>
  </si>
  <si>
    <t>PC Allocation Start Date</t>
  </si>
  <si>
    <t>PC Budget Authorization Number</t>
  </si>
  <si>
    <t>PC Company ID</t>
  </si>
  <si>
    <t>PC Count of Costing Allocation</t>
  </si>
  <si>
    <t>PC Employee ID</t>
  </si>
  <si>
    <t>PC Employee Type</t>
  </si>
  <si>
    <t>Limited Duration</t>
  </si>
  <si>
    <t>PC Location</t>
  </si>
  <si>
    <t>PC Location WID</t>
  </si>
  <si>
    <t>PC Pay Period End Date</t>
  </si>
  <si>
    <t>PC Position</t>
  </si>
  <si>
    <t>Accountant 2 - SR27 - Exempt - Tricia Phillips (+)</t>
  </si>
  <si>
    <t>PC Position - Cost Center</t>
  </si>
  <si>
    <t>PC Position ID</t>
  </si>
  <si>
    <t>PC Position Restriction Cost Center</t>
  </si>
  <si>
    <t>PC Position Type</t>
  </si>
  <si>
    <t>Limited Duration (Fixed Term)</t>
  </si>
  <si>
    <t>PC PPDB Position Number</t>
  </si>
  <si>
    <t>PC Report Effective Date</t>
  </si>
  <si>
    <t>PC Supervisory Organization</t>
  </si>
  <si>
    <t>Oregon Statewide Payroll Svcs - DAS</t>
  </si>
  <si>
    <t>PC Supervisory Organization WID</t>
  </si>
  <si>
    <t>47688ccd4cac014675593cefd0233b33</t>
  </si>
  <si>
    <t>PC Worker</t>
  </si>
  <si>
    <t>Default cost center assigned to the position</t>
  </si>
  <si>
    <t xml:space="preserve">Override cost centers assigned to the worker  by earning code. </t>
  </si>
  <si>
    <t>The identifying number assigned to the position by the agency from PPDB (legacy HCM)</t>
  </si>
  <si>
    <t xml:space="preserve">The type of employment of the position in Workday. May be different than the employee worker type. </t>
  </si>
  <si>
    <t>Percentage of earning allocated to the override cost center</t>
  </si>
  <si>
    <t>Ending date of the override cost center</t>
  </si>
  <si>
    <t xml:space="preserve">Effective date of the override cost center </t>
  </si>
  <si>
    <t>PR Amount</t>
  </si>
  <si>
    <t>PR Company</t>
  </si>
  <si>
    <t>PR Company ID</t>
  </si>
  <si>
    <t>PR Employee</t>
  </si>
  <si>
    <t>PR Employee ID</t>
  </si>
  <si>
    <t>PR Gross</t>
  </si>
  <si>
    <t>PR Is Earning</t>
  </si>
  <si>
    <t>PR Is Employee Paid</t>
  </si>
  <si>
    <t>PR Is Employer Paid</t>
  </si>
  <si>
    <t>PR Is Tax</t>
  </si>
  <si>
    <t>PR Location</t>
  </si>
  <si>
    <t>PR Location WID</t>
  </si>
  <si>
    <t>PR MTD</t>
  </si>
  <si>
    <t>PR Net</t>
  </si>
  <si>
    <t>PR Pay Group</t>
  </si>
  <si>
    <t>DAS - 10700</t>
  </si>
  <si>
    <t>PR Payroll Calculation</t>
  </si>
  <si>
    <t>Federal Withholding</t>
  </si>
  <si>
    <t>PR Period End Date</t>
  </si>
  <si>
    <t>PR Period Start Date</t>
  </si>
  <si>
    <t>PR QTD</t>
  </si>
  <si>
    <t>PR Report Effective Date</t>
  </si>
  <si>
    <t>PR Result Type</t>
  </si>
  <si>
    <t>On-cycle</t>
  </si>
  <si>
    <t>PR Sub Period End Date</t>
  </si>
  <si>
    <t>PR Sub Period Start Date</t>
  </si>
  <si>
    <t>PR Subject Wages</t>
  </si>
  <si>
    <t>PR Supervisory Organization</t>
  </si>
  <si>
    <t>PR Supervisory Organization WID</t>
  </si>
  <si>
    <t>PR Tax and Deduction Sum</t>
  </si>
  <si>
    <t>PR Taxable Wages</t>
  </si>
  <si>
    <t>PR YTD</t>
  </si>
  <si>
    <t>Total monies paid to the employee before deductions</t>
  </si>
  <si>
    <t>If the payroll calculation field is an earning, this field will populate with a 'Yes'.</t>
  </si>
  <si>
    <t>If the payroll calculation field is employee paid, this field will populate with a 'Yes'.</t>
  </si>
  <si>
    <t>If the payroll calculation field is employer paid, this field will populate with a 'Yes'.</t>
  </si>
  <si>
    <t>If the payroll calculation field is a tax deduction, this field will populate with a 'Yes'.</t>
  </si>
  <si>
    <t>The agency specific pay group assigned to the employee in Workday. The value is derived from the 5-digit agency number and an acronym for the agency's name.</t>
  </si>
  <si>
    <t>The earning or deduction used in the gross to net payroll calculation</t>
  </si>
  <si>
    <t xml:space="preserve">The end date created  when there is a change to a worker's compensation mid period. Also used to calculate an FLSA non-exempt employee's weekly overtime. </t>
  </si>
  <si>
    <t xml:space="preserve">The start date created  when there is a change to a worker's compensation mid period. Also used to calculate an FLSA non-exempt employee's weekly overtime. </t>
  </si>
  <si>
    <t>The month to date amount of the payroll calculation field value</t>
  </si>
  <si>
    <t>The employee's gross pay minus all deductions. This is the amount paid to the employee</t>
  </si>
  <si>
    <t>The quarter to date amount of the payroll calculation field value</t>
  </si>
  <si>
    <t>The year to date amount of the payroll calculation field value</t>
  </si>
  <si>
    <t xml:space="preserve">Effective date of the report. This will tell you when the date the data in the report was pulled as of. </t>
  </si>
  <si>
    <t xml:space="preserve">The type of pay cycle used to produced the payment.
On-cycle = the first run of the month paid on the first of the following month
Off-Cycle = any check produced outside of the run 1 pay cycle. Run 2 payments are considered off cycle. </t>
  </si>
  <si>
    <t>All of a worker's wages subject to a particular tax, excluding those for exempt positions and those that exceed a wage cap.</t>
  </si>
  <si>
    <t>The amount of the payroll calculation field value</t>
  </si>
  <si>
    <t>Combined Tables</t>
  </si>
  <si>
    <t>AR Amount</t>
  </si>
  <si>
    <t>AR Balance</t>
  </si>
  <si>
    <t>AR Company ID</t>
  </si>
  <si>
    <t>AR Employee</t>
  </si>
  <si>
    <t>AR Employee ID</t>
  </si>
  <si>
    <t>AR Gross</t>
  </si>
  <si>
    <t>AR Location</t>
  </si>
  <si>
    <t>AR Location WID</t>
  </si>
  <si>
    <t>AR Net</t>
  </si>
  <si>
    <t>AR Pay Group</t>
  </si>
  <si>
    <t>AR Payroll Calculation</t>
  </si>
  <si>
    <t>PEBB - UNUM Long Term Care EE</t>
  </si>
  <si>
    <t>AR Period End Date</t>
  </si>
  <si>
    <t>AR Period Start Date</t>
  </si>
  <si>
    <t>AR Position</t>
  </si>
  <si>
    <t>Senior Tier 3 Support Technician - Tony Creasey</t>
  </si>
  <si>
    <t>AR Position ID</t>
  </si>
  <si>
    <t>AR Report Effective Date</t>
  </si>
  <si>
    <t>AR Result Type</t>
  </si>
  <si>
    <t>Off-cycle</t>
  </si>
  <si>
    <t>AR Sub Period End Date</t>
  </si>
  <si>
    <t>AR Sub Period Start Date</t>
  </si>
  <si>
    <t>AR Supervisory Organization</t>
  </si>
  <si>
    <t>Engineering - DAS</t>
  </si>
  <si>
    <t>AR Supervisory Organization WID</t>
  </si>
  <si>
    <t>47688ccd4cac010664387ecbd023e613</t>
  </si>
  <si>
    <t>AR Tax and Deduction</t>
  </si>
  <si>
    <t>The value of the monthly amount that is in arrears</t>
  </si>
  <si>
    <t>The value of the balance in arrears for the deduction code</t>
  </si>
  <si>
    <t>The deduction name that has an amount in arrears</t>
  </si>
  <si>
    <t>The pay period start date is the first calendar day of any given month.</t>
  </si>
  <si>
    <t>Total amount of federal, state and local taxes deducted from the employee's gross pay</t>
  </si>
  <si>
    <t>CE Agency</t>
  </si>
  <si>
    <t>CE Agency Number</t>
  </si>
  <si>
    <t>CE Appropriation Year</t>
  </si>
  <si>
    <t>CE Cost</t>
  </si>
  <si>
    <t>CE Cost Center</t>
  </si>
  <si>
    <t>CE Earning</t>
  </si>
  <si>
    <t>Allowance - Work Out of Class</t>
  </si>
  <si>
    <t>CE Employee ID</t>
  </si>
  <si>
    <t>CE Grant Description</t>
  </si>
  <si>
    <t>CE Grant ID</t>
  </si>
  <si>
    <t>CE Hours</t>
  </si>
  <si>
    <t>CE Is Retro</t>
  </si>
  <si>
    <t>CE Last Updated</t>
  </si>
  <si>
    <t>CE Ledger Account</t>
  </si>
  <si>
    <t>3194:O/CLAS,LEADWORK, SP QUAL</t>
  </si>
  <si>
    <t>CE Ledger Account Code</t>
  </si>
  <si>
    <t>CE Location</t>
  </si>
  <si>
    <t>CE Location WID</t>
  </si>
  <si>
    <t>CE Percent of Non-Time Off or Allowance Cost</t>
  </si>
  <si>
    <t>CE Period End Date</t>
  </si>
  <si>
    <t>CE Position</t>
  </si>
  <si>
    <t>CE Position ID</t>
  </si>
  <si>
    <t>CE Primary Cost Center</t>
  </si>
  <si>
    <t>CE Project Description</t>
  </si>
  <si>
    <t>CE Project ID</t>
  </si>
  <si>
    <t>CE Report Effective Date</t>
  </si>
  <si>
    <t>CE Retro Period</t>
  </si>
  <si>
    <t>01/02/2023 - 01/08/2023</t>
  </si>
  <si>
    <t>CE Statistical Code</t>
  </si>
  <si>
    <t>CE Supervisory Organization</t>
  </si>
  <si>
    <t>CE Supervisory Organization WID</t>
  </si>
  <si>
    <t>CE Worker</t>
  </si>
  <si>
    <t>CE SFMS Agency Number</t>
  </si>
  <si>
    <t>CE SFMS Grant ID</t>
  </si>
  <si>
    <t>CE SFMS Grant Phase</t>
  </si>
  <si>
    <t>CE SFMS Index</t>
  </si>
  <si>
    <t>CE SFMS Ledger Account Code</t>
  </si>
  <si>
    <t>CE SFMS PCA</t>
  </si>
  <si>
    <t>CE SFMS Project ID</t>
  </si>
  <si>
    <t>CE SFMS Project Phase</t>
  </si>
  <si>
    <t>If earning was paid in for a prior closed month, will populate with a 'Yes' value. If not a retro payment, field will be empty</t>
  </si>
  <si>
    <t>The pay period ending date for the retro month.</t>
  </si>
  <si>
    <t>Date results were last updated</t>
  </si>
  <si>
    <t>If costing is to the primary or default cost center on the position, will populate with a 'Yes' value. If an override, value will be blank</t>
  </si>
  <si>
    <t xml:space="preserve">The name of the pay component used to compensate employee for wages and other monies owed. </t>
  </si>
  <si>
    <t>The value of the statistical code used when sending data to the Statewide Financial Management Application</t>
  </si>
  <si>
    <t>The name of the agency object code to which a transaction will post in the state's accounting application.</t>
  </si>
  <si>
    <t xml:space="preserve">The number of the agency object code to which a transaction will post in the state's accounting application. </t>
  </si>
  <si>
    <t xml:space="preserve">The value of the hours paid to the earning code and costed to the cost center, project or grant and to the ledger account.  </t>
  </si>
  <si>
    <t>The 3-digit agency number</t>
  </si>
  <si>
    <t>CD Agency</t>
  </si>
  <si>
    <t>CD Agency Number</t>
  </si>
  <si>
    <t>CD Appropriation Year</t>
  </si>
  <si>
    <t>CD Cost</t>
  </si>
  <si>
    <t>CD Cost Center</t>
  </si>
  <si>
    <t>CD Deduction</t>
  </si>
  <si>
    <t>Medicare (ER)</t>
  </si>
  <si>
    <t>CD Employee ID</t>
  </si>
  <si>
    <t>CD Retro Period</t>
  </si>
  <si>
    <t>CD Grant Description</t>
  </si>
  <si>
    <t>CD Grant ID</t>
  </si>
  <si>
    <t>CD Hours</t>
  </si>
  <si>
    <t>CD Is Retro</t>
  </si>
  <si>
    <t>CD Last Updated</t>
  </si>
  <si>
    <t>CD Ledger Account</t>
  </si>
  <si>
    <t>3221:SOC SECR</t>
  </si>
  <si>
    <t>CD Ledger Account Code</t>
  </si>
  <si>
    <t>CD Location</t>
  </si>
  <si>
    <t>CD Location WID</t>
  </si>
  <si>
    <t>CD Period End Date</t>
  </si>
  <si>
    <t>CD Position</t>
  </si>
  <si>
    <t>CD Position ID</t>
  </si>
  <si>
    <t>CD Primary Cost Center</t>
  </si>
  <si>
    <t>CD Project Description</t>
  </si>
  <si>
    <t>CD Project ID</t>
  </si>
  <si>
    <t>CD Report Effective Date</t>
  </si>
  <si>
    <t>CD SFMS Agency Number</t>
  </si>
  <si>
    <t>CD SFMS Grant ID</t>
  </si>
  <si>
    <t>CD SFMS Grant Phase</t>
  </si>
  <si>
    <t>CD SFMS Index</t>
  </si>
  <si>
    <t>CD SFMS Ledger Account Code</t>
  </si>
  <si>
    <t>CD SFMS PCA</t>
  </si>
  <si>
    <t>CD SFMS Project ID</t>
  </si>
  <si>
    <t>CD SFMS Project Phase</t>
  </si>
  <si>
    <t>CD Statistical Code</t>
  </si>
  <si>
    <t>CD Supervisory Organization</t>
  </si>
  <si>
    <t>CD Supervisory Organization WID</t>
  </si>
  <si>
    <t>CD Worker</t>
  </si>
  <si>
    <t>If deduction for a prior closed month, will populate with a 'Yes' value. If not a retro payment, field will be empty</t>
  </si>
  <si>
    <t>The name of the pay component used to record employer paid deductions. (i.e. employer paid taxes and benefits)</t>
  </si>
  <si>
    <t xml:space="preserve">The number of hours paid to the earning code and costed to the cost center, project or grant and to the ledger account. </t>
  </si>
  <si>
    <t xml:space="preserve">The value of the employer paid deduction costed to a cost center, grant or project. </t>
  </si>
  <si>
    <t>The PCA assigned to this employee for this cost</t>
  </si>
  <si>
    <t>234204000000</t>
  </si>
  <si>
    <t>Accountant 1 - Justin Ranger</t>
  </si>
  <si>
    <t>Accounting Manager 2 - SR33 - Exempt - Justin Ranger</t>
  </si>
  <si>
    <t>Time Entry: Justin Ranger - 58.5 Daily Total from 12/01/2022 to 12/31/2022</t>
  </si>
  <si>
    <t>Time Entry: Justin Ranger - 208.916667 Daily Total from 01/01/2023 to 01/31/2023</t>
  </si>
  <si>
    <t>Human Resource information - Workday HR</t>
  </si>
  <si>
    <t>Leave Balances and time taken during a pay period</t>
  </si>
  <si>
    <t>Taxes and subject wages during a pay period</t>
  </si>
  <si>
    <t>Insurance information for PEBB</t>
  </si>
  <si>
    <t>Cost Center information assigned to a position</t>
  </si>
  <si>
    <t xml:space="preserve">A-Actual  
B-Other  
D-School for Deaf  
E-STEAG-Observed  
H-Student Assistance  
O-Observed  
T-Board of Dentistry    </t>
  </si>
  <si>
    <t xml:space="preserve">Permanent   
Limited Duration   
Temporary   
On-Season   
Off-Season   </t>
  </si>
  <si>
    <t xml:space="preserve">Permanent  
Limited Duration  
Temporary  
On-Season  
Off-Season  </t>
  </si>
  <si>
    <t>Main Tables</t>
  </si>
  <si>
    <t>Cost information for items withheld from employee's pay</t>
  </si>
  <si>
    <t>Cost information on pay received by an Employee</t>
  </si>
  <si>
    <t>Captures all employee time for the month (to include leave, holidays and payouts)</t>
  </si>
  <si>
    <t>Off-cycle  
On-cycle</t>
  </si>
  <si>
    <t>The Index assigned to this employee for this cost</t>
  </si>
  <si>
    <t>Balance at beginning of pay period</t>
  </si>
  <si>
    <t>Balance at the end of pay period</t>
  </si>
  <si>
    <t>What leave type is being addressed</t>
  </si>
  <si>
    <t>Amount of leave earned during pay period</t>
  </si>
  <si>
    <t>Amount of leave lost during pay period</t>
  </si>
  <si>
    <t>Amount of leave taken during pay period</t>
  </si>
  <si>
    <t>May not be accurate amount if assessed mid-month, check "TOB Report Effective Date" for a mid-month date, or an end of month date</t>
  </si>
  <si>
    <t>Employee's legal suffix as entered into Workday</t>
  </si>
  <si>
    <t>The union assignment on the position in Workday</t>
  </si>
  <si>
    <t xml:space="preserve">The number of hours paid to the earning code and costed to the cost center, project or grant and to the ledger account. 
The standard value is 173.33 which is the average number of hours for a salaried employee in the month. Hours that are overridden in time tracking and hours for hourly employees will show the actual value entered. </t>
  </si>
  <si>
    <t>The assigned compensation step in Workday</t>
  </si>
  <si>
    <t xml:space="preserve">The type of employment of the employee in Workday. May be different than the position worker type. </t>
  </si>
  <si>
    <t>The job profile code of the assigned position in Workday</t>
  </si>
  <si>
    <t>HCM Timesheet Code</t>
  </si>
  <si>
    <t>HCM Timesheet Code Description</t>
  </si>
  <si>
    <t>The way in which an employee's earnings are to be calculated - (S)salaried, (P)partial salary, (H)hourly, (D)daily, (U)undefined.</t>
  </si>
  <si>
    <t>Tells you if the costing allocation is on the position (default) or the worker (overrides)</t>
  </si>
  <si>
    <t>This number identifies the authorization of the position on PICS (Position Inventory Control System).</t>
  </si>
  <si>
    <t>Name of the time entry code sent on an integration file for agencies with a time integration. For non-integration agencies the value will be the same as time entry code</t>
  </si>
  <si>
    <t>The source of the entry. Was it entered by the user, a manger, an agency timekeeper or as part of a time integration</t>
  </si>
  <si>
    <t xml:space="preserve">The status of the time block. The report will only show a value of approved in the Datamart. </t>
  </si>
  <si>
    <t xml:space="preserve">Worktags associated with the time entry. </t>
  </si>
  <si>
    <t>Time entered by the employee (or timekeeper), leave time does not show on this report. Executive management who only enter time off will not show on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</si>
</sst>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19">
    <xf numFmtId="0" fontId="0" fillId="0" borderId="0" xfId="0"/>
    <xf numFmtId="14" fontId="0" fillId="0" borderId="0" xfId="0" applyNumberFormat="1"/>
    <xf numFmtId="0" fontId="16" fillId="0" borderId="0" xfId="0" applyFont="1"/>
    <xf numFmtId="0" fontId="14" fillId="0" borderId="0" xfId="0" applyFont="1"/>
    <xf numFmtId="0" fontId="0" fillId="0" borderId="0" xfId="0" applyAlignment="1">
      <alignment wrapText="1"/>
    </xf>
    <xf numFmtId="0" fontId="0" fillId="33" borderId="0" xfId="0" applyFill="1"/>
    <xf numFmtId="0" fontId="0" fillId="34" borderId="0" xfId="0" applyFill="1"/>
    <xf numFmtId="44" fontId="0" fillId="0" borderId="0" xfId="42" applyFont="1"/>
    <xf numFmtId="0" fontId="0" fillId="0" borderId="0" xfId="0" applyAlignment="1">
      <alignment vertical="top" wrapText="1"/>
    </xf>
    <xf numFmtId="0" fontId="16" fillId="0" borderId="0" xfId="0" applyFont="1" applyAlignment="1">
      <alignment wrapText="1"/>
    </xf>
    <xf numFmtId="0" fontId="0" fillId="0" borderId="0" xfId="0" quotePrefix="1"/>
    <xf numFmtId="0" fontId="0" fillId="34" borderId="0" xfId="0" applyFill="1" applyAlignment="1">
      <alignment vertical="center"/>
    </xf>
    <xf numFmtId="0" fontId="0" fillId="35" borderId="0" xfId="0" applyFill="1" applyAlignment="1">
      <alignment vertical="center"/>
    </xf>
    <xf numFmtId="0" fontId="0" fillId="35" borderId="0" xfId="0" applyFill="1"/>
    <xf numFmtId="0" fontId="0" fillId="34" borderId="10" xfId="0" applyFill="1" applyBorder="1" applyAlignment="1">
      <alignment horizontal="center"/>
    </xf>
    <xf numFmtId="14" fontId="0" fillId="0" borderId="0" xfId="0" applyNumberFormat="1" applyAlignment="1">
      <alignment wrapText="1"/>
    </xf>
    <xf numFmtId="0" fontId="19" fillId="0" borderId="0" xfId="0" applyFont="1" applyAlignment="1">
      <alignment wrapText="1"/>
    </xf>
    <xf numFmtId="0" fontId="19" fillId="0" borderId="0" xfId="0" applyFont="1"/>
    <xf numFmtId="0" fontId="18" fillId="0" borderId="0" xfId="0" applyFon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B428-39FA-46B9-AE7B-5004646D8DE0}">
  <dimension ref="A1:E18"/>
  <sheetViews>
    <sheetView tabSelected="1" workbookViewId="0"/>
  </sheetViews>
  <sheetFormatPr defaultRowHeight="15" x14ac:dyDescent="0.25"/>
  <cols>
    <col min="1" max="1" width="10.28515625" bestFit="1" customWidth="1"/>
    <col min="2" max="2" width="34.7109375" bestFit="1" customWidth="1"/>
    <col min="3" max="3" width="25.85546875" customWidth="1"/>
    <col min="4" max="4" width="19.5703125" customWidth="1"/>
    <col min="5" max="5" width="13.140625" bestFit="1" customWidth="1"/>
  </cols>
  <sheetData>
    <row r="1" spans="1:5" x14ac:dyDescent="0.25">
      <c r="A1" s="2"/>
      <c r="B1" s="2" t="s">
        <v>111</v>
      </c>
      <c r="C1" s="2" t="s">
        <v>62</v>
      </c>
    </row>
    <row r="2" spans="1:5" x14ac:dyDescent="0.25">
      <c r="A2" t="s">
        <v>115</v>
      </c>
      <c r="B2" s="6" t="s">
        <v>113</v>
      </c>
      <c r="C2" t="s">
        <v>488</v>
      </c>
    </row>
    <row r="3" spans="1:5" x14ac:dyDescent="0.25">
      <c r="A3" t="s">
        <v>115</v>
      </c>
      <c r="B3" s="6" t="s">
        <v>116</v>
      </c>
      <c r="C3" t="s">
        <v>494</v>
      </c>
    </row>
    <row r="4" spans="1:5" x14ac:dyDescent="0.25">
      <c r="A4" t="s">
        <v>115</v>
      </c>
      <c r="B4" s="6" t="s">
        <v>117</v>
      </c>
      <c r="C4" t="s">
        <v>495</v>
      </c>
    </row>
    <row r="5" spans="1:5" x14ac:dyDescent="0.25">
      <c r="A5" t="s">
        <v>115</v>
      </c>
      <c r="B5" s="11" t="s">
        <v>119</v>
      </c>
      <c r="C5" t="s">
        <v>485</v>
      </c>
    </row>
    <row r="6" spans="1:5" x14ac:dyDescent="0.25">
      <c r="A6" t="s">
        <v>115</v>
      </c>
      <c r="B6" s="6" t="s">
        <v>112</v>
      </c>
      <c r="C6" t="s">
        <v>487</v>
      </c>
    </row>
    <row r="7" spans="1:5" x14ac:dyDescent="0.25">
      <c r="A7" t="s">
        <v>115</v>
      </c>
      <c r="B7" s="6" t="s">
        <v>114</v>
      </c>
      <c r="C7" t="s">
        <v>489</v>
      </c>
    </row>
    <row r="8" spans="1:5" x14ac:dyDescent="0.25">
      <c r="A8" t="s">
        <v>115</v>
      </c>
      <c r="B8" s="6" t="s">
        <v>125</v>
      </c>
      <c r="C8" t="s">
        <v>496</v>
      </c>
    </row>
    <row r="9" spans="1:5" x14ac:dyDescent="0.25">
      <c r="A9" t="s">
        <v>115</v>
      </c>
      <c r="B9" s="6" t="s">
        <v>126</v>
      </c>
      <c r="C9" t="s">
        <v>486</v>
      </c>
    </row>
    <row r="10" spans="1:5" x14ac:dyDescent="0.25">
      <c r="A10" t="s">
        <v>115</v>
      </c>
      <c r="B10" s="6" t="s">
        <v>127</v>
      </c>
      <c r="C10" t="s">
        <v>521</v>
      </c>
    </row>
    <row r="12" spans="1:5" x14ac:dyDescent="0.25">
      <c r="B12" s="2" t="s">
        <v>354</v>
      </c>
      <c r="C12" s="18" t="s">
        <v>493</v>
      </c>
      <c r="D12" s="18"/>
      <c r="E12" s="18"/>
    </row>
    <row r="13" spans="1:5" x14ac:dyDescent="0.25">
      <c r="A13" t="s">
        <v>115</v>
      </c>
      <c r="B13" s="12" t="s">
        <v>118</v>
      </c>
      <c r="C13" s="14" t="str">
        <f>B4</f>
        <v>Cost Earnings</v>
      </c>
      <c r="D13" s="14" t="str">
        <f>B3</f>
        <v>Cost Deductions</v>
      </c>
      <c r="E13" s="14"/>
    </row>
    <row r="14" spans="1:5" x14ac:dyDescent="0.25">
      <c r="A14" t="s">
        <v>115</v>
      </c>
      <c r="B14" s="13" t="s">
        <v>120</v>
      </c>
      <c r="C14" s="14" t="str">
        <f>B5</f>
        <v>HCM Employee</v>
      </c>
      <c r="D14" s="14" t="str">
        <f>B2</f>
        <v>Arrears</v>
      </c>
      <c r="E14" s="14"/>
    </row>
    <row r="15" spans="1:5" x14ac:dyDescent="0.25">
      <c r="A15" t="s">
        <v>115</v>
      </c>
      <c r="B15" s="13" t="s">
        <v>121</v>
      </c>
      <c r="C15" s="14" t="str">
        <f>B5</f>
        <v>HCM Employee</v>
      </c>
      <c r="D15" s="14" t="str">
        <f>B6</f>
        <v>Payroll Register</v>
      </c>
      <c r="E15" s="14"/>
    </row>
    <row r="16" spans="1:5" x14ac:dyDescent="0.25">
      <c r="A16" t="s">
        <v>115</v>
      </c>
      <c r="B16" s="13" t="s">
        <v>122</v>
      </c>
      <c r="C16" s="14" t="str">
        <f>B5</f>
        <v>HCM Employee</v>
      </c>
      <c r="D16" s="14" t="str">
        <f>B6</f>
        <v>Payroll Register</v>
      </c>
      <c r="E16" s="14" t="str">
        <f>B2</f>
        <v>Arrears</v>
      </c>
    </row>
    <row r="17" spans="1:5" x14ac:dyDescent="0.25">
      <c r="A17" t="s">
        <v>115</v>
      </c>
      <c r="B17" s="13" t="s">
        <v>123</v>
      </c>
      <c r="C17" s="14" t="str">
        <f>B5</f>
        <v>HCM Employee</v>
      </c>
      <c r="D17" s="14" t="str">
        <f>B7</f>
        <v>Position Costing</v>
      </c>
      <c r="E17" s="14"/>
    </row>
    <row r="18" spans="1:5" x14ac:dyDescent="0.25">
      <c r="A18" t="s">
        <v>115</v>
      </c>
      <c r="B18" s="13" t="s">
        <v>124</v>
      </c>
      <c r="C18" s="14" t="str">
        <f>B5</f>
        <v>HCM Employee</v>
      </c>
      <c r="D18" s="14" t="str">
        <f>B9</f>
        <v>Time Off Balances</v>
      </c>
      <c r="E18" s="14"/>
    </row>
  </sheetData>
  <mergeCells count="1">
    <mergeCell ref="C12:E1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0637D-36C5-406A-A64B-1EEFF980F94C}">
  <sheetPr>
    <tabColor rgb="FF92D050"/>
  </sheetPr>
  <dimension ref="A1:K48"/>
  <sheetViews>
    <sheetView workbookViewId="0">
      <selection activeCell="A2" sqref="A2"/>
    </sheetView>
  </sheetViews>
  <sheetFormatPr defaultRowHeight="15" x14ac:dyDescent="0.25"/>
  <cols>
    <col min="1" max="1" width="29.140625" bestFit="1" customWidth="1"/>
    <col min="2" max="2" width="80.140625" customWidth="1"/>
    <col min="3" max="3" width="70.140625" bestFit="1" customWidth="1"/>
    <col min="8" max="8" width="34.42578125" bestFit="1" customWidth="1"/>
    <col min="9" max="9" width="90.85546875" customWidth="1"/>
    <col min="10" max="10" width="40.140625" bestFit="1" customWidth="1"/>
    <col min="11" max="11" width="31.85546875" customWidth="1"/>
  </cols>
  <sheetData>
    <row r="1" spans="1:11" x14ac:dyDescent="0.25">
      <c r="A1" s="2" t="s">
        <v>61</v>
      </c>
      <c r="B1" s="2" t="s">
        <v>62</v>
      </c>
      <c r="C1" s="2" t="s">
        <v>60</v>
      </c>
      <c r="D1" s="2" t="s">
        <v>84</v>
      </c>
    </row>
    <row r="2" spans="1:11" x14ac:dyDescent="0.25">
      <c r="A2" t="s">
        <v>128</v>
      </c>
      <c r="B2" s="4" t="s">
        <v>75</v>
      </c>
      <c r="C2" t="s">
        <v>41</v>
      </c>
    </row>
    <row r="3" spans="1:11" x14ac:dyDescent="0.25">
      <c r="A3" t="s">
        <v>129</v>
      </c>
      <c r="B3" s="4" t="s">
        <v>74</v>
      </c>
      <c r="C3">
        <v>10700</v>
      </c>
    </row>
    <row r="4" spans="1:11" x14ac:dyDescent="0.25">
      <c r="A4" t="s">
        <v>130</v>
      </c>
      <c r="B4" s="4" t="s">
        <v>176</v>
      </c>
      <c r="C4">
        <v>2023</v>
      </c>
      <c r="H4" s="2"/>
      <c r="I4" s="2"/>
      <c r="J4" s="2"/>
      <c r="K4" s="2"/>
    </row>
    <row r="5" spans="1:11" x14ac:dyDescent="0.25">
      <c r="A5" t="s">
        <v>131</v>
      </c>
      <c r="B5" s="4" t="s">
        <v>177</v>
      </c>
      <c r="C5" t="s">
        <v>168</v>
      </c>
    </row>
    <row r="6" spans="1:11" x14ac:dyDescent="0.25">
      <c r="A6" t="s">
        <v>132</v>
      </c>
      <c r="B6" s="4" t="s">
        <v>178</v>
      </c>
      <c r="C6" t="s">
        <v>167</v>
      </c>
    </row>
    <row r="7" spans="1:11" x14ac:dyDescent="0.25">
      <c r="A7" t="s">
        <v>133</v>
      </c>
      <c r="B7" s="4" t="s">
        <v>179</v>
      </c>
      <c r="I7" s="4"/>
    </row>
    <row r="8" spans="1:11" x14ac:dyDescent="0.25">
      <c r="A8" t="s">
        <v>134</v>
      </c>
      <c r="B8" s="4" t="s">
        <v>180</v>
      </c>
      <c r="C8" s="1">
        <v>44951</v>
      </c>
      <c r="I8" s="4"/>
    </row>
    <row r="9" spans="1:11" x14ac:dyDescent="0.25">
      <c r="A9" t="s">
        <v>135</v>
      </c>
      <c r="B9" s="4" t="s">
        <v>181</v>
      </c>
      <c r="I9" s="4"/>
      <c r="J9" s="1"/>
    </row>
    <row r="10" spans="1:11" x14ac:dyDescent="0.25">
      <c r="A10" t="s">
        <v>136</v>
      </c>
      <c r="B10" s="4" t="s">
        <v>89</v>
      </c>
      <c r="C10" t="s">
        <v>67</v>
      </c>
      <c r="I10" s="4"/>
      <c r="J10" s="3"/>
    </row>
    <row r="11" spans="1:11" ht="30" x14ac:dyDescent="0.25">
      <c r="A11" t="s">
        <v>137</v>
      </c>
      <c r="B11" s="4" t="s">
        <v>517</v>
      </c>
      <c r="C11" t="s">
        <v>169</v>
      </c>
      <c r="I11" s="4"/>
      <c r="J11" s="3"/>
    </row>
    <row r="12" spans="1:11" x14ac:dyDescent="0.25">
      <c r="A12" t="s">
        <v>138</v>
      </c>
      <c r="B12" s="4" t="s">
        <v>182</v>
      </c>
      <c r="I12" s="4"/>
      <c r="J12" s="1"/>
    </row>
    <row r="13" spans="1:11" x14ac:dyDescent="0.25">
      <c r="A13" t="s">
        <v>139</v>
      </c>
      <c r="B13" s="4" t="s">
        <v>183</v>
      </c>
    </row>
    <row r="14" spans="1:11" ht="30" x14ac:dyDescent="0.25">
      <c r="A14" t="s">
        <v>140</v>
      </c>
      <c r="B14" s="4" t="s">
        <v>184</v>
      </c>
      <c r="I14" s="4"/>
      <c r="K14" s="4"/>
    </row>
    <row r="15" spans="1:11" x14ac:dyDescent="0.25">
      <c r="A15" t="s">
        <v>141</v>
      </c>
      <c r="B15" s="4" t="s">
        <v>95</v>
      </c>
      <c r="C15" t="s">
        <v>48</v>
      </c>
      <c r="I15" s="4"/>
    </row>
    <row r="16" spans="1:11" x14ac:dyDescent="0.25">
      <c r="A16" t="s">
        <v>142</v>
      </c>
      <c r="B16" s="4" t="s">
        <v>96</v>
      </c>
      <c r="C16" t="s">
        <v>49</v>
      </c>
      <c r="I16" s="4"/>
    </row>
    <row r="17" spans="1:11" x14ac:dyDescent="0.25">
      <c r="A17" t="s">
        <v>143</v>
      </c>
      <c r="B17" s="4" t="s">
        <v>79</v>
      </c>
      <c r="C17" s="1">
        <v>44957</v>
      </c>
      <c r="I17" s="4"/>
      <c r="K17" s="4"/>
    </row>
    <row r="18" spans="1:11" x14ac:dyDescent="0.25">
      <c r="A18" t="s">
        <v>144</v>
      </c>
      <c r="B18" s="4" t="s">
        <v>110</v>
      </c>
      <c r="C18" t="s">
        <v>46</v>
      </c>
      <c r="I18" s="4"/>
    </row>
    <row r="19" spans="1:11" x14ac:dyDescent="0.25">
      <c r="A19" t="s">
        <v>145</v>
      </c>
      <c r="B19" s="4" t="s">
        <v>109</v>
      </c>
      <c r="I19" s="4"/>
    </row>
    <row r="20" spans="1:11" x14ac:dyDescent="0.25">
      <c r="A20" t="s">
        <v>146</v>
      </c>
      <c r="B20" s="4" t="s">
        <v>185</v>
      </c>
      <c r="I20" s="4"/>
    </row>
    <row r="21" spans="1:11" x14ac:dyDescent="0.25">
      <c r="A21" t="s">
        <v>147</v>
      </c>
      <c r="B21" s="4" t="s">
        <v>186</v>
      </c>
      <c r="I21" s="4"/>
    </row>
    <row r="22" spans="1:11" ht="30" x14ac:dyDescent="0.25">
      <c r="A22" t="s">
        <v>148</v>
      </c>
      <c r="B22" s="16" t="s">
        <v>105</v>
      </c>
      <c r="C22" s="1">
        <v>44953</v>
      </c>
      <c r="I22" s="4"/>
    </row>
    <row r="23" spans="1:11" x14ac:dyDescent="0.25">
      <c r="A23" t="s">
        <v>149</v>
      </c>
      <c r="B23" s="4" t="s">
        <v>187</v>
      </c>
      <c r="C23" s="1">
        <v>44931</v>
      </c>
      <c r="I23" s="4"/>
    </row>
    <row r="24" spans="1:11" x14ac:dyDescent="0.25">
      <c r="A24" t="s">
        <v>150</v>
      </c>
      <c r="B24" s="4" t="s">
        <v>188</v>
      </c>
      <c r="C24">
        <v>2</v>
      </c>
      <c r="J24" s="3"/>
    </row>
    <row r="25" spans="1:11" x14ac:dyDescent="0.25">
      <c r="A25" t="s">
        <v>151</v>
      </c>
      <c r="B25" s="4" t="s">
        <v>436</v>
      </c>
      <c r="C25">
        <v>107</v>
      </c>
    </row>
    <row r="26" spans="1:11" x14ac:dyDescent="0.25">
      <c r="A26" t="s">
        <v>152</v>
      </c>
      <c r="B26" s="4"/>
    </row>
    <row r="27" spans="1:11" x14ac:dyDescent="0.25">
      <c r="A27" t="s">
        <v>153</v>
      </c>
      <c r="B27" s="4"/>
      <c r="I27" s="4"/>
      <c r="J27" s="1"/>
    </row>
    <row r="28" spans="1:11" x14ac:dyDescent="0.25">
      <c r="A28" t="s">
        <v>154</v>
      </c>
      <c r="B28" s="4" t="s">
        <v>498</v>
      </c>
      <c r="I28" s="4"/>
      <c r="J28" s="1"/>
    </row>
    <row r="29" spans="1:11" x14ac:dyDescent="0.25">
      <c r="A29" t="s">
        <v>155</v>
      </c>
      <c r="B29" s="4" t="s">
        <v>479</v>
      </c>
      <c r="I29" s="4"/>
    </row>
    <row r="30" spans="1:11" x14ac:dyDescent="0.25">
      <c r="A30" t="s">
        <v>156</v>
      </c>
      <c r="B30" s="4"/>
      <c r="I30" s="4"/>
    </row>
    <row r="31" spans="1:11" x14ac:dyDescent="0.25">
      <c r="A31" t="s">
        <v>157</v>
      </c>
      <c r="B31" s="4"/>
      <c r="I31" s="4"/>
    </row>
    <row r="32" spans="1:11" ht="30" x14ac:dyDescent="0.25">
      <c r="A32" t="s">
        <v>158</v>
      </c>
      <c r="B32" s="4" t="s">
        <v>518</v>
      </c>
      <c r="C32" t="s">
        <v>170</v>
      </c>
      <c r="I32" s="4"/>
    </row>
    <row r="33" spans="1:11" ht="30" x14ac:dyDescent="0.25">
      <c r="A33" t="s">
        <v>159</v>
      </c>
      <c r="B33" s="4" t="s">
        <v>519</v>
      </c>
      <c r="C33" t="s">
        <v>171</v>
      </c>
      <c r="I33" s="4"/>
    </row>
    <row r="34" spans="1:11" x14ac:dyDescent="0.25">
      <c r="A34" t="s">
        <v>160</v>
      </c>
      <c r="B34" s="4" t="s">
        <v>107</v>
      </c>
      <c r="I34" s="4"/>
      <c r="J34" s="1"/>
    </row>
    <row r="35" spans="1:11" x14ac:dyDescent="0.25">
      <c r="A35" t="s">
        <v>161</v>
      </c>
      <c r="B35" s="4" t="s">
        <v>106</v>
      </c>
      <c r="I35" s="4"/>
    </row>
    <row r="36" spans="1:11" x14ac:dyDescent="0.25">
      <c r="A36" t="s">
        <v>162</v>
      </c>
      <c r="B36" s="4" t="s">
        <v>189</v>
      </c>
      <c r="C36" t="s">
        <v>172</v>
      </c>
      <c r="I36" s="4"/>
    </row>
    <row r="37" spans="1:11" x14ac:dyDescent="0.25">
      <c r="A37" t="s">
        <v>163</v>
      </c>
      <c r="B37" s="4" t="s">
        <v>191</v>
      </c>
      <c r="C37" t="s">
        <v>173</v>
      </c>
      <c r="I37" s="4"/>
    </row>
    <row r="38" spans="1:11" x14ac:dyDescent="0.25">
      <c r="A38" t="s">
        <v>164</v>
      </c>
      <c r="B38" s="4" t="s">
        <v>190</v>
      </c>
      <c r="C38" t="s">
        <v>484</v>
      </c>
    </row>
    <row r="39" spans="1:11" x14ac:dyDescent="0.25">
      <c r="A39" t="s">
        <v>165</v>
      </c>
      <c r="B39" s="4" t="s">
        <v>192</v>
      </c>
      <c r="C39" t="s">
        <v>174</v>
      </c>
    </row>
    <row r="40" spans="1:11" x14ac:dyDescent="0.25">
      <c r="A40" t="s">
        <v>166</v>
      </c>
      <c r="B40" s="4" t="s">
        <v>520</v>
      </c>
      <c r="C40" t="s">
        <v>175</v>
      </c>
      <c r="I40" s="4"/>
      <c r="J40" s="1"/>
    </row>
    <row r="41" spans="1:11" x14ac:dyDescent="0.25">
      <c r="I41" s="4"/>
    </row>
    <row r="42" spans="1:11" x14ac:dyDescent="0.25">
      <c r="I42" s="4"/>
    </row>
    <row r="46" spans="1:11" x14ac:dyDescent="0.25">
      <c r="I46" s="4"/>
      <c r="K46" s="5"/>
    </row>
    <row r="47" spans="1:11" x14ac:dyDescent="0.25">
      <c r="I47" s="4"/>
      <c r="K47" s="5"/>
    </row>
    <row r="48" spans="1:11" x14ac:dyDescent="0.25">
      <c r="I48" s="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CADB-F925-47A1-8905-85FD2FBAD84C}">
  <sheetPr>
    <tabColor rgb="FFFFC000"/>
  </sheetPr>
  <dimension ref="A1:D74"/>
  <sheetViews>
    <sheetView workbookViewId="0">
      <selection activeCell="A2" sqref="A2"/>
    </sheetView>
  </sheetViews>
  <sheetFormatPr defaultRowHeight="15" x14ac:dyDescent="0.25"/>
  <cols>
    <col min="1" max="1" width="40.7109375" customWidth="1"/>
    <col min="2" max="2" width="69.42578125" customWidth="1"/>
    <col min="3" max="3" width="35.28515625" bestFit="1" customWidth="1"/>
    <col min="4" max="4" width="10.140625" bestFit="1" customWidth="1"/>
  </cols>
  <sheetData>
    <row r="1" spans="1:4" x14ac:dyDescent="0.25">
      <c r="A1" s="2" t="s">
        <v>61</v>
      </c>
      <c r="B1" s="2" t="s">
        <v>62</v>
      </c>
      <c r="C1" s="2" t="s">
        <v>60</v>
      </c>
      <c r="D1" s="2" t="s">
        <v>84</v>
      </c>
    </row>
    <row r="2" spans="1:4" x14ac:dyDescent="0.25">
      <c r="A2" t="str">
        <f>'Cost Deductions'!A2</f>
        <v>CD Agency</v>
      </c>
      <c r="B2" t="str">
        <f>'Cost Deductions'!B2</f>
        <v>The full agency (company in Workday) name</v>
      </c>
      <c r="C2" t="str">
        <f>'Cost Deductions'!C2</f>
        <v>Department of Administrative Services</v>
      </c>
    </row>
    <row r="3" spans="1:4" x14ac:dyDescent="0.25">
      <c r="A3" t="str">
        <f>'Cost Deductions'!A3</f>
        <v>CD Agency Number</v>
      </c>
      <c r="B3" t="str">
        <f>'Cost Deductions'!B3</f>
        <v>The 5-digit payroll agency number</v>
      </c>
      <c r="C3">
        <f>'Cost Deductions'!C3</f>
        <v>10700</v>
      </c>
    </row>
    <row r="4" spans="1:4" x14ac:dyDescent="0.25">
      <c r="A4" t="str">
        <f>'Cost Deductions'!A4</f>
        <v>CD Appropriation Year</v>
      </c>
      <c r="B4" t="str">
        <f>'Cost Deductions'!B4</f>
        <v>The biennium year  for budgetary fiscal postings.</v>
      </c>
      <c r="C4">
        <f>'Cost Deductions'!C4</f>
        <v>2023</v>
      </c>
    </row>
    <row r="5" spans="1:4" x14ac:dyDescent="0.25">
      <c r="A5" t="str">
        <f>'Cost Deductions'!A5</f>
        <v>CD Cost</v>
      </c>
      <c r="B5" t="str">
        <f>'Cost Deductions'!B5</f>
        <v xml:space="preserve">The value of the employer paid deduction costed to a cost center, grant or project. </v>
      </c>
      <c r="C5">
        <f>'Cost Deductions'!C5</f>
        <v>142.34</v>
      </c>
    </row>
    <row r="6" spans="1:4" x14ac:dyDescent="0.25">
      <c r="A6" t="str">
        <f>'Cost Deductions'!A6</f>
        <v>CD Cost Center</v>
      </c>
      <c r="B6" t="str">
        <f>'Cost Deductions'!B6</f>
        <v xml:space="preserve">The PCA-Index number used to charge earning to. </v>
      </c>
      <c r="C6">
        <f>'Cost Deductions'!C6</f>
        <v>4204000000</v>
      </c>
    </row>
    <row r="7" spans="1:4" x14ac:dyDescent="0.25">
      <c r="A7" t="str">
        <f>'Cost Deductions'!A7</f>
        <v>CD Deduction</v>
      </c>
      <c r="B7" t="str">
        <f>'Cost Deductions'!B7</f>
        <v>The name of the pay component used to record employer paid deductions. (i.e. employer paid taxes and benefits)</v>
      </c>
      <c r="C7" t="str">
        <f>'Cost Deductions'!C7</f>
        <v>Medicare (ER)</v>
      </c>
    </row>
    <row r="8" spans="1:4" x14ac:dyDescent="0.25">
      <c r="A8" t="str">
        <f>'Cost Deductions'!A8</f>
        <v>CD Employee ID</v>
      </c>
      <c r="B8" t="str">
        <f>'Cost Deductions'!B8</f>
        <v>Employee OR number for the employee</v>
      </c>
      <c r="C8" t="str">
        <f>'Cost Deductions'!C8</f>
        <v>OR1130971</v>
      </c>
    </row>
    <row r="9" spans="1:4" x14ac:dyDescent="0.25">
      <c r="A9" t="str">
        <f>'Cost Deductions'!A9</f>
        <v>CD Retro Period</v>
      </c>
      <c r="B9" t="str">
        <f>'Cost Deductions'!B9</f>
        <v>The pay period ending date for the retro month.</v>
      </c>
      <c r="C9">
        <f>'Cost Deductions'!C9</f>
        <v>0</v>
      </c>
    </row>
    <row r="10" spans="1:4" x14ac:dyDescent="0.25">
      <c r="A10" t="str">
        <f>'Cost Deductions'!A10</f>
        <v>CD Grant Description</v>
      </c>
      <c r="B10" t="str">
        <f>'Cost Deductions'!B10</f>
        <v>Description of grant ID</v>
      </c>
      <c r="C10">
        <f>'Cost Deductions'!C10</f>
        <v>0</v>
      </c>
    </row>
    <row r="11" spans="1:4" x14ac:dyDescent="0.25">
      <c r="A11" t="str">
        <f>'Cost Deductions'!A11</f>
        <v>CD Grant ID</v>
      </c>
      <c r="B11" t="str">
        <f>'Cost Deductions'!B11</f>
        <v>The number used to track payroll costs charged to various grants.</v>
      </c>
      <c r="C11">
        <f>'Cost Deductions'!C11</f>
        <v>0</v>
      </c>
    </row>
    <row r="12" spans="1:4" x14ac:dyDescent="0.25">
      <c r="A12" t="str">
        <f>'Cost Deductions'!A12</f>
        <v>CD Hours</v>
      </c>
      <c r="B12" t="str">
        <f>'Cost Deductions'!B12</f>
        <v xml:space="preserve">The number of hours paid to the earning code and costed to the cost center, project or grant and to the ledger account. </v>
      </c>
      <c r="C12">
        <f>'Cost Deductions'!C12</f>
        <v>0</v>
      </c>
    </row>
    <row r="13" spans="1:4" x14ac:dyDescent="0.25">
      <c r="A13" t="str">
        <f>'Cost Deductions'!A13</f>
        <v>CD Is Retro</v>
      </c>
      <c r="B13" t="str">
        <f>'Cost Deductions'!B13</f>
        <v>If deduction for a prior closed month, will populate with a 'Yes' value. If not a retro payment, field will be empty</v>
      </c>
      <c r="C13">
        <f>'Cost Deductions'!C13</f>
        <v>0</v>
      </c>
    </row>
    <row r="14" spans="1:4" x14ac:dyDescent="0.25">
      <c r="A14" t="str">
        <f>'Cost Deductions'!A14</f>
        <v>CD Last Updated</v>
      </c>
      <c r="B14" t="str">
        <f>'Cost Deductions'!B14</f>
        <v>Date results were last updated</v>
      </c>
      <c r="C14">
        <f>'Cost Deductions'!C14</f>
        <v>44922</v>
      </c>
    </row>
    <row r="15" spans="1:4" x14ac:dyDescent="0.25">
      <c r="A15" t="str">
        <f>'Cost Deductions'!A15</f>
        <v>CD Ledger Account</v>
      </c>
      <c r="B15" t="str">
        <f>'Cost Deductions'!B15</f>
        <v>The name of the agency object code to which a transaction will post in the state's accounting application.</v>
      </c>
      <c r="C15" t="str">
        <f>'Cost Deductions'!C15</f>
        <v>3221:SOC SECR</v>
      </c>
    </row>
    <row r="16" spans="1:4" x14ac:dyDescent="0.25">
      <c r="A16" t="str">
        <f>'Cost Deductions'!A16</f>
        <v>CD Ledger Account Code</v>
      </c>
      <c r="B16" t="str">
        <f>'Cost Deductions'!B16</f>
        <v xml:space="preserve">The number of the agency object code to which a transaction will post in the state's accounting application. </v>
      </c>
      <c r="C16">
        <f>'Cost Deductions'!C16</f>
        <v>3221</v>
      </c>
    </row>
    <row r="17" spans="1:3" x14ac:dyDescent="0.25">
      <c r="A17" t="str">
        <f>'Cost Deductions'!A17</f>
        <v>CD Location</v>
      </c>
      <c r="B17" t="str">
        <f>'Cost Deductions'!B17</f>
        <v>Location ID assigned by Workday</v>
      </c>
      <c r="C17" t="str">
        <f>'Cost Deductions'!C17</f>
        <v>Salem | DAS | General Services Building</v>
      </c>
    </row>
    <row r="18" spans="1:3" x14ac:dyDescent="0.25">
      <c r="A18" t="str">
        <f>'Cost Deductions'!A18</f>
        <v>CD Location WID</v>
      </c>
      <c r="B18" t="str">
        <f>'Cost Deductions'!B18</f>
        <v xml:space="preserve">The location assigned to the employee in Workday. </v>
      </c>
      <c r="C18" t="str">
        <f>'Cost Deductions'!C18</f>
        <v>47688ccd4cac01d2821ab88cc52316f6</v>
      </c>
    </row>
    <row r="19" spans="1:3" x14ac:dyDescent="0.25">
      <c r="A19" t="str">
        <f>'Cost Deductions'!A19</f>
        <v>CD Period End Date</v>
      </c>
      <c r="B19" t="str">
        <f>'Cost Deductions'!B19</f>
        <v>The pay period ending date is the last calendar day of any given month.</v>
      </c>
      <c r="C19">
        <f>'Cost Deductions'!C19</f>
        <v>44926</v>
      </c>
    </row>
    <row r="20" spans="1:3" x14ac:dyDescent="0.25">
      <c r="A20" t="str">
        <f>'Cost Deductions'!A20</f>
        <v>CD Position</v>
      </c>
      <c r="B20" t="str">
        <f>'Cost Deductions'!B20</f>
        <v xml:space="preserve">Position title for the employee's position </v>
      </c>
      <c r="C20" t="str">
        <f>'Cost Deductions'!C20</f>
        <v>Accounting Manager 2 - SR33 - Exempt - Justin Ranger</v>
      </c>
    </row>
    <row r="21" spans="1:3" x14ac:dyDescent="0.25">
      <c r="A21" t="str">
        <f>'Cost Deductions'!A21</f>
        <v>CD Position ID</v>
      </c>
      <c r="B21" t="str">
        <f>'Cost Deductions'!B21</f>
        <v>Position ID for the employee's position</v>
      </c>
      <c r="C21">
        <f>'Cost Deductions'!C21</f>
        <v>29645</v>
      </c>
    </row>
    <row r="22" spans="1:3" x14ac:dyDescent="0.25">
      <c r="A22" t="str">
        <f>'Cost Deductions'!A22</f>
        <v>CD Primary Cost Center</v>
      </c>
      <c r="B22" t="str">
        <f>'Cost Deductions'!B22</f>
        <v>If costing is to the primary or default cost center on the position, will populate with a 'Yes' value. If an override, value will be blank</v>
      </c>
      <c r="C22">
        <f>'Cost Deductions'!C22</f>
        <v>1</v>
      </c>
    </row>
    <row r="23" spans="1:3" x14ac:dyDescent="0.25">
      <c r="A23" t="str">
        <f>'Cost Deductions'!A23</f>
        <v>CD Project Description</v>
      </c>
      <c r="B23" t="str">
        <f>'Cost Deductions'!B23</f>
        <v>Description of project ID</v>
      </c>
      <c r="C23">
        <f>'Cost Deductions'!C23</f>
        <v>0</v>
      </c>
    </row>
    <row r="24" spans="1:3" x14ac:dyDescent="0.25">
      <c r="A24" t="str">
        <f>'Cost Deductions'!A24</f>
        <v>CD Project ID</v>
      </c>
      <c r="B24" t="str">
        <f>'Cost Deductions'!B24</f>
        <v>The number used to track payroll costs charged to various projects</v>
      </c>
      <c r="C24">
        <f>'Cost Deductions'!C24</f>
        <v>0</v>
      </c>
    </row>
    <row r="25" spans="1:3" x14ac:dyDescent="0.25">
      <c r="A25" t="str">
        <f>'Cost Deductions'!A25</f>
        <v>CD Report Effective Date</v>
      </c>
      <c r="B25" t="str">
        <f>'Cost Deductions'!B25</f>
        <v xml:space="preserve">Effective date of the report. This will tell you when the date the data in the report was pulled as of. </v>
      </c>
      <c r="C25">
        <f>'Cost Deductions'!C25</f>
        <v>44931</v>
      </c>
    </row>
    <row r="26" spans="1:3" x14ac:dyDescent="0.25">
      <c r="A26" t="str">
        <f>'Cost Deductions'!A26</f>
        <v>CD SFMS Agency Number</v>
      </c>
      <c r="B26" t="str">
        <f>'Cost Deductions'!B26</f>
        <v>The 3-digit agency number</v>
      </c>
      <c r="C26">
        <f>'Cost Deductions'!C26</f>
        <v>107</v>
      </c>
    </row>
    <row r="27" spans="1:3" x14ac:dyDescent="0.25">
      <c r="A27" t="str">
        <f>'Cost Deductions'!A27</f>
        <v>CD SFMS Grant ID</v>
      </c>
      <c r="B27">
        <f>'Cost Deductions'!B27</f>
        <v>0</v>
      </c>
      <c r="C27">
        <f>'Cost Deductions'!C27</f>
        <v>0</v>
      </c>
    </row>
    <row r="28" spans="1:3" x14ac:dyDescent="0.25">
      <c r="A28" t="str">
        <f>'Cost Deductions'!A28</f>
        <v>CD SFMS Grant Phase</v>
      </c>
      <c r="B28">
        <f>'Cost Deductions'!B28</f>
        <v>0</v>
      </c>
      <c r="C28">
        <f>'Cost Deductions'!C28</f>
        <v>0</v>
      </c>
    </row>
    <row r="29" spans="1:3" x14ac:dyDescent="0.25">
      <c r="A29" t="str">
        <f>'Cost Deductions'!A29</f>
        <v>CD SFMS Index</v>
      </c>
      <c r="B29" t="str">
        <f>'Cost Deductions'!B29</f>
        <v>The Index assigned to this employee for this cost</v>
      </c>
      <c r="C29">
        <f>'Cost Deductions'!C29</f>
        <v>13200</v>
      </c>
    </row>
    <row r="30" spans="1:3" x14ac:dyDescent="0.25">
      <c r="A30" t="str">
        <f>'Cost Deductions'!A30</f>
        <v>CD SFMS Ledger Account Code</v>
      </c>
      <c r="B30">
        <f>'Cost Deductions'!B30</f>
        <v>0</v>
      </c>
      <c r="C30">
        <f>'Cost Deductions'!C30</f>
        <v>3221</v>
      </c>
    </row>
    <row r="31" spans="1:3" x14ac:dyDescent="0.25">
      <c r="A31" t="str">
        <f>'Cost Deductions'!A31</f>
        <v>CD SFMS PCA</v>
      </c>
      <c r="B31" t="str">
        <f>'Cost Deductions'!B31</f>
        <v>The PCA assigned to this employee for this cost</v>
      </c>
      <c r="C31">
        <f>'Cost Deductions'!C31</f>
        <v>42040</v>
      </c>
    </row>
    <row r="32" spans="1:3" x14ac:dyDescent="0.25">
      <c r="A32" t="str">
        <f>'Cost Deductions'!A32</f>
        <v>CD SFMS Project ID</v>
      </c>
      <c r="B32">
        <f>'Cost Deductions'!B32</f>
        <v>0</v>
      </c>
      <c r="C32">
        <f>'Cost Deductions'!C32</f>
        <v>0</v>
      </c>
    </row>
    <row r="33" spans="1:3" x14ac:dyDescent="0.25">
      <c r="A33" t="str">
        <f>'Cost Deductions'!A33</f>
        <v>CD SFMS Project Phase</v>
      </c>
      <c r="B33">
        <f>'Cost Deductions'!B33</f>
        <v>0</v>
      </c>
      <c r="C33">
        <f>'Cost Deductions'!C33</f>
        <v>0</v>
      </c>
    </row>
    <row r="34" spans="1:3" x14ac:dyDescent="0.25">
      <c r="A34" t="str">
        <f>'Cost Deductions'!A34</f>
        <v>CD Statistical Code</v>
      </c>
      <c r="B34" t="str">
        <f>'Cost Deductions'!B34</f>
        <v>The value of the statistical code used when sending data to the Statewide Financial Management Application</v>
      </c>
      <c r="C34">
        <f>'Cost Deductions'!C34</f>
        <v>0</v>
      </c>
    </row>
    <row r="35" spans="1:3" x14ac:dyDescent="0.25">
      <c r="A35" t="str">
        <f>'Cost Deductions'!A35</f>
        <v>CD Supervisory Organization</v>
      </c>
      <c r="B35" t="str">
        <f>'Cost Deductions'!B35</f>
        <v>Supervisory org ID by Workday</v>
      </c>
      <c r="C35">
        <f>'Cost Deductions'!C35</f>
        <v>0</v>
      </c>
    </row>
    <row r="36" spans="1:3" x14ac:dyDescent="0.25">
      <c r="A36" t="str">
        <f>'Cost Deductions'!A36</f>
        <v>CD Supervisory Organization WID</v>
      </c>
      <c r="B36" t="str">
        <f>'Cost Deductions'!B36</f>
        <v>The supervisory organization the position is assigned to in Workday</v>
      </c>
      <c r="C36">
        <f>'Cost Deductions'!C36</f>
        <v>0</v>
      </c>
    </row>
    <row r="37" spans="1:3" x14ac:dyDescent="0.25">
      <c r="A37" t="str">
        <f>'Cost Deductions'!A37</f>
        <v>CD Worker</v>
      </c>
      <c r="B37" t="str">
        <f>'Cost Deductions'!B37</f>
        <v>The employee's legal name as entered into Workday</v>
      </c>
      <c r="C37" t="str">
        <f>'Cost Deductions'!C37</f>
        <v>Justin Ranger</v>
      </c>
    </row>
    <row r="38" spans="1:3" x14ac:dyDescent="0.25">
      <c r="A38" t="str">
        <f>'Cost Earnings'!A2</f>
        <v>CE Agency</v>
      </c>
      <c r="B38" t="str">
        <f>'Cost Earnings'!B2</f>
        <v>The full agency (company in Workday) name</v>
      </c>
      <c r="C38" t="str">
        <f>'Cost Earnings'!C2</f>
        <v>Department of Administrative Services</v>
      </c>
    </row>
    <row r="39" spans="1:3" x14ac:dyDescent="0.25">
      <c r="A39" t="str">
        <f>'Cost Earnings'!A3</f>
        <v>CE Agency Number</v>
      </c>
      <c r="B39" t="str">
        <f>'Cost Earnings'!B3</f>
        <v>The 5-digit payroll agency number</v>
      </c>
      <c r="C39">
        <f>'Cost Earnings'!C3</f>
        <v>10700</v>
      </c>
    </row>
    <row r="40" spans="1:3" x14ac:dyDescent="0.25">
      <c r="A40" t="str">
        <f>'Cost Earnings'!A4</f>
        <v>CE Appropriation Year</v>
      </c>
      <c r="B40" t="str">
        <f>'Cost Earnings'!B4</f>
        <v>The biennium year  for budgetary fiscal postings.</v>
      </c>
      <c r="C40">
        <f>'Cost Earnings'!C4</f>
        <v>2023</v>
      </c>
    </row>
    <row r="41" spans="1:3" x14ac:dyDescent="0.25">
      <c r="A41" t="str">
        <f>'Cost Earnings'!A5</f>
        <v>CE Cost</v>
      </c>
      <c r="B41" t="str">
        <f>'Cost Earnings'!B5</f>
        <v xml:space="preserve">The value of the hours paid to the earning code and costed to the cost center, project or grant and to the ledger account.  </v>
      </c>
      <c r="C41">
        <f>'Cost Earnings'!C5</f>
        <v>55.22</v>
      </c>
    </row>
    <row r="42" spans="1:3" x14ac:dyDescent="0.25">
      <c r="A42" t="str">
        <f>'Cost Earnings'!A6</f>
        <v>CE Cost Center</v>
      </c>
      <c r="B42" t="str">
        <f>'Cost Earnings'!B6</f>
        <v xml:space="preserve">The PCA-Index number used to charge earning to. </v>
      </c>
      <c r="C42">
        <f>'Cost Earnings'!C6</f>
        <v>4204000000</v>
      </c>
    </row>
    <row r="43" spans="1:3" x14ac:dyDescent="0.25">
      <c r="A43" t="str">
        <f>'Cost Earnings'!A7</f>
        <v>CE Earning</v>
      </c>
      <c r="B43" t="str">
        <f>'Cost Earnings'!B7</f>
        <v xml:space="preserve">The name of the pay component used to compensate employee for wages and other monies owed. </v>
      </c>
      <c r="C43" t="str">
        <f>'Cost Earnings'!C7</f>
        <v>Allowance - Work Out of Class</v>
      </c>
    </row>
    <row r="44" spans="1:3" x14ac:dyDescent="0.25">
      <c r="A44" t="str">
        <f>'Cost Earnings'!A8</f>
        <v>CE Employee ID</v>
      </c>
      <c r="B44" t="str">
        <f>'Cost Earnings'!B8</f>
        <v>Employee OR number for the employee</v>
      </c>
      <c r="C44" t="str">
        <f>'Cost Earnings'!C8</f>
        <v>OR1130971</v>
      </c>
    </row>
    <row r="45" spans="1:3" x14ac:dyDescent="0.25">
      <c r="A45" t="str">
        <f>'Cost Earnings'!A9</f>
        <v>CE Grant Description</v>
      </c>
      <c r="B45" t="str">
        <f>'Cost Earnings'!B9</f>
        <v>Description of grant ID</v>
      </c>
      <c r="C45">
        <f>'Cost Earnings'!C9</f>
        <v>0</v>
      </c>
    </row>
    <row r="46" spans="1:3" x14ac:dyDescent="0.25">
      <c r="A46" t="str">
        <f>'Cost Earnings'!A10</f>
        <v>CE Grant ID</v>
      </c>
      <c r="B46" t="str">
        <f>'Cost Earnings'!B10</f>
        <v>The number used to track payroll costs charged to various grants.</v>
      </c>
      <c r="C46">
        <f>'Cost Earnings'!C10</f>
        <v>0</v>
      </c>
    </row>
    <row r="47" spans="1:3" x14ac:dyDescent="0.25">
      <c r="A47" t="str">
        <f>'Cost Earnings'!A11</f>
        <v>CE Hours</v>
      </c>
      <c r="B47" t="str">
        <f>'Cost Earnings'!B11</f>
        <v xml:space="preserve">The number of hours paid to the earning code and costed to the cost center, project or grant and to the ledger account. 
The standard value is 173.33 which is the average number of hours for a salaried employee in the month. Hours that are overridden in time tracking and hours for hourly employees will show the actual value entered. </v>
      </c>
      <c r="C47">
        <f>'Cost Earnings'!C11</f>
        <v>0</v>
      </c>
    </row>
    <row r="48" spans="1:3" x14ac:dyDescent="0.25">
      <c r="A48" t="str">
        <f>'Cost Earnings'!A12</f>
        <v>CE Is Retro</v>
      </c>
      <c r="B48" t="str">
        <f>'Cost Earnings'!B12</f>
        <v>If earning was paid in for a prior closed month, will populate with a 'Yes' value. If not a retro payment, field will be empty</v>
      </c>
      <c r="C48">
        <f>'Cost Earnings'!C12</f>
        <v>1</v>
      </c>
    </row>
    <row r="49" spans="1:3" x14ac:dyDescent="0.25">
      <c r="A49" t="str">
        <f>'Cost Earnings'!A13</f>
        <v>CE Last Updated</v>
      </c>
      <c r="B49" t="str">
        <f>'Cost Earnings'!B13</f>
        <v>Date results were last updated</v>
      </c>
      <c r="C49" s="1">
        <f>'Cost Earnings'!C13</f>
        <v>44969</v>
      </c>
    </row>
    <row r="50" spans="1:3" x14ac:dyDescent="0.25">
      <c r="A50" t="str">
        <f>'Cost Earnings'!A14</f>
        <v>CE Ledger Account</v>
      </c>
      <c r="B50" t="str">
        <f>'Cost Earnings'!B14</f>
        <v>The name of the agency object code to which a transaction will post in the state's accounting application.</v>
      </c>
      <c r="C50" t="str">
        <f>'Cost Earnings'!C14</f>
        <v>3194:O/CLAS,LEADWORK, SP QUAL</v>
      </c>
    </row>
    <row r="51" spans="1:3" x14ac:dyDescent="0.25">
      <c r="A51" t="str">
        <f>'Cost Earnings'!A15</f>
        <v>CE Ledger Account Code</v>
      </c>
      <c r="B51" t="str">
        <f>'Cost Earnings'!B15</f>
        <v xml:space="preserve">The number of the agency object code to which a transaction will post in the state's accounting application. </v>
      </c>
      <c r="C51">
        <f>'Cost Earnings'!C15</f>
        <v>3194</v>
      </c>
    </row>
    <row r="52" spans="1:3" x14ac:dyDescent="0.25">
      <c r="A52" t="str">
        <f>'Cost Earnings'!A16</f>
        <v>CE Location</v>
      </c>
      <c r="B52" t="str">
        <f>'Cost Earnings'!B16</f>
        <v xml:space="preserve">The location assigned to the employee in Workday. </v>
      </c>
      <c r="C52" t="str">
        <f>'Cost Earnings'!C16</f>
        <v>Salem | DAS | General Services Building</v>
      </c>
    </row>
    <row r="53" spans="1:3" x14ac:dyDescent="0.25">
      <c r="A53" t="str">
        <f>'Cost Earnings'!A17</f>
        <v>CE Location WID</v>
      </c>
      <c r="B53" t="str">
        <f>'Cost Earnings'!B17</f>
        <v>Location ID assigned by Workday</v>
      </c>
      <c r="C53" t="str">
        <f>'Cost Earnings'!C17</f>
        <v>47688ccd4cac01d2821ab88cc52316f6</v>
      </c>
    </row>
    <row r="54" spans="1:3" x14ac:dyDescent="0.25">
      <c r="A54" t="str">
        <f>'Cost Earnings'!A18</f>
        <v>CE Percent of Non-Time Off or Allowance Cost</v>
      </c>
      <c r="B54">
        <f>'Cost Earnings'!B18</f>
        <v>0</v>
      </c>
      <c r="C54">
        <f>'Cost Earnings'!C18</f>
        <v>0</v>
      </c>
    </row>
    <row r="55" spans="1:3" x14ac:dyDescent="0.25">
      <c r="A55" t="str">
        <f>'Cost Earnings'!A19</f>
        <v>CE Period End Date</v>
      </c>
      <c r="B55" t="str">
        <f>'Cost Earnings'!B19</f>
        <v>The pay period ending date is the last calendar day of any given month.</v>
      </c>
      <c r="C55" s="1">
        <f>'Cost Earnings'!C19</f>
        <v>44985</v>
      </c>
    </row>
    <row r="56" spans="1:3" x14ac:dyDescent="0.25">
      <c r="A56" t="str">
        <f>'Cost Earnings'!A20</f>
        <v>CE Position</v>
      </c>
      <c r="B56" t="str">
        <f>'Cost Earnings'!B20</f>
        <v xml:space="preserve">Position title for the employee's position </v>
      </c>
      <c r="C56" t="str">
        <f>'Cost Earnings'!C20</f>
        <v>Accountant 1 - Justin Ranger</v>
      </c>
    </row>
    <row r="57" spans="1:3" x14ac:dyDescent="0.25">
      <c r="A57" t="str">
        <f>'Cost Earnings'!A21</f>
        <v>CE Position ID</v>
      </c>
      <c r="B57" t="str">
        <f>'Cost Earnings'!B21</f>
        <v>Position ID for the employee's position</v>
      </c>
      <c r="C57">
        <f>'Cost Earnings'!C21</f>
        <v>24090</v>
      </c>
    </row>
    <row r="58" spans="1:3" x14ac:dyDescent="0.25">
      <c r="A58" t="str">
        <f>'Cost Earnings'!A22</f>
        <v>CE Primary Cost Center</v>
      </c>
      <c r="B58" t="str">
        <f>'Cost Earnings'!B22</f>
        <v>If costing is to the primary or default cost center on the position, will populate with a 'Yes' value. If an override, value will be blank</v>
      </c>
      <c r="C58">
        <f>'Cost Earnings'!C22</f>
        <v>1</v>
      </c>
    </row>
    <row r="59" spans="1:3" x14ac:dyDescent="0.25">
      <c r="A59" t="str">
        <f>'Cost Earnings'!A23</f>
        <v>CE Project Description</v>
      </c>
      <c r="B59" t="str">
        <f>'Cost Earnings'!B23</f>
        <v>Description of project ID</v>
      </c>
      <c r="C59">
        <f>'Cost Earnings'!C23</f>
        <v>0</v>
      </c>
    </row>
    <row r="60" spans="1:3" x14ac:dyDescent="0.25">
      <c r="A60" t="str">
        <f>'Cost Earnings'!A24</f>
        <v>CE Project ID</v>
      </c>
      <c r="B60" t="str">
        <f>'Cost Earnings'!B24</f>
        <v>The number used to track payroll costs charged to various projects</v>
      </c>
      <c r="C60">
        <f>'Cost Earnings'!C24</f>
        <v>0</v>
      </c>
    </row>
    <row r="61" spans="1:3" x14ac:dyDescent="0.25">
      <c r="A61" t="str">
        <f>'Cost Earnings'!A25</f>
        <v>CE Report Effective Date</v>
      </c>
      <c r="B61" t="str">
        <f>'Cost Earnings'!B25</f>
        <v xml:space="preserve">Effective date of the report. This will tell you when the date the data in the report was pulled as of. </v>
      </c>
      <c r="C61" s="1">
        <f>'Cost Earnings'!C25</f>
        <v>44970</v>
      </c>
    </row>
    <row r="62" spans="1:3" x14ac:dyDescent="0.25">
      <c r="A62" t="str">
        <f>'Cost Earnings'!A26</f>
        <v>CE Retro Period</v>
      </c>
      <c r="B62" t="str">
        <f>'Cost Earnings'!B26</f>
        <v>The pay period ending date for the retro month.</v>
      </c>
      <c r="C62" t="str">
        <f>'Cost Earnings'!C26</f>
        <v>01/02/2023 - 01/08/2023</v>
      </c>
    </row>
    <row r="63" spans="1:3" x14ac:dyDescent="0.25">
      <c r="A63" t="str">
        <f>'Cost Earnings'!A27</f>
        <v>CE Statistical Code</v>
      </c>
      <c r="B63" t="str">
        <f>'Cost Earnings'!B27</f>
        <v>The value of the statistical code used when sending data to the Statewide Financial Management Application</v>
      </c>
      <c r="C63">
        <f>'Cost Earnings'!C27</f>
        <v>0</v>
      </c>
    </row>
    <row r="64" spans="1:3" x14ac:dyDescent="0.25">
      <c r="A64" t="str">
        <f>'Cost Earnings'!A28</f>
        <v>CE Supervisory Organization</v>
      </c>
      <c r="B64" t="str">
        <f>'Cost Earnings'!B28</f>
        <v xml:space="preserve">The location assigned to the employee in Workday. </v>
      </c>
      <c r="C64">
        <f>'Cost Earnings'!C28</f>
        <v>0</v>
      </c>
    </row>
    <row r="65" spans="1:3" x14ac:dyDescent="0.25">
      <c r="A65" t="str">
        <f>'Cost Earnings'!A29</f>
        <v>CE Supervisory Organization WID</v>
      </c>
      <c r="B65" t="str">
        <f>'Cost Earnings'!B29</f>
        <v>Location ID assigned by Workday</v>
      </c>
      <c r="C65">
        <f>'Cost Earnings'!C29</f>
        <v>0</v>
      </c>
    </row>
    <row r="66" spans="1:3" x14ac:dyDescent="0.25">
      <c r="A66" t="str">
        <f>'Cost Earnings'!A30</f>
        <v>CE Worker</v>
      </c>
      <c r="B66" t="str">
        <f>'Cost Earnings'!B30</f>
        <v>The employee's legal name as entered into Workday</v>
      </c>
      <c r="C66" t="str">
        <f>'Cost Earnings'!C30</f>
        <v>Justin Ranger</v>
      </c>
    </row>
    <row r="67" spans="1:3" x14ac:dyDescent="0.25">
      <c r="A67" t="str">
        <f>'Cost Earnings'!A31</f>
        <v>CE SFMS Agency Number</v>
      </c>
      <c r="B67" t="str">
        <f>'Cost Earnings'!B31</f>
        <v>The 3-digit agency number</v>
      </c>
      <c r="C67">
        <f>'Cost Earnings'!C31</f>
        <v>107</v>
      </c>
    </row>
    <row r="68" spans="1:3" x14ac:dyDescent="0.25">
      <c r="A68" t="str">
        <f>'Cost Earnings'!A32</f>
        <v>CE SFMS Grant ID</v>
      </c>
      <c r="B68">
        <f>'Cost Earnings'!B32</f>
        <v>0</v>
      </c>
      <c r="C68">
        <f>'Cost Earnings'!C32</f>
        <v>0</v>
      </c>
    </row>
    <row r="69" spans="1:3" x14ac:dyDescent="0.25">
      <c r="A69" t="str">
        <f>'Cost Earnings'!A33</f>
        <v>CE SFMS Grant Phase</v>
      </c>
      <c r="B69">
        <f>'Cost Earnings'!B33</f>
        <v>0</v>
      </c>
      <c r="C69">
        <f>'Cost Earnings'!C33</f>
        <v>0</v>
      </c>
    </row>
    <row r="70" spans="1:3" x14ac:dyDescent="0.25">
      <c r="A70" t="str">
        <f>'Cost Earnings'!A34</f>
        <v>CE SFMS Index</v>
      </c>
      <c r="B70" t="str">
        <f>'Cost Earnings'!B34</f>
        <v>The Index assigned to this employee for this cost</v>
      </c>
      <c r="C70">
        <f>'Cost Earnings'!C34</f>
        <v>0</v>
      </c>
    </row>
    <row r="71" spans="1:3" x14ac:dyDescent="0.25">
      <c r="A71" t="str">
        <f>'Cost Earnings'!A35</f>
        <v>CE SFMS Ledger Account Code</v>
      </c>
      <c r="B71">
        <f>'Cost Earnings'!B35</f>
        <v>0</v>
      </c>
      <c r="C71">
        <f>'Cost Earnings'!C35</f>
        <v>3194</v>
      </c>
    </row>
    <row r="72" spans="1:3" x14ac:dyDescent="0.25">
      <c r="A72" t="str">
        <f>'Cost Earnings'!A36</f>
        <v>CE SFMS PCA</v>
      </c>
      <c r="B72" t="str">
        <f>'Cost Earnings'!B36</f>
        <v>The PCA assigned to this employee for this cost</v>
      </c>
      <c r="C72">
        <f>'Cost Earnings'!C36</f>
        <v>42040</v>
      </c>
    </row>
    <row r="73" spans="1:3" x14ac:dyDescent="0.25">
      <c r="A73" t="str">
        <f>'Cost Earnings'!A37</f>
        <v>CE SFMS Project ID</v>
      </c>
      <c r="B73">
        <f>'Cost Earnings'!B37</f>
        <v>0</v>
      </c>
      <c r="C73">
        <f>'Cost Earnings'!C37</f>
        <v>0</v>
      </c>
    </row>
    <row r="74" spans="1:3" x14ac:dyDescent="0.25">
      <c r="A74" t="str">
        <f>'Cost Earnings'!A38</f>
        <v>CE SFMS Project Phase</v>
      </c>
      <c r="B74">
        <f>'Cost Earnings'!B38</f>
        <v>0</v>
      </c>
      <c r="C74">
        <f>'Cost Earnings'!C38</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2DDC-47F3-4C7F-9E50-95AC358A0ADE}">
  <sheetPr>
    <tabColor rgb="FFFFC000"/>
  </sheetPr>
  <dimension ref="A1:D67"/>
  <sheetViews>
    <sheetView workbookViewId="0">
      <selection activeCell="A2" sqref="A2"/>
    </sheetView>
  </sheetViews>
  <sheetFormatPr defaultRowHeight="15" x14ac:dyDescent="0.25"/>
  <cols>
    <col min="1" max="1" width="40.85546875" customWidth="1"/>
    <col min="2" max="2" width="87.140625" customWidth="1"/>
    <col min="3" max="3" width="43.28515625" customWidth="1"/>
    <col min="4" max="4" width="45.140625" customWidth="1"/>
  </cols>
  <sheetData>
    <row r="1" spans="1:4" x14ac:dyDescent="0.25">
      <c r="A1" s="2" t="s">
        <v>61</v>
      </c>
      <c r="B1" s="2" t="s">
        <v>62</v>
      </c>
      <c r="C1" s="2" t="s">
        <v>60</v>
      </c>
      <c r="D1" s="2" t="s">
        <v>84</v>
      </c>
    </row>
    <row r="2" spans="1:4" x14ac:dyDescent="0.25">
      <c r="A2" t="str">
        <f>IF(Arrears!A2=""," ",Arrears!A2)</f>
        <v>AR Amount</v>
      </c>
      <c r="B2" t="str">
        <f>IF(Arrears!B2=""," ",Arrears!B2)</f>
        <v>The value of the monthly amount that is in arrears</v>
      </c>
      <c r="C2">
        <f>IF(Arrears!C2=""," ",Arrears!C2)</f>
        <v>0</v>
      </c>
      <c r="D2" t="str">
        <f>IF(Arrears!D2=""," ",Arrears!D2)</f>
        <v xml:space="preserve"> </v>
      </c>
    </row>
    <row r="3" spans="1:4" x14ac:dyDescent="0.25">
      <c r="A3" t="str">
        <f>IF(Arrears!A3=""," ",Arrears!A3)</f>
        <v>AR Balance</v>
      </c>
      <c r="B3" t="str">
        <f>IF(Arrears!B3=""," ",Arrears!B3)</f>
        <v>The value of the balance in arrears for the deduction code</v>
      </c>
      <c r="C3">
        <f>IF(Arrears!C3=""," ",Arrears!C3)</f>
        <v>23.2</v>
      </c>
      <c r="D3" t="str">
        <f>IF(Arrears!D3=""," ",Arrears!D3)</f>
        <v xml:space="preserve"> </v>
      </c>
    </row>
    <row r="4" spans="1:4" x14ac:dyDescent="0.25">
      <c r="A4" t="str">
        <f>IF(Arrears!A4=""," ",Arrears!A4)</f>
        <v>AR Company ID</v>
      </c>
      <c r="B4" t="str">
        <f>IF(Arrears!B4=""," ",Arrears!B4)</f>
        <v>The 5-digit payroll agency number</v>
      </c>
      <c r="C4">
        <f>IF(Arrears!C4=""," ",Arrears!C4)</f>
        <v>10700</v>
      </c>
      <c r="D4" t="str">
        <f>IF(Arrears!D4=""," ",Arrears!D4)</f>
        <v xml:space="preserve"> </v>
      </c>
    </row>
    <row r="5" spans="1:4" x14ac:dyDescent="0.25">
      <c r="A5" t="str">
        <f>IF(Arrears!A5=""," ",Arrears!A5)</f>
        <v>AR Employee</v>
      </c>
      <c r="B5" t="str">
        <f>IF(Arrears!B5=""," ",Arrears!B5)</f>
        <v>The employee's legal name as entered into Workday</v>
      </c>
      <c r="C5" t="str">
        <f>IF(Arrears!C5=""," ",Arrears!C5)</f>
        <v>Justin Ranger</v>
      </c>
      <c r="D5" t="str">
        <f>IF(Arrears!D5=""," ",Arrears!D5)</f>
        <v xml:space="preserve"> </v>
      </c>
    </row>
    <row r="6" spans="1:4" x14ac:dyDescent="0.25">
      <c r="A6" t="str">
        <f>IF(Arrears!A6=""," ",Arrears!A6)</f>
        <v>AR Employee ID</v>
      </c>
      <c r="B6" t="str">
        <f>IF(Arrears!B6=""," ",Arrears!B6)</f>
        <v>Employee OR number for the employee</v>
      </c>
      <c r="C6" t="str">
        <f>IF(Arrears!C6=""," ",Arrears!C6)</f>
        <v>OR1130971</v>
      </c>
      <c r="D6" t="str">
        <f>IF(Arrears!D6=""," ",Arrears!D6)</f>
        <v xml:space="preserve"> </v>
      </c>
    </row>
    <row r="7" spans="1:4" x14ac:dyDescent="0.25">
      <c r="A7" t="str">
        <f>IF(Arrears!A7=""," ",Arrears!A7)</f>
        <v>AR Gross</v>
      </c>
      <c r="B7" t="str">
        <f>IF(Arrears!B7=""," ",Arrears!B7)</f>
        <v>Total monies paid to the employee before deductions</v>
      </c>
      <c r="C7">
        <f>IF(Arrears!C7=""," ",Arrears!C7)</f>
        <v>5520.49</v>
      </c>
      <c r="D7" t="str">
        <f>IF(Arrears!D7=""," ",Arrears!D7)</f>
        <v xml:space="preserve"> </v>
      </c>
    </row>
    <row r="8" spans="1:4" x14ac:dyDescent="0.25">
      <c r="A8" t="str">
        <f>IF(Arrears!A8=""," ",Arrears!A8)</f>
        <v>AR Location</v>
      </c>
      <c r="B8" t="str">
        <f>IF(Arrears!B8=""," ",Arrears!B8)</f>
        <v xml:space="preserve">The location assigned to the employee in Workday. </v>
      </c>
      <c r="C8" t="str">
        <f>IF(Arrears!C8=""," ",Arrears!C8)</f>
        <v>Salem | DAS | General Services Building</v>
      </c>
      <c r="D8" t="str">
        <f>IF(Arrears!D8=""," ",Arrears!D8)</f>
        <v xml:space="preserve"> </v>
      </c>
    </row>
    <row r="9" spans="1:4" x14ac:dyDescent="0.25">
      <c r="A9" t="str">
        <f>IF(Arrears!A9=""," ",Arrears!A9)</f>
        <v>AR Location WID</v>
      </c>
      <c r="B9" t="str">
        <f>IF(Arrears!B9=""," ",Arrears!B9)</f>
        <v>Location ID assigned by Workday</v>
      </c>
      <c r="C9" t="str">
        <f>IF(Arrears!C9=""," ",Arrears!C9)</f>
        <v>47688ccd4cac01d2821ab88cc52316f6</v>
      </c>
      <c r="D9" t="str">
        <f>IF(Arrears!D9=""," ",Arrears!D9)</f>
        <v xml:space="preserve"> </v>
      </c>
    </row>
    <row r="10" spans="1:4" x14ac:dyDescent="0.25">
      <c r="A10" t="str">
        <f>IF(Arrears!A10=""," ",Arrears!A10)</f>
        <v>AR Net</v>
      </c>
      <c r="B10" t="str">
        <f>IF(Arrears!B10=""," ",Arrears!B10)</f>
        <v>The employee's gross pay minus all deductions. This is the amount paid to the employee</v>
      </c>
      <c r="C10">
        <f>IF(Arrears!C10=""," ",Arrears!C10)</f>
        <v>3481.97</v>
      </c>
      <c r="D10" t="str">
        <f>IF(Arrears!D10=""," ",Arrears!D10)</f>
        <v xml:space="preserve"> </v>
      </c>
    </row>
    <row r="11" spans="1:4" x14ac:dyDescent="0.25">
      <c r="A11" t="str">
        <f>IF(Arrears!A11=""," ",Arrears!A11)</f>
        <v>AR Pay Group</v>
      </c>
      <c r="B11" t="str">
        <f>IF(Arrears!B11=""," ",Arrears!B11)</f>
        <v>The agency specific pay group assigned to the employee in Workday. The value is derived from the 5-digit agency number and an acronym for the agency's name.</v>
      </c>
      <c r="C11" t="str">
        <f>IF(Arrears!C11=""," ",Arrears!C11)</f>
        <v>DAS - 10700</v>
      </c>
      <c r="D11" t="str">
        <f>IF(Arrears!D11=""," ",Arrears!D11)</f>
        <v xml:space="preserve"> </v>
      </c>
    </row>
    <row r="12" spans="1:4" x14ac:dyDescent="0.25">
      <c r="A12" t="str">
        <f>IF(Arrears!A12=""," ",Arrears!A12)</f>
        <v>AR Payroll Calculation</v>
      </c>
      <c r="B12" t="str">
        <f>IF(Arrears!B12=""," ",Arrears!B12)</f>
        <v>The deduction name that has an amount in arrears</v>
      </c>
      <c r="C12" t="str">
        <f>IF(Arrears!C12=""," ",Arrears!C12)</f>
        <v>PEBB - UNUM Long Term Care EE</v>
      </c>
      <c r="D12" t="str">
        <f>IF(Arrears!D12=""," ",Arrears!D12)</f>
        <v xml:space="preserve"> </v>
      </c>
    </row>
    <row r="13" spans="1:4" x14ac:dyDescent="0.25">
      <c r="A13" t="str">
        <f>IF(Arrears!A13=""," ",Arrears!A13)</f>
        <v>AR Period End Date</v>
      </c>
      <c r="B13" t="str">
        <f>IF(Arrears!B13=""," ",Arrears!B13)</f>
        <v>The pay period ending date is the last calendar day of any given month.</v>
      </c>
      <c r="C13" s="1">
        <f>IF(Arrears!C13=""," ",Arrears!C13)</f>
        <v>44957</v>
      </c>
      <c r="D13" t="str">
        <f>IF(Arrears!D13=""," ",Arrears!D13)</f>
        <v xml:space="preserve"> </v>
      </c>
    </row>
    <row r="14" spans="1:4" x14ac:dyDescent="0.25">
      <c r="A14" t="str">
        <f>IF(Arrears!A14=""," ",Arrears!A14)</f>
        <v>AR Period Start Date</v>
      </c>
      <c r="B14" t="str">
        <f>IF(Arrears!B14=""," ",Arrears!B14)</f>
        <v>The pay period start date is the first calendar day of any given month.</v>
      </c>
      <c r="C14" s="1">
        <f>IF(Arrears!C14=""," ",Arrears!C14)</f>
        <v>44927</v>
      </c>
      <c r="D14" t="str">
        <f>IF(Arrears!D14=""," ",Arrears!D14)</f>
        <v xml:space="preserve"> </v>
      </c>
    </row>
    <row r="15" spans="1:4" x14ac:dyDescent="0.25">
      <c r="A15" t="str">
        <f>IF(Arrears!A15=""," ",Arrears!A15)</f>
        <v>AR Position</v>
      </c>
      <c r="B15" t="str">
        <f>IF(Arrears!B15=""," ",Arrears!B15)</f>
        <v xml:space="preserve">Position title for the employee's position </v>
      </c>
      <c r="C15" t="str">
        <f>IF(Arrears!C15=""," ",Arrears!C15)</f>
        <v>Senior Tier 3 Support Technician - Tony Creasey</v>
      </c>
      <c r="D15" t="str">
        <f>IF(Arrears!D15=""," ",Arrears!D15)</f>
        <v xml:space="preserve"> </v>
      </c>
    </row>
    <row r="16" spans="1:4" x14ac:dyDescent="0.25">
      <c r="A16" t="str">
        <f>IF(Arrears!A16=""," ",Arrears!A16)</f>
        <v>AR Position ID</v>
      </c>
      <c r="B16" t="str">
        <f>IF(Arrears!B16=""," ",Arrears!B16)</f>
        <v>Position ID for the employee's position</v>
      </c>
      <c r="C16">
        <f>IF(Arrears!C16=""," ",Arrears!C16)</f>
        <v>18067</v>
      </c>
      <c r="D16" t="str">
        <f>IF(Arrears!D16=""," ",Arrears!D16)</f>
        <v xml:space="preserve"> </v>
      </c>
    </row>
    <row r="17" spans="1:4" x14ac:dyDescent="0.25">
      <c r="A17" t="str">
        <f>IF(Arrears!A17=""," ",Arrears!A17)</f>
        <v>AR Report Effective Date</v>
      </c>
      <c r="B17" t="str">
        <f>IF(Arrears!B17=""," ",Arrears!B17)</f>
        <v xml:space="preserve">Effective date of the report. This will tell you when the date the data in the report was pulled as of. </v>
      </c>
      <c r="C17" s="1">
        <f>IF(Arrears!C17=""," ",Arrears!C17)</f>
        <v>44937</v>
      </c>
      <c r="D17" t="str">
        <f>IF(Arrears!D17=""," ",Arrears!D17)</f>
        <v xml:space="preserve"> </v>
      </c>
    </row>
    <row r="18" spans="1:4" x14ac:dyDescent="0.25">
      <c r="A18" t="str">
        <f>IF(Arrears!A18=""," ",Arrears!A18)</f>
        <v>AR Result Type</v>
      </c>
      <c r="B18" t="str">
        <f>IF(Arrears!B18=""," ",Arrears!B18)</f>
        <v xml:space="preserve">The type of pay cycle used to produced the payment.
On-cycle = the first run of the month paid on the first of the following month
Off-Cycle = any check produced outside of the run 1 pay cycle. Run 2 payments are considered off cycle. </v>
      </c>
      <c r="C18" t="str">
        <f>IF(Arrears!C18=""," ",Arrears!C18)</f>
        <v>Off-cycle</v>
      </c>
      <c r="D18" t="str">
        <f>IF(Arrears!D18=""," ",Arrears!D18)</f>
        <v>Off-cycle  
On-cycle</v>
      </c>
    </row>
    <row r="19" spans="1:4" x14ac:dyDescent="0.25">
      <c r="A19" t="str">
        <f>IF(Arrears!A19=""," ",Arrears!A19)</f>
        <v>AR Sub Period End Date</v>
      </c>
      <c r="B19" t="str">
        <f>IF(Arrears!B19=""," ",Arrears!B19)</f>
        <v xml:space="preserve">The end date created  when there is a change to a worker's compensation mid period. Also used to calculate an FLSA non-exempt employee's weekly overtime. </v>
      </c>
      <c r="C19">
        <f>IF(Arrears!C19=""," ",Arrears!C19)</f>
        <v>0</v>
      </c>
      <c r="D19" t="str">
        <f>IF(Arrears!D19=""," ",Arrears!D19)</f>
        <v xml:space="preserve"> </v>
      </c>
    </row>
    <row r="20" spans="1:4" x14ac:dyDescent="0.25">
      <c r="A20" t="str">
        <f>IF(Arrears!A20=""," ",Arrears!A20)</f>
        <v>AR Sub Period Start Date</v>
      </c>
      <c r="B20" t="str">
        <f>IF(Arrears!B20=""," ",Arrears!B20)</f>
        <v xml:space="preserve">The start date created  when there is a change to a worker's compensation mid period. Also used to calculate an FLSA non-exempt employee's weekly overtime. </v>
      </c>
      <c r="C20">
        <f>IF(Arrears!C20=""," ",Arrears!C20)</f>
        <v>0</v>
      </c>
      <c r="D20" t="str">
        <f>IF(Arrears!D20=""," ",Arrears!D20)</f>
        <v xml:space="preserve"> </v>
      </c>
    </row>
    <row r="21" spans="1:4" x14ac:dyDescent="0.25">
      <c r="A21" t="str">
        <f>IF(Arrears!A21=""," ",Arrears!A21)</f>
        <v>AR Supervisory Organization</v>
      </c>
      <c r="B21" t="str">
        <f>IF(Arrears!B21=""," ",Arrears!B21)</f>
        <v>The supervisory organization the position is assigned to in Workday</v>
      </c>
      <c r="C21" t="str">
        <f>IF(Arrears!C21=""," ",Arrears!C21)</f>
        <v>Engineering - DAS</v>
      </c>
      <c r="D21" t="str">
        <f>IF(Arrears!D21=""," ",Arrears!D21)</f>
        <v xml:space="preserve"> </v>
      </c>
    </row>
    <row r="22" spans="1:4" x14ac:dyDescent="0.25">
      <c r="A22" t="str">
        <f>IF(Arrears!A22=""," ",Arrears!A22)</f>
        <v>AR Supervisory Organization WID</v>
      </c>
      <c r="B22" t="str">
        <f>IF(Arrears!B22=""," ",Arrears!B22)</f>
        <v>Supervisory org ID by Workday</v>
      </c>
      <c r="C22" t="str">
        <f>IF(Arrears!C22=""," ",Arrears!C22)</f>
        <v>47688ccd4cac010664387ecbd023e613</v>
      </c>
      <c r="D22" t="str">
        <f>IF(Arrears!D22=""," ",Arrears!D22)</f>
        <v xml:space="preserve"> </v>
      </c>
    </row>
    <row r="23" spans="1:4" x14ac:dyDescent="0.25">
      <c r="A23" t="str">
        <f>IF(Arrears!A23=""," ",Arrears!A23)</f>
        <v>AR Tax and Deduction</v>
      </c>
      <c r="B23" t="str">
        <f>IF(Arrears!B23=""," ",Arrears!B23)</f>
        <v>Total amount of federal, state and local taxes deducted from the employee's gross pay</v>
      </c>
      <c r="C23">
        <f>IF(Arrears!C23=""," ",Arrears!C23)</f>
        <v>0</v>
      </c>
      <c r="D23" t="str">
        <f>IF(Arrears!D23=""," ",Arrears!D23)</f>
        <v xml:space="preserve"> </v>
      </c>
    </row>
    <row r="24" spans="1:4" x14ac:dyDescent="0.25">
      <c r="A24" t="str">
        <f>IF('HCM Employee'!A2=""," ",'HCM Employee'!A2)</f>
        <v>HCM Agency Name</v>
      </c>
      <c r="B24" t="str">
        <f>IF('HCM Employee'!B2=""," ",'HCM Employee'!B2)</f>
        <v>The full agency (company in Workday) name</v>
      </c>
      <c r="C24" t="str">
        <f>IF('HCM Employee'!C2=""," ",'HCM Employee'!C2)</f>
        <v>Department of Administrative Services</v>
      </c>
      <c r="D24" t="str">
        <f>IF('HCM Employee'!D2=""," ",'HCM Employee'!D2)</f>
        <v xml:space="preserve"> </v>
      </c>
    </row>
    <row r="25" spans="1:4" x14ac:dyDescent="0.25">
      <c r="A25" t="str">
        <f>IF('HCM Employee'!A3=""," ",'HCM Employee'!A3)</f>
        <v>HCM Agency Number</v>
      </c>
      <c r="B25" t="str">
        <f>IF('HCM Employee'!B3=""," ",'HCM Employee'!B3)</f>
        <v>The 5-digit payroll agency number</v>
      </c>
      <c r="C25">
        <f>IF('HCM Employee'!C3=""," ",'HCM Employee'!C3)</f>
        <v>10700</v>
      </c>
      <c r="D25" t="str">
        <f>IF('HCM Employee'!D3=""," ",'HCM Employee'!D3)</f>
        <v xml:space="preserve"> </v>
      </c>
    </row>
    <row r="26" spans="1:4" x14ac:dyDescent="0.25">
      <c r="A26" t="str">
        <f>IF('HCM Employee'!A4=""," ",'HCM Employee'!A4)</f>
        <v>HCM Alternate RACF ID 2</v>
      </c>
      <c r="B26" t="str">
        <f>IF('HCM Employee'!B4=""," ",'HCM Employee'!B4)</f>
        <v>Employee's RACFID 2</v>
      </c>
      <c r="C26" t="str">
        <f>IF('HCM Employee'!C4=""," ",'HCM Employee'!C4)</f>
        <v>DASCZ69</v>
      </c>
      <c r="D26" t="str">
        <f>IF('HCM Employee'!D4=""," ",'HCM Employee'!D4)</f>
        <v xml:space="preserve"> </v>
      </c>
    </row>
    <row r="27" spans="1:4" x14ac:dyDescent="0.25">
      <c r="A27" t="str">
        <f>IF('HCM Employee'!A5=""," ",'HCM Employee'!A5)</f>
        <v>HCM Alternate RACF ID 3</v>
      </c>
      <c r="B27" t="str">
        <f>IF('HCM Employee'!B5=""," ",'HCM Employee'!B5)</f>
        <v>Employee's RACFID 3</v>
      </c>
      <c r="C27" t="str">
        <f>IF('HCM Employee'!C5=""," ",'HCM Employee'!C5)</f>
        <v>DASCZ74</v>
      </c>
      <c r="D27" t="str">
        <f>IF('HCM Employee'!D5=""," ",'HCM Employee'!D5)</f>
        <v xml:space="preserve"> </v>
      </c>
    </row>
    <row r="28" spans="1:4" x14ac:dyDescent="0.25">
      <c r="A28" t="str">
        <f>IF('HCM Employee'!A6=""," ",'HCM Employee'!A6)</f>
        <v>HCM Benefit Service Date</v>
      </c>
      <c r="B28" t="str">
        <f>IF('HCM Employee'!B6=""," ",'HCM Employee'!B6)</f>
        <v xml:space="preserve">The benefit service date as determined by Workday. Is the date an employee will receive the increase in salary to the next step in the salary range. Will remain the last date of last step increase when stop step within the salary is reached. </v>
      </c>
      <c r="C28" s="1">
        <f>IF('HCM Employee'!C6=""," ",'HCM Employee'!C6)</f>
        <v>44209</v>
      </c>
      <c r="D28" t="str">
        <f>IF('HCM Employee'!D6=""," ",'HCM Employee'!D6)</f>
        <v xml:space="preserve"> </v>
      </c>
    </row>
    <row r="29" spans="1:4" x14ac:dyDescent="0.25">
      <c r="A29" t="str">
        <f>IF('HCM Employee'!A7=""," ",'HCM Employee'!A7)</f>
        <v>HCM Compensation Grade Profile</v>
      </c>
      <c r="B29" t="str">
        <f>IF('HCM Employee'!B7=""," ",'HCM Employee'!B7)</f>
        <v>The assigned compensation grade profile in Workday</v>
      </c>
      <c r="C29" t="str">
        <f>IF('HCM Employee'!C7=""," ",'HCM Employee'!C7)</f>
        <v>BLANK</v>
      </c>
      <c r="D29" t="str">
        <f>IF('HCM Employee'!D7=""," ",'HCM Employee'!D7)</f>
        <v xml:space="preserve"> </v>
      </c>
    </row>
    <row r="30" spans="1:4" x14ac:dyDescent="0.25">
      <c r="A30" t="str">
        <f>IF('HCM Employee'!A8=""," ",'HCM Employee'!A8)</f>
        <v>HCM Compensation Step Current</v>
      </c>
      <c r="B30" t="str">
        <f>IF('HCM Employee'!B8=""," ",'HCM Employee'!B8)</f>
        <v>The assigned compensation step in Workday</v>
      </c>
      <c r="C30" t="str">
        <f>IF('HCM Employee'!C8=""," ",'HCM Employee'!C8)</f>
        <v>BLANK</v>
      </c>
      <c r="D30" t="str">
        <f>IF('HCM Employee'!D8=""," ",'HCM Employee'!D8)</f>
        <v xml:space="preserve"> </v>
      </c>
    </row>
    <row r="31" spans="1:4" x14ac:dyDescent="0.25">
      <c r="A31" t="str">
        <f>IF('HCM Employee'!A9=""," ",'HCM Employee'!A9)</f>
        <v>HCM Continuous Service Date</v>
      </c>
      <c r="B31" t="str">
        <f>IF('HCM Employee'!B9=""," ",'HCM Employee'!B9)</f>
        <v xml:space="preserve">The continuous service date as determined by Workday. Indicates the employee's continuous length of service with the State of Oregon. </v>
      </c>
      <c r="C31">
        <f>IF('HCM Employee'!C9=""," ",'HCM Employee'!C9)</f>
        <v>37073</v>
      </c>
      <c r="D31" t="str">
        <f>IF('HCM Employee'!D9=""," ",'HCM Employee'!D9)</f>
        <v xml:space="preserve"> </v>
      </c>
    </row>
    <row r="32" spans="1:4" x14ac:dyDescent="0.25">
      <c r="A32" t="str">
        <f>IF('HCM Employee'!A10=""," ",'HCM Employee'!A10)</f>
        <v>HCM Employee ID</v>
      </c>
      <c r="B32" t="str">
        <f>IF('HCM Employee'!B10=""," ",'HCM Employee'!B10)</f>
        <v>Employee OR number for the employee</v>
      </c>
      <c r="C32" t="str">
        <f>IF('HCM Employee'!C10=""," ",'HCM Employee'!C10)</f>
        <v>OR1130971</v>
      </c>
      <c r="D32" t="str">
        <f>IF('HCM Employee'!D10=""," ",'HCM Employee'!D10)</f>
        <v xml:space="preserve"> </v>
      </c>
    </row>
    <row r="33" spans="1:4" x14ac:dyDescent="0.25">
      <c r="A33" t="str">
        <f>IF('HCM Employee'!A11=""," ",'HCM Employee'!A11)</f>
        <v>HCM Employee Type</v>
      </c>
      <c r="B33" t="str">
        <f>IF('HCM Employee'!B11=""," ",'HCM Employee'!B11)</f>
        <v xml:space="preserve">The type of employment of the employee in Workday. May be different than the position worker type. </v>
      </c>
      <c r="C33" t="str">
        <f>IF('HCM Employee'!C11=""," ",'HCM Employee'!C11)</f>
        <v>Permanent</v>
      </c>
      <c r="D33" t="str">
        <f>IF('HCM Employee'!D11=""," ",'HCM Employee'!D11)</f>
        <v xml:space="preserve">Permanent   
Limited Duration   
Temporary   
On-Season   
Off-Season   </v>
      </c>
    </row>
    <row r="34" spans="1:4" x14ac:dyDescent="0.25">
      <c r="A34" t="str">
        <f>IF('HCM Employee'!A12=""," ",'HCM Employee'!A12)</f>
        <v>HCM FLSA Code</v>
      </c>
      <c r="B34" t="str">
        <f>IF('HCM Employee'!B12=""," ",'HCM Employee'!B12)</f>
        <v>Indicates whether the employee is (E)exempt or (N)on-exempt from the Fair Labor Standards Act (FLSA).</v>
      </c>
      <c r="C34" t="str">
        <f>IF('HCM Employee'!C12=""," ",'HCM Employee'!C12)</f>
        <v>E</v>
      </c>
      <c r="D34" t="str">
        <f>IF('HCM Employee'!D12=""," ",'HCM Employee'!D12)</f>
        <v xml:space="preserve"> </v>
      </c>
    </row>
    <row r="35" spans="1:4" x14ac:dyDescent="0.25">
      <c r="A35" t="str">
        <f>IF('HCM Employee'!A13=""," ",'HCM Employee'!A13)</f>
        <v>HCM FTE</v>
      </c>
      <c r="B35" t="str">
        <f>IF('HCM Employee'!B13=""," ",'HCM Employee'!B13)</f>
        <v>The FTE percentage for this employee. Refers to the percent of a position’s regularly scheduled work hours that will be worked by a particular employee.</v>
      </c>
      <c r="C35">
        <f>IF('HCM Employee'!C13=""," ",'HCM Employee'!C13)</f>
        <v>100</v>
      </c>
      <c r="D35" t="str">
        <f>IF('HCM Employee'!D13=""," ",'HCM Employee'!D13)</f>
        <v xml:space="preserve"> </v>
      </c>
    </row>
    <row r="36" spans="1:4" x14ac:dyDescent="0.25">
      <c r="A36" t="str">
        <f>IF('HCM Employee'!A14=""," ",'HCM Employee'!A14)</f>
        <v>HCM Holiday Code</v>
      </c>
      <c r="B36" t="str">
        <f>IF('HCM Employee'!B14=""," ",'HCM Employee'!B14)</f>
        <v>The holiday code assigned on the employee's position restrictions. The code was used by OSPA to forecast holidays for various employee groups. Not used in Workday time tracking. Replaced with Holiday calendar assignment</v>
      </c>
      <c r="C36" t="str">
        <f>IF('HCM Employee'!C14=""," ",'HCM Employee'!C14)</f>
        <v>O</v>
      </c>
      <c r="D36" t="str">
        <f>IF('HCM Employee'!D14=""," ",'HCM Employee'!D14)</f>
        <v xml:space="preserve">A-Actual  
B-Other  
D-School for Deaf  
E-STEAG-Observed  
H-Student Assistance  
O-Observed  
T-Board of Dentistry    </v>
      </c>
    </row>
    <row r="37" spans="1:4" x14ac:dyDescent="0.25">
      <c r="A37" t="str">
        <f>IF('HCM Employee'!A15=""," ",'HCM Employee'!A15)</f>
        <v>HCM Holiday Code Description</v>
      </c>
      <c r="B37" t="str">
        <f>IF('HCM Employee'!B15=""," ",'HCM Employee'!B15)</f>
        <v>The Holiday code description assigned on the employee's position restrictions.  Not used in Workday time tracking. Replaced with Holiday calendar assignment</v>
      </c>
      <c r="C37" t="str">
        <f>IF('HCM Employee'!C15=""," ",'HCM Employee'!C15)</f>
        <v>O - Observed (04. Holiday Code)</v>
      </c>
      <c r="D37" t="str">
        <f>IF('HCM Employee'!D15=""," ",'HCM Employee'!D15)</f>
        <v xml:space="preserve"> </v>
      </c>
    </row>
    <row r="38" spans="1:4" x14ac:dyDescent="0.25">
      <c r="A38" t="str">
        <f>IF('HCM Employee'!A16=""," ",'HCM Employee'!A16)</f>
        <v>HCM Job Profile</v>
      </c>
      <c r="B38" t="str">
        <f>IF('HCM Employee'!B16=""," ",'HCM Employee'!B16)</f>
        <v>The job profile of the assigned position in Workday</v>
      </c>
      <c r="C38" t="str">
        <f>IF('HCM Employee'!C16=""," ",'HCM Employee'!C16)</f>
        <v>Accounting Manager 2 - SR33 - Exempt</v>
      </c>
      <c r="D38" t="str">
        <f>IF('HCM Employee'!D16=""," ",'HCM Employee'!D16)</f>
        <v xml:space="preserve"> </v>
      </c>
    </row>
    <row r="39" spans="1:4" x14ac:dyDescent="0.25">
      <c r="A39" t="str">
        <f>IF('HCM Employee'!A17=""," ",'HCM Employee'!A17)</f>
        <v>HCM Job Profile Code</v>
      </c>
      <c r="B39" t="str">
        <f>IF('HCM Employee'!B17=""," ",'HCM Employee'!B17)</f>
        <v>The job profile code of the assigned position in Workday</v>
      </c>
      <c r="C39" t="str">
        <f>IF('HCM Employee'!C17=""," ",'HCM Employee'!C17)</f>
        <v>7034-SR33-E</v>
      </c>
      <c r="D39" t="str">
        <f>IF('HCM Employee'!D17=""," ",'HCM Employee'!D17)</f>
        <v xml:space="preserve"> </v>
      </c>
    </row>
    <row r="40" spans="1:4" x14ac:dyDescent="0.25">
      <c r="A40" t="str">
        <f>IF('HCM Employee'!A18=""," ",'HCM Employee'!A18)</f>
        <v>HCM Legal Name First Name</v>
      </c>
      <c r="B40" t="str">
        <f>IF('HCM Employee'!B18=""," ",'HCM Employee'!B18)</f>
        <v>Employee's legal first name as entered into Workday</v>
      </c>
      <c r="C40" t="str">
        <f>IF('HCM Employee'!C18=""," ",'HCM Employee'!C18)</f>
        <v xml:space="preserve">Justin </v>
      </c>
      <c r="D40" t="str">
        <f>IF('HCM Employee'!D18=""," ",'HCM Employee'!D18)</f>
        <v xml:space="preserve"> </v>
      </c>
    </row>
    <row r="41" spans="1:4" x14ac:dyDescent="0.25">
      <c r="A41" t="str">
        <f>IF('HCM Employee'!A19=""," ",'HCM Employee'!A19)</f>
        <v>HCM Legal Name Last Name</v>
      </c>
      <c r="B41" t="str">
        <f>IF('HCM Employee'!B19=""," ",'HCM Employee'!B19)</f>
        <v>Employee's legal last name as entered into Workday</v>
      </c>
      <c r="C41" t="str">
        <f>IF('HCM Employee'!C19=""," ",'HCM Employee'!C19)</f>
        <v>Ranger</v>
      </c>
      <c r="D41" t="str">
        <f>IF('HCM Employee'!D19=""," ",'HCM Employee'!D19)</f>
        <v xml:space="preserve"> </v>
      </c>
    </row>
    <row r="42" spans="1:4" x14ac:dyDescent="0.25">
      <c r="A42" t="str">
        <f>IF('HCM Employee'!A20=""," ",'HCM Employee'!A20)</f>
        <v>HCM Legal Name Middle Name</v>
      </c>
      <c r="B42" t="str">
        <f>IF('HCM Employee'!B20=""," ",'HCM Employee'!B20)</f>
        <v>Employee's legal middle name as entered into Workday</v>
      </c>
      <c r="C42" t="str">
        <f>IF('HCM Employee'!C20=""," ",'HCM Employee'!C20)</f>
        <v xml:space="preserve">P </v>
      </c>
      <c r="D42" t="str">
        <f>IF('HCM Employee'!D20=""," ",'HCM Employee'!D20)</f>
        <v xml:space="preserve"> </v>
      </c>
    </row>
    <row r="43" spans="1:4" x14ac:dyDescent="0.25">
      <c r="A43" t="str">
        <f>IF('HCM Employee'!A21=""," ",'HCM Employee'!A21)</f>
        <v>HCM Legal Name Suffix</v>
      </c>
      <c r="B43" t="str">
        <f>IF('HCM Employee'!B21=""," ",'HCM Employee'!B21)</f>
        <v>Employee's legal suffix as entered into Workday</v>
      </c>
      <c r="C43" t="str">
        <f>IF('HCM Employee'!C21=""," ",'HCM Employee'!C21)</f>
        <v>BLANK</v>
      </c>
      <c r="D43" t="str">
        <f>IF('HCM Employee'!D21=""," ",'HCM Employee'!D21)</f>
        <v xml:space="preserve"> </v>
      </c>
    </row>
    <row r="44" spans="1:4" x14ac:dyDescent="0.25">
      <c r="A44" t="str">
        <f>IF('HCM Employee'!A22=""," ",'HCM Employee'!A22)</f>
        <v>HCM Location</v>
      </c>
      <c r="B44" t="str">
        <f>IF('HCM Employee'!B22=""," ",'HCM Employee'!B22)</f>
        <v xml:space="preserve">The location assigned to the employee in Workday. </v>
      </c>
      <c r="C44" t="str">
        <f>IF('HCM Employee'!C22=""," ",'HCM Employee'!C22)</f>
        <v>Salem | DAS | General Services Building</v>
      </c>
      <c r="D44" t="str">
        <f>IF('HCM Employee'!D22=""," ",'HCM Employee'!D22)</f>
        <v xml:space="preserve"> </v>
      </c>
    </row>
    <row r="45" spans="1:4" x14ac:dyDescent="0.25">
      <c r="A45" t="str">
        <f>IF('HCM Employee'!A23=""," ",'HCM Employee'!A23)</f>
        <v>HCM Location WID</v>
      </c>
      <c r="B45" t="str">
        <f>IF('HCM Employee'!B23=""," ",'HCM Employee'!B23)</f>
        <v>Location ID assigned by Workday</v>
      </c>
      <c r="C45" t="str">
        <f>IF('HCM Employee'!C23=""," ",'HCM Employee'!C23)</f>
        <v>47688ccd4cac01d2821ab88cc52316f6</v>
      </c>
      <c r="D45" t="str">
        <f>IF('HCM Employee'!D23=""," ",'HCM Employee'!D23)</f>
        <v xml:space="preserve"> </v>
      </c>
    </row>
    <row r="46" spans="1:4" x14ac:dyDescent="0.25">
      <c r="A46" t="str">
        <f>IF('HCM Employee'!A24=""," ",'HCM Employee'!A24)</f>
        <v>HCM LWOP End Date</v>
      </c>
      <c r="B46" t="str">
        <f>IF('HCM Employee'!B24=""," ",'HCM Employee'!B24)</f>
        <v>The ending date of an unpaid leave of absence in Workday</v>
      </c>
      <c r="C46" s="1">
        <f>IF('HCM Employee'!C24=""," ",'HCM Employee'!C24)</f>
        <v>44925</v>
      </c>
      <c r="D46" t="str">
        <f>IF('HCM Employee'!D24=""," ",'HCM Employee'!D24)</f>
        <v xml:space="preserve"> </v>
      </c>
    </row>
    <row r="47" spans="1:4" x14ac:dyDescent="0.25">
      <c r="A47" t="str">
        <f>IF('HCM Employee'!A25=""," ",'HCM Employee'!A25)</f>
        <v>HCM LWOP Start Date</v>
      </c>
      <c r="B47" t="str">
        <f>IF('HCM Employee'!B25=""," ",'HCM Employee'!B25)</f>
        <v>The beginning date of an unpaid leave of absence in Workday</v>
      </c>
      <c r="C47" s="1">
        <f>IF('HCM Employee'!C25=""," ",'HCM Employee'!C25)</f>
        <v>44914</v>
      </c>
      <c r="D47" t="str">
        <f>IF('HCM Employee'!D25=""," ",'HCM Employee'!D25)</f>
        <v xml:space="preserve"> </v>
      </c>
    </row>
    <row r="48" spans="1:4" x14ac:dyDescent="0.25">
      <c r="A48" t="str">
        <f>IF('HCM Employee'!A26=""," ",'HCM Employee'!A26)</f>
        <v>HCM Mass Transit Code</v>
      </c>
      <c r="B48" t="str">
        <f>IF('HCM Employee'!B26=""," ",'HCM Employee'!B26)</f>
        <v>Identifies the mass transit district location established for the position.</v>
      </c>
      <c r="C48" t="str">
        <f>IF('HCM Employee'!C26=""," ",'HCM Employee'!C26)</f>
        <v>S</v>
      </c>
      <c r="D48" t="str">
        <f>IF('HCM Employee'!D26=""," ",'HCM Employee'!D26)</f>
        <v xml:space="preserve"> </v>
      </c>
    </row>
    <row r="49" spans="1:4" x14ac:dyDescent="0.25">
      <c r="A49" t="str">
        <f>IF('HCM Employee'!A27=""," ",'HCM Employee'!A27)</f>
        <v>HCM Overtime Eligibility</v>
      </c>
      <c r="B49" t="str">
        <f>IF('HCM Employee'!B27=""," ",'HCM Employee'!B27)</f>
        <v>Indicates eligibility for overtime pay with (Y)es or (N)o.</v>
      </c>
      <c r="C49" t="str">
        <f>IF('HCM Employee'!C27=""," ",'HCM Employee'!C27)</f>
        <v>N</v>
      </c>
      <c r="D49" t="str">
        <f>IF('HCM Employee'!D27=""," ",'HCM Employee'!D27)</f>
        <v xml:space="preserve"> </v>
      </c>
    </row>
    <row r="50" spans="1:4" x14ac:dyDescent="0.25">
      <c r="A50" t="str">
        <f>IF('HCM Employee'!A28=""," ",'HCM Employee'!A28)</f>
        <v>HCM Overtime Eligibility Description</v>
      </c>
      <c r="B50" t="str">
        <f>IF('HCM Employee'!B28=""," ",'HCM Employee'!B28)</f>
        <v>Description of Overtime Eligibility flag</v>
      </c>
      <c r="C50" t="str">
        <f>IF('HCM Employee'!C28=""," ",'HCM Employee'!C28)</f>
        <v>N - No (03. Overtime Eligible)</v>
      </c>
      <c r="D50" t="str">
        <f>IF('HCM Employee'!D28=""," ",'HCM Employee'!D28)</f>
        <v xml:space="preserve"> </v>
      </c>
    </row>
    <row r="51" spans="1:4" x14ac:dyDescent="0.25">
      <c r="A51" t="str">
        <f>IF('HCM Employee'!A29=""," ",'HCM Employee'!A29)</f>
        <v>HCM Pay Basis</v>
      </c>
      <c r="B51" t="str">
        <f>IF('HCM Employee'!B29=""," ",'HCM Employee'!B29)</f>
        <v>The way in which an employee's earnings are to be calculated - (S)salaried, (P)partial salary, (H)hourly, (D)daily, (U)undefined.</v>
      </c>
      <c r="C51" t="str">
        <f>IF('HCM Employee'!C29=""," ",'HCM Employee'!C29)</f>
        <v>S</v>
      </c>
      <c r="D51" t="str">
        <f>IF('HCM Employee'!D29=""," ",'HCM Employee'!D29)</f>
        <v xml:space="preserve"> </v>
      </c>
    </row>
    <row r="52" spans="1:4" x14ac:dyDescent="0.25">
      <c r="A52" t="str">
        <f>IF('HCM Employee'!A30=""," ",'HCM Employee'!A30)</f>
        <v>HCM Pay Basis Description</v>
      </c>
      <c r="B52" t="str">
        <f>IF('HCM Employee'!B30=""," ",'HCM Employee'!B30)</f>
        <v xml:space="preserve">The description for the pay basis code used in which an employee's earnings are to be calculated </v>
      </c>
      <c r="C52" t="str">
        <f>IF('HCM Employee'!C30=""," ",'HCM Employee'!C30)</f>
        <v>S - Salaried (01. Pay Basis Code)</v>
      </c>
      <c r="D52" t="str">
        <f>IF('HCM Employee'!D30=""," ",'HCM Employee'!D30)</f>
        <v xml:space="preserve"> </v>
      </c>
    </row>
    <row r="53" spans="1:4" x14ac:dyDescent="0.25">
      <c r="A53" t="str">
        <f>IF('HCM Employee'!A31=""," ",'HCM Employee'!A31)</f>
        <v>HCM Pay Period End Date</v>
      </c>
      <c r="B53" t="str">
        <f>IF('HCM Employee'!B31=""," ",'HCM Employee'!B31)</f>
        <v>The pay period ending date is the last calendar day of any given month.</v>
      </c>
      <c r="C53" s="1">
        <f>IF('HCM Employee'!C31=""," ",'HCM Employee'!C31)</f>
        <v>44926</v>
      </c>
      <c r="D53" t="str">
        <f>IF('HCM Employee'!D31=""," ",'HCM Employee'!D31)</f>
        <v xml:space="preserve"> </v>
      </c>
    </row>
    <row r="54" spans="1:4" x14ac:dyDescent="0.25">
      <c r="A54" t="str">
        <f>IF('HCM Employee'!A32=""," ",'HCM Employee'!A32)</f>
        <v>HCM PDC</v>
      </c>
      <c r="B54" t="str">
        <f>IF('HCM Employee'!B32=""," ",'HCM Employee'!B32)</f>
        <v xml:space="preserve">A legacy system code that was also called the “check distribution code”. This was the sort order by which agencies have chose to have their checks distributed. </v>
      </c>
      <c r="C54">
        <f>IF('HCM Employee'!C32=""," ",'HCM Employee'!C32)</f>
        <v>430</v>
      </c>
      <c r="D54" t="str">
        <f>IF('HCM Employee'!D32=""," ",'HCM Employee'!D32)</f>
        <v xml:space="preserve"> </v>
      </c>
    </row>
    <row r="55" spans="1:4" x14ac:dyDescent="0.25">
      <c r="A55" t="str">
        <f>IF('HCM Employee'!A33=""," ",'HCM Employee'!A33)</f>
        <v xml:space="preserve">HCM PERS Class Plan </v>
      </c>
      <c r="B55" t="str">
        <f>IF('HCM Employee'!B33=""," ",'HCM Employee'!B33)</f>
        <v>The PERS job class code as assigned by in Workday. This code designates the retirement benefit structure to which an employee belongs.</v>
      </c>
      <c r="C55">
        <f>IF('HCM Employee'!C33=""," ",'HCM Employee'!C33)</f>
        <v>1</v>
      </c>
      <c r="D55" t="str">
        <f>IF('HCM Employee'!D33=""," ",'HCM Employee'!D33)</f>
        <v xml:space="preserve"> </v>
      </c>
    </row>
    <row r="56" spans="1:4" x14ac:dyDescent="0.25">
      <c r="A56" t="str">
        <f>IF('HCM Employee'!A34=""," ",'HCM Employee'!A34)</f>
        <v>HCM PERS Class Plan Description</v>
      </c>
      <c r="B56" t="str">
        <f>IF('HCM Employee'!B34=""," ",'HCM Employee'!B34)</f>
        <v>The PERS job class code description. This code designates the retirement benefit structure to which an employee belongs.</v>
      </c>
      <c r="C56" t="str">
        <f>IF('HCM Employee'!C34=""," ",'HCM Employee'!C34)</f>
        <v>1 - General Service Tier 2 (05. PERS Class Plan)</v>
      </c>
      <c r="D56" t="str">
        <f>IF('HCM Employee'!D34=""," ",'HCM Employee'!D34)</f>
        <v xml:space="preserve"> </v>
      </c>
    </row>
    <row r="57" spans="1:4" x14ac:dyDescent="0.25">
      <c r="A57" t="str">
        <f>IF('HCM Employee'!A35=""," ",'HCM Employee'!A35)</f>
        <v>HCM Position</v>
      </c>
      <c r="B57" t="str">
        <f>IF('HCM Employee'!B35=""," ",'HCM Employee'!B35)</f>
        <v xml:space="preserve">Position title for the employee's position </v>
      </c>
      <c r="C57" t="str">
        <f>IF('HCM Employee'!C35=""," ",'HCM Employee'!C35)</f>
        <v>Accounting Manager 2 - SR33 - Exempt</v>
      </c>
      <c r="D57" t="str">
        <f>IF('HCM Employee'!D35=""," ",'HCM Employee'!D35)</f>
        <v xml:space="preserve"> </v>
      </c>
    </row>
    <row r="58" spans="1:4" x14ac:dyDescent="0.25">
      <c r="A58" t="str">
        <f>IF('HCM Employee'!A36=""," ",'HCM Employee'!A36)</f>
        <v>HCM Position ID</v>
      </c>
      <c r="B58" t="str">
        <f>IF('HCM Employee'!B36=""," ",'HCM Employee'!B36)</f>
        <v>Position ID for the employee's position</v>
      </c>
      <c r="C58">
        <f>IF('HCM Employee'!C36=""," ",'HCM Employee'!C36)</f>
        <v>29645</v>
      </c>
      <c r="D58" t="str">
        <f>IF('HCM Employee'!D36=""," ",'HCM Employee'!D36)</f>
        <v xml:space="preserve"> </v>
      </c>
    </row>
    <row r="59" spans="1:4" x14ac:dyDescent="0.25">
      <c r="A59" t="str">
        <f>IF('HCM Employee'!A37=""," ",'HCM Employee'!A37)</f>
        <v>HCM Position Start Date</v>
      </c>
      <c r="B59" t="str">
        <f>IF('HCM Employee'!B37=""," ",'HCM Employee'!B37)</f>
        <v>The beginning date of this position assignment by the employee</v>
      </c>
      <c r="C59" s="1">
        <f>IF('HCM Employee'!C37=""," ",'HCM Employee'!C37)</f>
        <v>43843</v>
      </c>
      <c r="D59" t="str">
        <f>IF('HCM Employee'!D37=""," ",'HCM Employee'!D37)</f>
        <v xml:space="preserve"> </v>
      </c>
    </row>
    <row r="60" spans="1:4" x14ac:dyDescent="0.25">
      <c r="A60" t="str">
        <f>IF('HCM Employee'!A38=""," ",'HCM Employee'!A38)</f>
        <v>HCM RACF ID</v>
      </c>
      <c r="B60" t="str">
        <f>IF('HCM Employee'!B38=""," ",'HCM Employee'!B38)</f>
        <v xml:space="preserve">Employee's RACFID </v>
      </c>
      <c r="C60" t="str">
        <f>IF('HCM Employee'!C38=""," ",'HCM Employee'!C38)</f>
        <v>DASCZ40</v>
      </c>
      <c r="D60" t="str">
        <f>IF('HCM Employee'!D38=""," ",'HCM Employee'!D38)</f>
        <v xml:space="preserve"> </v>
      </c>
    </row>
    <row r="61" spans="1:4" x14ac:dyDescent="0.25">
      <c r="A61" t="str">
        <f>IF('HCM Employee'!A39=""," ",'HCM Employee'!A39)</f>
        <v>HCM RDC</v>
      </c>
      <c r="B61" t="str">
        <f>IF('HCM Employee'!B39=""," ",'HCM Employee'!B39)</f>
        <v xml:space="preserve">A legacy system code that was established by the agency for the identification of divisions/units for the purpose of personnel report distribution and subtotals. </v>
      </c>
      <c r="C61">
        <f>IF('HCM Employee'!C39=""," ",'HCM Employee'!C39)</f>
        <v>431</v>
      </c>
      <c r="D61" t="str">
        <f>IF('HCM Employee'!D39=""," ",'HCM Employee'!D39)</f>
        <v xml:space="preserve"> </v>
      </c>
    </row>
    <row r="62" spans="1:4" x14ac:dyDescent="0.25">
      <c r="A62" t="str">
        <f>IF('HCM Employee'!A40=""," ",'HCM Employee'!A40)</f>
        <v>HCM Report Effective Date</v>
      </c>
      <c r="B62" t="str">
        <f>IF('HCM Employee'!B40=""," ",'HCM Employee'!B40)</f>
        <v xml:space="preserve">Effective date of the report. This will tell you when the information was loaded to the DataMart </v>
      </c>
      <c r="C62" s="1">
        <f>IF('HCM Employee'!C40=""," ",'HCM Employee'!C40)</f>
        <v>44924</v>
      </c>
      <c r="D62" t="str">
        <f>IF('HCM Employee'!D40=""," ",'HCM Employee'!D40)</f>
        <v xml:space="preserve"> </v>
      </c>
    </row>
    <row r="63" spans="1:4" x14ac:dyDescent="0.25">
      <c r="A63" t="str">
        <f>IF('HCM Employee'!A41=""," ",'HCM Employee'!A41)</f>
        <v>HCM Supervisory Organization</v>
      </c>
      <c r="B63" t="str">
        <f>IF('HCM Employee'!B41=""," ",'HCM Employee'!B41)</f>
        <v>The supervisory organization the position is assigned to in Workday</v>
      </c>
      <c r="C63" t="str">
        <f>IF('HCM Employee'!C41=""," ",'HCM Employee'!C41)</f>
        <v>Financial Business Systems - DAS</v>
      </c>
      <c r="D63" t="str">
        <f>IF('HCM Employee'!D41=""," ",'HCM Employee'!D41)</f>
        <v xml:space="preserve"> </v>
      </c>
    </row>
    <row r="64" spans="1:4" x14ac:dyDescent="0.25">
      <c r="A64" t="str">
        <f>IF('HCM Employee'!A42=""," ",'HCM Employee'!A42)</f>
        <v>HCM Supervisory Organization WID</v>
      </c>
      <c r="B64" t="str">
        <f>IF('HCM Employee'!B42=""," ",'HCM Employee'!B42)</f>
        <v>Supervisory org ID by Workday</v>
      </c>
      <c r="C64" t="str">
        <f>IF('HCM Employee'!C42=""," ",'HCM Employee'!C42)</f>
        <v>47688ccd4cac01ac4a6572e0d0231c26</v>
      </c>
      <c r="D64" t="str">
        <f>IF('HCM Employee'!D42=""," ",'HCM Employee'!D42)</f>
        <v xml:space="preserve"> </v>
      </c>
    </row>
    <row r="65" spans="1:4" x14ac:dyDescent="0.25">
      <c r="A65" t="str">
        <f>IF('HCM Employee'!A43=""," ",'HCM Employee'!A43)</f>
        <v>HCM Timesheet Code</v>
      </c>
      <c r="B65" t="str">
        <f>IF('HCM Employee'!B43=""," ",'HCM Employee'!B43)</f>
        <v>Timesheet code (not used in Workday time tracking). This legacy code would feed to OSPA and tell the system if a printed timesheet was needed. If using ePayroll, the code was 'N'</v>
      </c>
      <c r="C65" t="str">
        <f>IF('HCM Employee'!C43=""," ",'HCM Employee'!C43)</f>
        <v>Timesheet_Code_N</v>
      </c>
      <c r="D65" t="str">
        <f>IF('HCM Employee'!D43=""," ",'HCM Employee'!D43)</f>
        <v xml:space="preserve"> </v>
      </c>
    </row>
    <row r="66" spans="1:4" x14ac:dyDescent="0.25">
      <c r="A66" t="str">
        <f>IF('HCM Employee'!A44=""," ",'HCM Employee'!A44)</f>
        <v>HCM Timesheet Code Description</v>
      </c>
      <c r="B66" t="str">
        <f>IF('HCM Employee'!B44=""," ",'HCM Employee'!B44)</f>
        <v>Timesheet code description (not used in Workday time tracking). This legacy code would feed to OSPA and tell the system if a printed timesheet was needed. If using ePayroll, the code was N - Default (02. Timesheet Code)</v>
      </c>
      <c r="C66" t="str">
        <f>IF('HCM Employee'!C44=""," ",'HCM Employee'!C44)</f>
        <v>.N - Default (02. Timesheet Code)</v>
      </c>
      <c r="D66" t="str">
        <f>IF('HCM Employee'!D44=""," ",'HCM Employee'!D44)</f>
        <v xml:space="preserve"> </v>
      </c>
    </row>
    <row r="67" spans="1:4" x14ac:dyDescent="0.25">
      <c r="A67" t="str">
        <f>IF('HCM Employee'!A45=""," ",'HCM Employee'!A45)</f>
        <v>HCM Union For Position</v>
      </c>
      <c r="B67" t="str">
        <f>IF('HCM Employee'!B45=""," ",'HCM Employee'!B45)</f>
        <v>The union assignment on the position in Workday</v>
      </c>
      <c r="C67" t="str">
        <f>IF('HCM Employee'!C45=""," ",'HCM Employee'!C45)</f>
        <v>Management Service - Supervisory</v>
      </c>
      <c r="D67" t="str">
        <f>IF('HCM Employee'!D45=""," ",'HCM Employee'!D45)</f>
        <v xml:space="preserve">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D1FB9-A9EE-4445-9E22-C06C2E202E9A}">
  <sheetPr>
    <tabColor rgb="FFFFC000"/>
  </sheetPr>
  <dimension ref="A1:D74"/>
  <sheetViews>
    <sheetView workbookViewId="0">
      <selection activeCell="A2" sqref="A2"/>
    </sheetView>
  </sheetViews>
  <sheetFormatPr defaultRowHeight="15" x14ac:dyDescent="0.25"/>
  <cols>
    <col min="1" max="1" width="51.85546875" customWidth="1"/>
    <col min="2" max="2" width="79.85546875" customWidth="1"/>
    <col min="3" max="3" width="42.85546875" customWidth="1"/>
    <col min="4" max="4" width="28.85546875" customWidth="1"/>
  </cols>
  <sheetData>
    <row r="1" spans="1:4" x14ac:dyDescent="0.25">
      <c r="A1" s="2" t="s">
        <v>61</v>
      </c>
      <c r="B1" s="2" t="s">
        <v>62</v>
      </c>
      <c r="C1" s="2" t="s">
        <v>60</v>
      </c>
      <c r="D1" s="2" t="s">
        <v>84</v>
      </c>
    </row>
    <row r="2" spans="1:4" x14ac:dyDescent="0.25">
      <c r="A2" t="str">
        <f>IF('HCM Employee'!A2=""," ",'HCM Employee'!A2)</f>
        <v>HCM Agency Name</v>
      </c>
      <c r="B2" s="4" t="str">
        <f>IF('HCM Employee'!B2=""," ",'HCM Employee'!B2)</f>
        <v>The full agency (company in Workday) name</v>
      </c>
      <c r="C2" t="str">
        <f>IF('HCM Employee'!C2=""," ",'HCM Employee'!C2)</f>
        <v>Department of Administrative Services</v>
      </c>
      <c r="D2" t="str">
        <f>IF('HCM Employee'!D2=""," ",'HCM Employee'!D2)</f>
        <v xml:space="preserve"> </v>
      </c>
    </row>
    <row r="3" spans="1:4" x14ac:dyDescent="0.25">
      <c r="A3" t="str">
        <f>IF('HCM Employee'!A3=""," ",'HCM Employee'!A3)</f>
        <v>HCM Agency Number</v>
      </c>
      <c r="B3" s="4" t="str">
        <f>IF('HCM Employee'!B3=""," ",'HCM Employee'!B3)</f>
        <v>The 5-digit payroll agency number</v>
      </c>
      <c r="C3">
        <f>IF('HCM Employee'!C3=""," ",'HCM Employee'!C3)</f>
        <v>10700</v>
      </c>
      <c r="D3" t="str">
        <f>IF('HCM Employee'!D3=""," ",'HCM Employee'!D3)</f>
        <v xml:space="preserve"> </v>
      </c>
    </row>
    <row r="4" spans="1:4" x14ac:dyDescent="0.25">
      <c r="A4" t="str">
        <f>IF('HCM Employee'!A4=""," ",'HCM Employee'!A4)</f>
        <v>HCM Alternate RACF ID 2</v>
      </c>
      <c r="B4" s="4" t="str">
        <f>IF('HCM Employee'!B4=""," ",'HCM Employee'!B4)</f>
        <v>Employee's RACFID 2</v>
      </c>
      <c r="C4" t="str">
        <f>IF('HCM Employee'!C4=""," ",'HCM Employee'!C4)</f>
        <v>DASCZ69</v>
      </c>
      <c r="D4" t="str">
        <f>IF('HCM Employee'!D4=""," ",'HCM Employee'!D4)</f>
        <v xml:space="preserve"> </v>
      </c>
    </row>
    <row r="5" spans="1:4" x14ac:dyDescent="0.25">
      <c r="A5" t="str">
        <f>IF('HCM Employee'!A5=""," ",'HCM Employee'!A5)</f>
        <v>HCM Alternate RACF ID 3</v>
      </c>
      <c r="B5" s="4" t="str">
        <f>IF('HCM Employee'!B5=""," ",'HCM Employee'!B5)</f>
        <v>Employee's RACFID 3</v>
      </c>
      <c r="C5" t="str">
        <f>IF('HCM Employee'!C5=""," ",'HCM Employee'!C5)</f>
        <v>DASCZ74</v>
      </c>
      <c r="D5" t="str">
        <f>IF('HCM Employee'!D5=""," ",'HCM Employee'!D5)</f>
        <v xml:space="preserve"> </v>
      </c>
    </row>
    <row r="6" spans="1:4" ht="45" x14ac:dyDescent="0.25">
      <c r="A6" t="str">
        <f>IF('HCM Employee'!A6=""," ",'HCM Employee'!A6)</f>
        <v>HCM Benefit Service Date</v>
      </c>
      <c r="B6" s="4" t="str">
        <f>IF('HCM Employee'!B6=""," ",'HCM Employee'!B6)</f>
        <v xml:space="preserve">The benefit service date as determined by Workday. Is the date an employee will receive the increase in salary to the next step in the salary range. Will remain the last date of last step increase when stop step within the salary is reached. </v>
      </c>
      <c r="C6" s="1">
        <f>IF('HCM Employee'!C6=""," ",'HCM Employee'!C6)</f>
        <v>44209</v>
      </c>
      <c r="D6" t="str">
        <f>IF('HCM Employee'!D6=""," ",'HCM Employee'!D6)</f>
        <v xml:space="preserve"> </v>
      </c>
    </row>
    <row r="7" spans="1:4" x14ac:dyDescent="0.25">
      <c r="A7" t="str">
        <f>IF('HCM Employee'!A7=""," ",'HCM Employee'!A7)</f>
        <v>HCM Compensation Grade Profile</v>
      </c>
      <c r="B7" s="4" t="str">
        <f>IF('HCM Employee'!B7=""," ",'HCM Employee'!B7)</f>
        <v>The assigned compensation grade profile in Workday</v>
      </c>
      <c r="C7" t="str">
        <f>IF('HCM Employee'!C7=""," ",'HCM Employee'!C7)</f>
        <v>BLANK</v>
      </c>
      <c r="D7" t="str">
        <f>IF('HCM Employee'!D7=""," ",'HCM Employee'!D7)</f>
        <v xml:space="preserve"> </v>
      </c>
    </row>
    <row r="8" spans="1:4" x14ac:dyDescent="0.25">
      <c r="A8" t="str">
        <f>IF('HCM Employee'!A8=""," ",'HCM Employee'!A8)</f>
        <v>HCM Compensation Step Current</v>
      </c>
      <c r="B8" s="4" t="str">
        <f>IF('HCM Employee'!B8=""," ",'HCM Employee'!B8)</f>
        <v>The assigned compensation step in Workday</v>
      </c>
      <c r="C8" t="str">
        <f>IF('HCM Employee'!C8=""," ",'HCM Employee'!C8)</f>
        <v>BLANK</v>
      </c>
      <c r="D8" t="str">
        <f>IF('HCM Employee'!D8=""," ",'HCM Employee'!D8)</f>
        <v xml:space="preserve"> </v>
      </c>
    </row>
    <row r="9" spans="1:4" ht="30" x14ac:dyDescent="0.25">
      <c r="A9" t="str">
        <f>IF('HCM Employee'!A9=""," ",'HCM Employee'!A9)</f>
        <v>HCM Continuous Service Date</v>
      </c>
      <c r="B9" s="4" t="str">
        <f>IF('HCM Employee'!B9=""," ",'HCM Employee'!B9)</f>
        <v xml:space="preserve">The continuous service date as determined by Workday. Indicates the employee's continuous length of service with the State of Oregon. </v>
      </c>
      <c r="C9">
        <f>IF('HCM Employee'!C9=""," ",'HCM Employee'!C9)</f>
        <v>37073</v>
      </c>
      <c r="D9" t="str">
        <f>IF('HCM Employee'!D9=""," ",'HCM Employee'!D9)</f>
        <v xml:space="preserve"> </v>
      </c>
    </row>
    <row r="10" spans="1:4" x14ac:dyDescent="0.25">
      <c r="A10" t="str">
        <f>IF('HCM Employee'!A10=""," ",'HCM Employee'!A10)</f>
        <v>HCM Employee ID</v>
      </c>
      <c r="B10" s="4" t="str">
        <f>IF('HCM Employee'!B10=""," ",'HCM Employee'!B10)</f>
        <v>Employee OR number for the employee</v>
      </c>
      <c r="C10" t="str">
        <f>IF('HCM Employee'!C10=""," ",'HCM Employee'!C10)</f>
        <v>OR1130971</v>
      </c>
      <c r="D10" t="str">
        <f>IF('HCM Employee'!D10=""," ",'HCM Employee'!D10)</f>
        <v xml:space="preserve"> </v>
      </c>
    </row>
    <row r="11" spans="1:4" ht="30" x14ac:dyDescent="0.25">
      <c r="A11" t="str">
        <f>IF('HCM Employee'!A11=""," ",'HCM Employee'!A11)</f>
        <v>HCM Employee Type</v>
      </c>
      <c r="B11" s="4" t="str">
        <f>IF('HCM Employee'!B11=""," ",'HCM Employee'!B11)</f>
        <v xml:space="preserve">The type of employment of the employee in Workday. May be different than the position worker type. </v>
      </c>
      <c r="C11" t="str">
        <f>IF('HCM Employee'!C11=""," ",'HCM Employee'!C11)</f>
        <v>Permanent</v>
      </c>
      <c r="D11" t="str">
        <f>IF('HCM Employee'!D11=""," ",'HCM Employee'!D11)</f>
        <v xml:space="preserve">Permanent   
Limited Duration   
Temporary   
On-Season   
Off-Season   </v>
      </c>
    </row>
    <row r="12" spans="1:4" ht="30" x14ac:dyDescent="0.25">
      <c r="A12" t="str">
        <f>IF('HCM Employee'!A12=""," ",'HCM Employee'!A12)</f>
        <v>HCM FLSA Code</v>
      </c>
      <c r="B12" s="4" t="str">
        <f>IF('HCM Employee'!B12=""," ",'HCM Employee'!B12)</f>
        <v>Indicates whether the employee is (E)exempt or (N)on-exempt from the Fair Labor Standards Act (FLSA).</v>
      </c>
      <c r="C12" t="str">
        <f>IF('HCM Employee'!C12=""," ",'HCM Employee'!C12)</f>
        <v>E</v>
      </c>
      <c r="D12" t="str">
        <f>IF('HCM Employee'!D12=""," ",'HCM Employee'!D12)</f>
        <v xml:space="preserve"> </v>
      </c>
    </row>
    <row r="13" spans="1:4" ht="30" x14ac:dyDescent="0.25">
      <c r="A13" t="str">
        <f>IF('HCM Employee'!A13=""," ",'HCM Employee'!A13)</f>
        <v>HCM FTE</v>
      </c>
      <c r="B13" s="4" t="str">
        <f>IF('HCM Employee'!B13=""," ",'HCM Employee'!B13)</f>
        <v>The FTE percentage for this employee. Refers to the percent of a position’s regularly scheduled work hours that will be worked by a particular employee.</v>
      </c>
      <c r="C13">
        <f>IF('HCM Employee'!C13=""," ",'HCM Employee'!C13)</f>
        <v>100</v>
      </c>
      <c r="D13" t="str">
        <f>IF('HCM Employee'!D13=""," ",'HCM Employee'!D13)</f>
        <v xml:space="preserve"> </v>
      </c>
    </row>
    <row r="14" spans="1:4" ht="45" x14ac:dyDescent="0.25">
      <c r="A14" t="str">
        <f>IF('HCM Employee'!A14=""," ",'HCM Employee'!A14)</f>
        <v>HCM Holiday Code</v>
      </c>
      <c r="B14" s="4" t="str">
        <f>IF('HCM Employee'!B14=""," ",'HCM Employee'!B14)</f>
        <v>The holiday code assigned on the employee's position restrictions. The code was used by OSPA to forecast holidays for various employee groups. Not used in Workday time tracking. Replaced with Holiday calendar assignment</v>
      </c>
      <c r="C14" t="str">
        <f>IF('HCM Employee'!C14=""," ",'HCM Employee'!C14)</f>
        <v>O</v>
      </c>
      <c r="D14" t="str">
        <f>IF('HCM Employee'!D14=""," ",'HCM Employee'!D14)</f>
        <v xml:space="preserve">A-Actual  
B-Other  
D-School for Deaf  
E-STEAG-Observed  
H-Student Assistance  
O-Observed  
T-Board of Dentistry    </v>
      </c>
    </row>
    <row r="15" spans="1:4" ht="30" x14ac:dyDescent="0.25">
      <c r="A15" t="str">
        <f>IF('HCM Employee'!A15=""," ",'HCM Employee'!A15)</f>
        <v>HCM Holiday Code Description</v>
      </c>
      <c r="B15" s="4" t="str">
        <f>IF('HCM Employee'!B15=""," ",'HCM Employee'!B15)</f>
        <v>The Holiday code description assigned on the employee's position restrictions.  Not used in Workday time tracking. Replaced with Holiday calendar assignment</v>
      </c>
      <c r="C15" t="str">
        <f>IF('HCM Employee'!C15=""," ",'HCM Employee'!C15)</f>
        <v>O - Observed (04. Holiday Code)</v>
      </c>
      <c r="D15" t="str">
        <f>IF('HCM Employee'!D15=""," ",'HCM Employee'!D15)</f>
        <v xml:space="preserve"> </v>
      </c>
    </row>
    <row r="16" spans="1:4" x14ac:dyDescent="0.25">
      <c r="A16" t="str">
        <f>IF('HCM Employee'!A16=""," ",'HCM Employee'!A16)</f>
        <v>HCM Job Profile</v>
      </c>
      <c r="B16" s="4" t="str">
        <f>IF('HCM Employee'!B16=""," ",'HCM Employee'!B16)</f>
        <v>The job profile of the assigned position in Workday</v>
      </c>
      <c r="C16" t="str">
        <f>IF('HCM Employee'!C16=""," ",'HCM Employee'!C16)</f>
        <v>Accounting Manager 2 - SR33 - Exempt</v>
      </c>
      <c r="D16" t="str">
        <f>IF('HCM Employee'!D16=""," ",'HCM Employee'!D16)</f>
        <v xml:space="preserve"> </v>
      </c>
    </row>
    <row r="17" spans="1:4" x14ac:dyDescent="0.25">
      <c r="A17" t="str">
        <f>IF('HCM Employee'!A17=""," ",'HCM Employee'!A17)</f>
        <v>HCM Job Profile Code</v>
      </c>
      <c r="B17" s="4" t="str">
        <f>IF('HCM Employee'!B17=""," ",'HCM Employee'!B17)</f>
        <v>The job profile code of the assigned position in Workday</v>
      </c>
      <c r="C17" t="str">
        <f>IF('HCM Employee'!C17=""," ",'HCM Employee'!C17)</f>
        <v>7034-SR33-E</v>
      </c>
      <c r="D17" t="str">
        <f>IF('HCM Employee'!D17=""," ",'HCM Employee'!D17)</f>
        <v xml:space="preserve"> </v>
      </c>
    </row>
    <row r="18" spans="1:4" x14ac:dyDescent="0.25">
      <c r="A18" t="str">
        <f>IF('HCM Employee'!A18=""," ",'HCM Employee'!A18)</f>
        <v>HCM Legal Name First Name</v>
      </c>
      <c r="B18" s="4" t="str">
        <f>IF('HCM Employee'!B18=""," ",'HCM Employee'!B18)</f>
        <v>Employee's legal first name as entered into Workday</v>
      </c>
      <c r="C18" t="str">
        <f>IF('HCM Employee'!C18=""," ",'HCM Employee'!C18)</f>
        <v xml:space="preserve">Justin </v>
      </c>
      <c r="D18" t="str">
        <f>IF('HCM Employee'!D18=""," ",'HCM Employee'!D18)</f>
        <v xml:space="preserve"> </v>
      </c>
    </row>
    <row r="19" spans="1:4" x14ac:dyDescent="0.25">
      <c r="A19" t="str">
        <f>IF('HCM Employee'!A19=""," ",'HCM Employee'!A19)</f>
        <v>HCM Legal Name Last Name</v>
      </c>
      <c r="B19" s="4" t="str">
        <f>IF('HCM Employee'!B19=""," ",'HCM Employee'!B19)</f>
        <v>Employee's legal last name as entered into Workday</v>
      </c>
      <c r="C19" t="str">
        <f>IF('HCM Employee'!C19=""," ",'HCM Employee'!C19)</f>
        <v>Ranger</v>
      </c>
      <c r="D19" t="str">
        <f>IF('HCM Employee'!D19=""," ",'HCM Employee'!D19)</f>
        <v xml:space="preserve"> </v>
      </c>
    </row>
    <row r="20" spans="1:4" x14ac:dyDescent="0.25">
      <c r="A20" t="str">
        <f>IF('HCM Employee'!A20=""," ",'HCM Employee'!A20)</f>
        <v>HCM Legal Name Middle Name</v>
      </c>
      <c r="B20" s="4" t="str">
        <f>IF('HCM Employee'!B20=""," ",'HCM Employee'!B20)</f>
        <v>Employee's legal middle name as entered into Workday</v>
      </c>
      <c r="C20" t="str">
        <f>IF('HCM Employee'!C20=""," ",'HCM Employee'!C20)</f>
        <v xml:space="preserve">P </v>
      </c>
      <c r="D20" t="str">
        <f>IF('HCM Employee'!D20=""," ",'HCM Employee'!D20)</f>
        <v xml:space="preserve"> </v>
      </c>
    </row>
    <row r="21" spans="1:4" x14ac:dyDescent="0.25">
      <c r="A21" t="str">
        <f>IF('HCM Employee'!A21=""," ",'HCM Employee'!A21)</f>
        <v>HCM Legal Name Suffix</v>
      </c>
      <c r="B21" s="4" t="str">
        <f>IF('HCM Employee'!B21=""," ",'HCM Employee'!B21)</f>
        <v>Employee's legal suffix as entered into Workday</v>
      </c>
      <c r="C21" t="str">
        <f>IF('HCM Employee'!C21=""," ",'HCM Employee'!C21)</f>
        <v>BLANK</v>
      </c>
      <c r="D21" t="str">
        <f>IF('HCM Employee'!D21=""," ",'HCM Employee'!D21)</f>
        <v xml:space="preserve"> </v>
      </c>
    </row>
    <row r="22" spans="1:4" x14ac:dyDescent="0.25">
      <c r="A22" t="str">
        <f>IF('HCM Employee'!A22=""," ",'HCM Employee'!A22)</f>
        <v>HCM Location</v>
      </c>
      <c r="B22" s="4" t="str">
        <f>IF('HCM Employee'!B22=""," ",'HCM Employee'!B22)</f>
        <v xml:space="preserve">The location assigned to the employee in Workday. </v>
      </c>
      <c r="C22" t="str">
        <f>IF('HCM Employee'!C22=""," ",'HCM Employee'!C22)</f>
        <v>Salem | DAS | General Services Building</v>
      </c>
      <c r="D22" t="str">
        <f>IF('HCM Employee'!D22=""," ",'HCM Employee'!D22)</f>
        <v xml:space="preserve"> </v>
      </c>
    </row>
    <row r="23" spans="1:4" x14ac:dyDescent="0.25">
      <c r="A23" t="str">
        <f>IF('HCM Employee'!A23=""," ",'HCM Employee'!A23)</f>
        <v>HCM Location WID</v>
      </c>
      <c r="B23" s="4" t="str">
        <f>IF('HCM Employee'!B23=""," ",'HCM Employee'!B23)</f>
        <v>Location ID assigned by Workday</v>
      </c>
      <c r="C23" t="str">
        <f>IF('HCM Employee'!C23=""," ",'HCM Employee'!C23)</f>
        <v>47688ccd4cac01d2821ab88cc52316f6</v>
      </c>
      <c r="D23" t="str">
        <f>IF('HCM Employee'!D23=""," ",'HCM Employee'!D23)</f>
        <v xml:space="preserve"> </v>
      </c>
    </row>
    <row r="24" spans="1:4" x14ac:dyDescent="0.25">
      <c r="A24" t="str">
        <f>IF('HCM Employee'!A24=""," ",'HCM Employee'!A24)</f>
        <v>HCM LWOP End Date</v>
      </c>
      <c r="B24" s="4" t="str">
        <f>IF('HCM Employee'!B24=""," ",'HCM Employee'!B24)</f>
        <v>The ending date of an unpaid leave of absence in Workday</v>
      </c>
      <c r="C24" s="1">
        <f>IF('HCM Employee'!C24=""," ",'HCM Employee'!C24)</f>
        <v>44925</v>
      </c>
      <c r="D24" t="str">
        <f>IF('HCM Employee'!D24=""," ",'HCM Employee'!D24)</f>
        <v xml:space="preserve"> </v>
      </c>
    </row>
    <row r="25" spans="1:4" x14ac:dyDescent="0.25">
      <c r="A25" t="str">
        <f>IF('HCM Employee'!A25=""," ",'HCM Employee'!A25)</f>
        <v>HCM LWOP Start Date</v>
      </c>
      <c r="B25" s="4" t="str">
        <f>IF('HCM Employee'!B25=""," ",'HCM Employee'!B25)</f>
        <v>The beginning date of an unpaid leave of absence in Workday</v>
      </c>
      <c r="C25" s="1">
        <f>IF('HCM Employee'!C25=""," ",'HCM Employee'!C25)</f>
        <v>44914</v>
      </c>
      <c r="D25" t="str">
        <f>IF('HCM Employee'!D25=""," ",'HCM Employee'!D25)</f>
        <v xml:space="preserve"> </v>
      </c>
    </row>
    <row r="26" spans="1:4" x14ac:dyDescent="0.25">
      <c r="A26" t="str">
        <f>IF('HCM Employee'!A26=""," ",'HCM Employee'!A26)</f>
        <v>HCM Mass Transit Code</v>
      </c>
      <c r="B26" s="4" t="str">
        <f>IF('HCM Employee'!B26=""," ",'HCM Employee'!B26)</f>
        <v>Identifies the mass transit district location established for the position.</v>
      </c>
      <c r="C26" t="str">
        <f>IF('HCM Employee'!C26=""," ",'HCM Employee'!C26)</f>
        <v>S</v>
      </c>
      <c r="D26" t="str">
        <f>IF('HCM Employee'!D26=""," ",'HCM Employee'!D26)</f>
        <v xml:space="preserve"> </v>
      </c>
    </row>
    <row r="27" spans="1:4" x14ac:dyDescent="0.25">
      <c r="A27" t="str">
        <f>IF('HCM Employee'!A27=""," ",'HCM Employee'!A27)</f>
        <v>HCM Overtime Eligibility</v>
      </c>
      <c r="B27" s="4" t="str">
        <f>IF('HCM Employee'!B27=""," ",'HCM Employee'!B27)</f>
        <v>Indicates eligibility for overtime pay with (Y)es or (N)o.</v>
      </c>
      <c r="C27" t="str">
        <f>IF('HCM Employee'!C27=""," ",'HCM Employee'!C27)</f>
        <v>N</v>
      </c>
      <c r="D27" t="str">
        <f>IF('HCM Employee'!D27=""," ",'HCM Employee'!D27)</f>
        <v xml:space="preserve"> </v>
      </c>
    </row>
    <row r="28" spans="1:4" x14ac:dyDescent="0.25">
      <c r="A28" t="str">
        <f>IF('HCM Employee'!A28=""," ",'HCM Employee'!A28)</f>
        <v>HCM Overtime Eligibility Description</v>
      </c>
      <c r="B28" s="4" t="str">
        <f>IF('HCM Employee'!B28=""," ",'HCM Employee'!B28)</f>
        <v>Description of Overtime Eligibility flag</v>
      </c>
      <c r="C28" t="str">
        <f>IF('HCM Employee'!C28=""," ",'HCM Employee'!C28)</f>
        <v>N - No (03. Overtime Eligible)</v>
      </c>
      <c r="D28" t="str">
        <f>IF('HCM Employee'!D28=""," ",'HCM Employee'!D28)</f>
        <v xml:space="preserve"> </v>
      </c>
    </row>
    <row r="29" spans="1:4" ht="30" x14ac:dyDescent="0.25">
      <c r="A29" t="str">
        <f>IF('HCM Employee'!A29=""," ",'HCM Employee'!A29)</f>
        <v>HCM Pay Basis</v>
      </c>
      <c r="B29" s="4" t="str">
        <f>IF('HCM Employee'!B29=""," ",'HCM Employee'!B29)</f>
        <v>The way in which an employee's earnings are to be calculated - (S)salaried, (P)partial salary, (H)hourly, (D)daily, (U)undefined.</v>
      </c>
      <c r="C29" t="str">
        <f>IF('HCM Employee'!C29=""," ",'HCM Employee'!C29)</f>
        <v>S</v>
      </c>
      <c r="D29" t="str">
        <f>IF('HCM Employee'!D29=""," ",'HCM Employee'!D29)</f>
        <v xml:space="preserve"> </v>
      </c>
    </row>
    <row r="30" spans="1:4" ht="30" x14ac:dyDescent="0.25">
      <c r="A30" t="str">
        <f>IF('HCM Employee'!A30=""," ",'HCM Employee'!A30)</f>
        <v>HCM Pay Basis Description</v>
      </c>
      <c r="B30" s="4" t="str">
        <f>IF('HCM Employee'!B30=""," ",'HCM Employee'!B30)</f>
        <v xml:space="preserve">The description for the pay basis code used in which an employee's earnings are to be calculated </v>
      </c>
      <c r="C30" t="str">
        <f>IF('HCM Employee'!C30=""," ",'HCM Employee'!C30)</f>
        <v>S - Salaried (01. Pay Basis Code)</v>
      </c>
      <c r="D30" t="str">
        <f>IF('HCM Employee'!D30=""," ",'HCM Employee'!D30)</f>
        <v xml:space="preserve"> </v>
      </c>
    </row>
    <row r="31" spans="1:4" x14ac:dyDescent="0.25">
      <c r="A31" t="str">
        <f>IF('HCM Employee'!A31=""," ",'HCM Employee'!A31)</f>
        <v>HCM Pay Period End Date</v>
      </c>
      <c r="B31" s="4" t="str">
        <f>IF('HCM Employee'!B31=""," ",'HCM Employee'!B31)</f>
        <v>The pay period ending date is the last calendar day of any given month.</v>
      </c>
      <c r="C31" s="1">
        <f>IF('HCM Employee'!C31=""," ",'HCM Employee'!C31)</f>
        <v>44926</v>
      </c>
      <c r="D31" t="str">
        <f>IF('HCM Employee'!D31=""," ",'HCM Employee'!D31)</f>
        <v xml:space="preserve"> </v>
      </c>
    </row>
    <row r="32" spans="1:4" ht="30" x14ac:dyDescent="0.25">
      <c r="A32" t="str">
        <f>IF('HCM Employee'!A32=""," ",'HCM Employee'!A32)</f>
        <v>HCM PDC</v>
      </c>
      <c r="B32" s="4" t="str">
        <f>IF('HCM Employee'!B32=""," ",'HCM Employee'!B32)</f>
        <v xml:space="preserve">A legacy system code that was also called the “check distribution code”. This was the sort order by which agencies have chose to have their checks distributed. </v>
      </c>
      <c r="C32">
        <f>IF('HCM Employee'!C32=""," ",'HCM Employee'!C32)</f>
        <v>430</v>
      </c>
      <c r="D32" t="str">
        <f>IF('HCM Employee'!D32=""," ",'HCM Employee'!D32)</f>
        <v xml:space="preserve"> </v>
      </c>
    </row>
    <row r="33" spans="1:4" ht="30" x14ac:dyDescent="0.25">
      <c r="A33" t="str">
        <f>IF('HCM Employee'!A33=""," ",'HCM Employee'!A33)</f>
        <v xml:space="preserve">HCM PERS Class Plan </v>
      </c>
      <c r="B33" s="4" t="str">
        <f>IF('HCM Employee'!B33=""," ",'HCM Employee'!B33)</f>
        <v>The PERS job class code as assigned by in Workday. This code designates the retirement benefit structure to which an employee belongs.</v>
      </c>
      <c r="C33">
        <f>IF('HCM Employee'!C33=""," ",'HCM Employee'!C33)</f>
        <v>1</v>
      </c>
      <c r="D33" t="str">
        <f>IF('HCM Employee'!D33=""," ",'HCM Employee'!D33)</f>
        <v xml:space="preserve"> </v>
      </c>
    </row>
    <row r="34" spans="1:4" ht="30" x14ac:dyDescent="0.25">
      <c r="A34" t="str">
        <f>IF('HCM Employee'!A34=""," ",'HCM Employee'!A34)</f>
        <v>HCM PERS Class Plan Description</v>
      </c>
      <c r="B34" s="4" t="str">
        <f>IF('HCM Employee'!B34=""," ",'HCM Employee'!B34)</f>
        <v>The PERS job class code description. This code designates the retirement benefit structure to which an employee belongs.</v>
      </c>
      <c r="C34" t="str">
        <f>IF('HCM Employee'!C34=""," ",'HCM Employee'!C34)</f>
        <v>1 - General Service Tier 2 (05. PERS Class Plan)</v>
      </c>
      <c r="D34" t="str">
        <f>IF('HCM Employee'!D34=""," ",'HCM Employee'!D34)</f>
        <v xml:space="preserve"> </v>
      </c>
    </row>
    <row r="35" spans="1:4" x14ac:dyDescent="0.25">
      <c r="A35" t="str">
        <f>IF('HCM Employee'!A35=""," ",'HCM Employee'!A35)</f>
        <v>HCM Position</v>
      </c>
      <c r="B35" s="4" t="str">
        <f>IF('HCM Employee'!B35=""," ",'HCM Employee'!B35)</f>
        <v xml:space="preserve">Position title for the employee's position </v>
      </c>
      <c r="C35" t="str">
        <f>IF('HCM Employee'!C35=""," ",'HCM Employee'!C35)</f>
        <v>Accounting Manager 2 - SR33 - Exempt</v>
      </c>
      <c r="D35" t="str">
        <f>IF('HCM Employee'!D35=""," ",'HCM Employee'!D35)</f>
        <v xml:space="preserve"> </v>
      </c>
    </row>
    <row r="36" spans="1:4" x14ac:dyDescent="0.25">
      <c r="A36" t="str">
        <f>IF('HCM Employee'!A36=""," ",'HCM Employee'!A36)</f>
        <v>HCM Position ID</v>
      </c>
      <c r="B36" s="4" t="str">
        <f>IF('HCM Employee'!B36=""," ",'HCM Employee'!B36)</f>
        <v>Position ID for the employee's position</v>
      </c>
      <c r="C36">
        <f>IF('HCM Employee'!C36=""," ",'HCM Employee'!C36)</f>
        <v>29645</v>
      </c>
      <c r="D36" t="str">
        <f>IF('HCM Employee'!D36=""," ",'HCM Employee'!D36)</f>
        <v xml:space="preserve"> </v>
      </c>
    </row>
    <row r="37" spans="1:4" x14ac:dyDescent="0.25">
      <c r="A37" t="str">
        <f>IF('HCM Employee'!A37=""," ",'HCM Employee'!A37)</f>
        <v>HCM Position Start Date</v>
      </c>
      <c r="B37" s="4" t="str">
        <f>IF('HCM Employee'!B37=""," ",'HCM Employee'!B37)</f>
        <v>The beginning date of this position assignment by the employee</v>
      </c>
      <c r="C37" s="1">
        <f>IF('HCM Employee'!C37=""," ",'HCM Employee'!C37)</f>
        <v>43843</v>
      </c>
      <c r="D37" t="str">
        <f>IF('HCM Employee'!D37=""," ",'HCM Employee'!D37)</f>
        <v xml:space="preserve"> </v>
      </c>
    </row>
    <row r="38" spans="1:4" x14ac:dyDescent="0.25">
      <c r="A38" t="str">
        <f>IF('HCM Employee'!A38=""," ",'HCM Employee'!A38)</f>
        <v>HCM RACF ID</v>
      </c>
      <c r="B38" s="4" t="str">
        <f>IF('HCM Employee'!B38=""," ",'HCM Employee'!B38)</f>
        <v xml:space="preserve">Employee's RACFID </v>
      </c>
      <c r="C38" t="str">
        <f>IF('HCM Employee'!C38=""," ",'HCM Employee'!C38)</f>
        <v>DASCZ40</v>
      </c>
      <c r="D38" t="str">
        <f>IF('HCM Employee'!D38=""," ",'HCM Employee'!D38)</f>
        <v xml:space="preserve"> </v>
      </c>
    </row>
    <row r="39" spans="1:4" ht="30" x14ac:dyDescent="0.25">
      <c r="A39" t="str">
        <f>IF('HCM Employee'!A39=""," ",'HCM Employee'!A39)</f>
        <v>HCM RDC</v>
      </c>
      <c r="B39" s="4" t="str">
        <f>IF('HCM Employee'!B39=""," ",'HCM Employee'!B39)</f>
        <v xml:space="preserve">A legacy system code that was established by the agency for the identification of divisions/units for the purpose of personnel report distribution and subtotals. </v>
      </c>
      <c r="C39">
        <f>IF('HCM Employee'!C39=""," ",'HCM Employee'!C39)</f>
        <v>431</v>
      </c>
      <c r="D39" t="str">
        <f>IF('HCM Employee'!D39=""," ",'HCM Employee'!D39)</f>
        <v xml:space="preserve"> </v>
      </c>
    </row>
    <row r="40" spans="1:4" ht="30" x14ac:dyDescent="0.25">
      <c r="A40" t="str">
        <f>IF('HCM Employee'!A40=""," ",'HCM Employee'!A40)</f>
        <v>HCM Report Effective Date</v>
      </c>
      <c r="B40" s="4" t="str">
        <f>IF('HCM Employee'!B40=""," ",'HCM Employee'!B40)</f>
        <v xml:space="preserve">Effective date of the report. This will tell you when the information was loaded to the DataMart </v>
      </c>
      <c r="C40" s="1">
        <f>IF('HCM Employee'!C40=""," ",'HCM Employee'!C40)</f>
        <v>44924</v>
      </c>
      <c r="D40" t="str">
        <f>IF('HCM Employee'!D40=""," ",'HCM Employee'!D40)</f>
        <v xml:space="preserve"> </v>
      </c>
    </row>
    <row r="41" spans="1:4" x14ac:dyDescent="0.25">
      <c r="A41" t="str">
        <f>IF('HCM Employee'!A41=""," ",'HCM Employee'!A41)</f>
        <v>HCM Supervisory Organization</v>
      </c>
      <c r="B41" s="4" t="str">
        <f>IF('HCM Employee'!B41=""," ",'HCM Employee'!B41)</f>
        <v>The supervisory organization the position is assigned to in Workday</v>
      </c>
      <c r="C41" t="str">
        <f>IF('HCM Employee'!C41=""," ",'HCM Employee'!C41)</f>
        <v>Financial Business Systems - DAS</v>
      </c>
      <c r="D41" t="str">
        <f>IF('HCM Employee'!D41=""," ",'HCM Employee'!D41)</f>
        <v xml:space="preserve"> </v>
      </c>
    </row>
    <row r="42" spans="1:4" x14ac:dyDescent="0.25">
      <c r="A42" t="str">
        <f>IF('HCM Employee'!A42=""," ",'HCM Employee'!A42)</f>
        <v>HCM Supervisory Organization WID</v>
      </c>
      <c r="B42" s="4" t="str">
        <f>IF('HCM Employee'!B42=""," ",'HCM Employee'!B42)</f>
        <v>Supervisory org ID by Workday</v>
      </c>
      <c r="C42" t="str">
        <f>IF('HCM Employee'!C42=""," ",'HCM Employee'!C42)</f>
        <v>47688ccd4cac01ac4a6572e0d0231c26</v>
      </c>
      <c r="D42" t="str">
        <f>IF('HCM Employee'!D42=""," ",'HCM Employee'!D42)</f>
        <v xml:space="preserve"> </v>
      </c>
    </row>
    <row r="43" spans="1:4" ht="45" x14ac:dyDescent="0.25">
      <c r="A43" t="str">
        <f>IF('HCM Employee'!A43=""," ",'HCM Employee'!A43)</f>
        <v>HCM Timesheet Code</v>
      </c>
      <c r="B43" s="4" t="str">
        <f>IF('HCM Employee'!B43=""," ",'HCM Employee'!B43)</f>
        <v>Timesheet code (not used in Workday time tracking). This legacy code would feed to OSPA and tell the system if a printed timesheet was needed. If using ePayroll, the code was 'N'</v>
      </c>
      <c r="C43" t="str">
        <f>IF('HCM Employee'!C43=""," ",'HCM Employee'!C43)</f>
        <v>Timesheet_Code_N</v>
      </c>
      <c r="D43" t="str">
        <f>IF('HCM Employee'!D43=""," ",'HCM Employee'!D43)</f>
        <v xml:space="preserve"> </v>
      </c>
    </row>
    <row r="44" spans="1:4" ht="45" x14ac:dyDescent="0.25">
      <c r="A44" t="str">
        <f>IF('HCM Employee'!A44=""," ",'HCM Employee'!A44)</f>
        <v>HCM Timesheet Code Description</v>
      </c>
      <c r="B44" s="4" t="str">
        <f>IF('HCM Employee'!B44=""," ",'HCM Employee'!B44)</f>
        <v>Timesheet code description (not used in Workday time tracking). This legacy code would feed to OSPA and tell the system if a printed timesheet was needed. If using ePayroll, the code was N - Default (02. Timesheet Code)</v>
      </c>
      <c r="C44" t="str">
        <f>IF('HCM Employee'!C44=""," ",'HCM Employee'!C44)</f>
        <v>.N - Default (02. Timesheet Code)</v>
      </c>
      <c r="D44" t="str">
        <f>IF('HCM Employee'!D44=""," ",'HCM Employee'!D44)</f>
        <v xml:space="preserve"> </v>
      </c>
    </row>
    <row r="45" spans="1:4" x14ac:dyDescent="0.25">
      <c r="A45" t="str">
        <f>IF('HCM Employee'!A45=""," ",'HCM Employee'!A45)</f>
        <v>HCM Union For Position</v>
      </c>
      <c r="B45" s="4" t="str">
        <f>IF('HCM Employee'!B45=""," ",'HCM Employee'!B45)</f>
        <v>The union assignment on the position in Workday</v>
      </c>
      <c r="C45" t="str">
        <f>IF('HCM Employee'!C45=""," ",'HCM Employee'!C45)</f>
        <v>Management Service - Supervisory</v>
      </c>
      <c r="D45" t="str">
        <f>IF('HCM Employee'!D45=""," ",'HCM Employee'!D45)</f>
        <v xml:space="preserve"> </v>
      </c>
    </row>
    <row r="46" spans="1:4" x14ac:dyDescent="0.25">
      <c r="A46" t="str">
        <f>IF('Payroll Register'!A2=""," ",'Payroll Register'!A2)</f>
        <v>PR Amount</v>
      </c>
      <c r="B46" s="4" t="str">
        <f>IF('Payroll Register'!B2=""," ",'Payroll Register'!B2)</f>
        <v>The amount of the payroll calculation field value</v>
      </c>
      <c r="C46">
        <f>IF('Payroll Register'!C2=""," ",'Payroll Register'!C2)</f>
        <v>940.72</v>
      </c>
      <c r="D46" t="str">
        <f>IF('Payroll Register'!D2=""," ",'Payroll Register'!D2)</f>
        <v xml:space="preserve"> </v>
      </c>
    </row>
    <row r="47" spans="1:4" x14ac:dyDescent="0.25">
      <c r="A47" t="str">
        <f>IF('Payroll Register'!A3=""," ",'Payroll Register'!A3)</f>
        <v>PR Company</v>
      </c>
      <c r="B47" s="4" t="str">
        <f>IF('Payroll Register'!B3=""," ",'Payroll Register'!B3)</f>
        <v>The full agency (company in Workday) name</v>
      </c>
      <c r="C47" t="str">
        <f>IF('Payroll Register'!C3=""," ",'Payroll Register'!C3)</f>
        <v>Department of Administrative Services</v>
      </c>
      <c r="D47" t="str">
        <f>IF('Payroll Register'!D3=""," ",'Payroll Register'!D3)</f>
        <v xml:space="preserve"> </v>
      </c>
    </row>
    <row r="48" spans="1:4" x14ac:dyDescent="0.25">
      <c r="A48" t="str">
        <f>IF('Payroll Register'!A4=""," ",'Payroll Register'!A4)</f>
        <v>PR Company ID</v>
      </c>
      <c r="B48" s="4" t="str">
        <f>IF('Payroll Register'!B4=""," ",'Payroll Register'!B4)</f>
        <v>The 5-digit payroll agency number</v>
      </c>
      <c r="C48">
        <f>IF('Payroll Register'!C4=""," ",'Payroll Register'!C4)</f>
        <v>10700</v>
      </c>
      <c r="D48" t="str">
        <f>IF('Payroll Register'!D4=""," ",'Payroll Register'!D4)</f>
        <v xml:space="preserve"> </v>
      </c>
    </row>
    <row r="49" spans="1:4" x14ac:dyDescent="0.25">
      <c r="A49" t="str">
        <f>IF('Payroll Register'!A5=""," ",'Payroll Register'!A5)</f>
        <v>PR Employee</v>
      </c>
      <c r="B49" s="4" t="str">
        <f>IF('Payroll Register'!B5=""," ",'Payroll Register'!B5)</f>
        <v>The employee's legal name as entered into Workday</v>
      </c>
      <c r="C49" t="str">
        <f>IF('Payroll Register'!C5=""," ",'Payroll Register'!C5)</f>
        <v>Justin Ranger</v>
      </c>
      <c r="D49" t="str">
        <f>IF('Payroll Register'!D5=""," ",'Payroll Register'!D5)</f>
        <v xml:space="preserve"> </v>
      </c>
    </row>
    <row r="50" spans="1:4" x14ac:dyDescent="0.25">
      <c r="A50" t="str">
        <f>IF('Payroll Register'!A6=""," ",'Payroll Register'!A6)</f>
        <v>PR Employee ID</v>
      </c>
      <c r="B50" s="4" t="str">
        <f>IF('Payroll Register'!B6=""," ",'Payroll Register'!B6)</f>
        <v>Employee OR number for the employee</v>
      </c>
      <c r="C50" t="str">
        <f>IF('Payroll Register'!C6=""," ",'Payroll Register'!C6)</f>
        <v>OR1130971</v>
      </c>
      <c r="D50" t="str">
        <f>IF('Payroll Register'!D6=""," ",'Payroll Register'!D6)</f>
        <v xml:space="preserve"> </v>
      </c>
    </row>
    <row r="51" spans="1:4" x14ac:dyDescent="0.25">
      <c r="A51" t="str">
        <f>IF('Payroll Register'!A7=""," ",'Payroll Register'!A7)</f>
        <v>PR Gross</v>
      </c>
      <c r="B51" s="4" t="str">
        <f>IF('Payroll Register'!B7=""," ",'Payroll Register'!B7)</f>
        <v>Total monies paid to the employee before deductions</v>
      </c>
      <c r="C51">
        <f>IF('Payroll Register'!C7=""," ",'Payroll Register'!C7)</f>
        <v>6730.65</v>
      </c>
      <c r="D51" t="str">
        <f>IF('Payroll Register'!D7=""," ",'Payroll Register'!D7)</f>
        <v xml:space="preserve"> </v>
      </c>
    </row>
    <row r="52" spans="1:4" x14ac:dyDescent="0.25">
      <c r="A52" t="str">
        <f>IF('Payroll Register'!A8=""," ",'Payroll Register'!A8)</f>
        <v>PR Is Earning</v>
      </c>
      <c r="B52" s="4" t="str">
        <f>IF('Payroll Register'!B8=""," ",'Payroll Register'!B8)</f>
        <v>If the payroll calculation field is an earning, this field will populate with a 'Yes'.</v>
      </c>
      <c r="C52">
        <f>IF('Payroll Register'!C8=""," ",'Payroll Register'!C8)</f>
        <v>0</v>
      </c>
      <c r="D52" t="str">
        <f>IF('Payroll Register'!D8=""," ",'Payroll Register'!D8)</f>
        <v xml:space="preserve"> </v>
      </c>
    </row>
    <row r="53" spans="1:4" x14ac:dyDescent="0.25">
      <c r="A53" t="str">
        <f>IF('Payroll Register'!A9=""," ",'Payroll Register'!A9)</f>
        <v>PR Is Employee Paid</v>
      </c>
      <c r="B53" s="4" t="str">
        <f>IF('Payroll Register'!B9=""," ",'Payroll Register'!B9)</f>
        <v>If the payroll calculation field is employee paid, this field will populate with a 'Yes'.</v>
      </c>
      <c r="C53">
        <f>IF('Payroll Register'!C9=""," ",'Payroll Register'!C9)</f>
        <v>0</v>
      </c>
      <c r="D53" t="str">
        <f>IF('Payroll Register'!D9=""," ",'Payroll Register'!D9)</f>
        <v xml:space="preserve"> </v>
      </c>
    </row>
    <row r="54" spans="1:4" x14ac:dyDescent="0.25">
      <c r="A54" t="str">
        <f>IF('Payroll Register'!A10=""," ",'Payroll Register'!A10)</f>
        <v>PR Is Employer Paid</v>
      </c>
      <c r="B54" s="4" t="str">
        <f>IF('Payroll Register'!B10=""," ",'Payroll Register'!B10)</f>
        <v>If the payroll calculation field is employer paid, this field will populate with a 'Yes'.</v>
      </c>
      <c r="C54">
        <f>IF('Payroll Register'!C10=""," ",'Payroll Register'!C10)</f>
        <v>0</v>
      </c>
      <c r="D54" t="str">
        <f>IF('Payroll Register'!D10=""," ",'Payroll Register'!D10)</f>
        <v xml:space="preserve"> </v>
      </c>
    </row>
    <row r="55" spans="1:4" x14ac:dyDescent="0.25">
      <c r="A55" t="str">
        <f>IF('Payroll Register'!A11=""," ",'Payroll Register'!A11)</f>
        <v>PR Is Tax</v>
      </c>
      <c r="B55" s="4" t="str">
        <f>IF('Payroll Register'!B11=""," ",'Payroll Register'!B11)</f>
        <v>If the payroll calculation field is a tax deduction, this field will populate with a 'Yes'.</v>
      </c>
      <c r="C55">
        <f>IF('Payroll Register'!C11=""," ",'Payroll Register'!C11)</f>
        <v>1</v>
      </c>
      <c r="D55" t="str">
        <f>IF('Payroll Register'!D11=""," ",'Payroll Register'!D11)</f>
        <v xml:space="preserve"> </v>
      </c>
    </row>
    <row r="56" spans="1:4" x14ac:dyDescent="0.25">
      <c r="A56" t="str">
        <f>IF('Payroll Register'!A12=""," ",'Payroll Register'!A12)</f>
        <v>PR Location</v>
      </c>
      <c r="B56" s="4" t="str">
        <f>IF('Payroll Register'!B12=""," ",'Payroll Register'!B12)</f>
        <v xml:space="preserve">The location assigned to the employee in Workday. </v>
      </c>
      <c r="C56" t="str">
        <f>IF('Payroll Register'!C12=""," ",'Payroll Register'!C12)</f>
        <v>Salem | DAS | Executive Building</v>
      </c>
      <c r="D56" t="str">
        <f>IF('Payroll Register'!D12=""," ",'Payroll Register'!D12)</f>
        <v xml:space="preserve"> </v>
      </c>
    </row>
    <row r="57" spans="1:4" x14ac:dyDescent="0.25">
      <c r="A57" t="str">
        <f>IF('Payroll Register'!A13=""," ",'Payroll Register'!A13)</f>
        <v>PR Location WID</v>
      </c>
      <c r="B57" s="4" t="str">
        <f>IF('Payroll Register'!B13=""," ",'Payroll Register'!B13)</f>
        <v>Location ID assigned by Workday</v>
      </c>
      <c r="C57" t="str">
        <f>IF('Payroll Register'!C13=""," ",'Payroll Register'!C13)</f>
        <v>47688ccd4cac01cf3aa56d96c523f600</v>
      </c>
      <c r="D57" t="str">
        <f>IF('Payroll Register'!D13=""," ",'Payroll Register'!D13)</f>
        <v xml:space="preserve"> </v>
      </c>
    </row>
    <row r="58" spans="1:4" x14ac:dyDescent="0.25">
      <c r="A58" t="str">
        <f>IF('Payroll Register'!A14=""," ",'Payroll Register'!A14)</f>
        <v>PR MTD</v>
      </c>
      <c r="B58" s="4" t="str">
        <f>IF('Payroll Register'!B14=""," ",'Payroll Register'!B14)</f>
        <v>The month to date amount of the payroll calculation field value</v>
      </c>
      <c r="C58">
        <f>IF('Payroll Register'!C14=""," ",'Payroll Register'!C14)</f>
        <v>940.72</v>
      </c>
      <c r="D58" t="str">
        <f>IF('Payroll Register'!D14=""," ",'Payroll Register'!D14)</f>
        <v xml:space="preserve"> </v>
      </c>
    </row>
    <row r="59" spans="1:4" ht="30" x14ac:dyDescent="0.25">
      <c r="A59" t="str">
        <f>IF('Payroll Register'!A15=""," ",'Payroll Register'!A15)</f>
        <v>PR Net</v>
      </c>
      <c r="B59" s="4" t="str">
        <f>IF('Payroll Register'!B15=""," ",'Payroll Register'!B15)</f>
        <v>The employee's gross pay minus all deductions. This is the amount paid to the employee</v>
      </c>
      <c r="C59">
        <f>IF('Payroll Register'!C15=""," ",'Payroll Register'!C15)</f>
        <v>2097.5700000000002</v>
      </c>
      <c r="D59" t="str">
        <f>IF('Payroll Register'!D15=""," ",'Payroll Register'!D15)</f>
        <v xml:space="preserve"> </v>
      </c>
    </row>
    <row r="60" spans="1:4" ht="30" x14ac:dyDescent="0.25">
      <c r="A60" t="str">
        <f>IF('Payroll Register'!A16=""," ",'Payroll Register'!A16)</f>
        <v>PR Pay Group</v>
      </c>
      <c r="B60" s="4" t="str">
        <f>IF('Payroll Register'!B16=""," ",'Payroll Register'!B16)</f>
        <v>The agency specific pay group assigned to the employee in Workday. The value is derived from the 5-digit agency number and an acronym for the agency's name.</v>
      </c>
      <c r="C60" t="str">
        <f>IF('Payroll Register'!C16=""," ",'Payroll Register'!C16)</f>
        <v>DAS - 10700</v>
      </c>
      <c r="D60" t="str">
        <f>IF('Payroll Register'!D16=""," ",'Payroll Register'!D16)</f>
        <v xml:space="preserve"> </v>
      </c>
    </row>
    <row r="61" spans="1:4" x14ac:dyDescent="0.25">
      <c r="A61" t="str">
        <f>IF('Payroll Register'!A17=""," ",'Payroll Register'!A17)</f>
        <v>PR Payroll Calculation</v>
      </c>
      <c r="B61" s="4" t="str">
        <f>IF('Payroll Register'!B17=""," ",'Payroll Register'!B17)</f>
        <v>The earning or deduction used in the gross to net payroll calculation</v>
      </c>
      <c r="C61" t="str">
        <f>IF('Payroll Register'!C17=""," ",'Payroll Register'!C17)</f>
        <v>Federal Withholding</v>
      </c>
      <c r="D61" t="str">
        <f>IF('Payroll Register'!D17=""," ",'Payroll Register'!D17)</f>
        <v xml:space="preserve"> </v>
      </c>
    </row>
    <row r="62" spans="1:4" ht="30" x14ac:dyDescent="0.25">
      <c r="A62" t="str">
        <f>IF('Payroll Register'!A18=""," ",'Payroll Register'!A18)</f>
        <v>PR Period End Date</v>
      </c>
      <c r="B62" s="4" t="str">
        <f>IF('Payroll Register'!B18=""," ",'Payroll Register'!B18)</f>
        <v xml:space="preserve">The end date created  when there is a change to a worker's compensation mid period. Also used to calculate an FLSA non-exempt employee's weekly overtime. </v>
      </c>
      <c r="C62" s="1">
        <f>IF('Payroll Register'!C18=""," ",'Payroll Register'!C18)</f>
        <v>44926</v>
      </c>
      <c r="D62" t="str">
        <f>IF('Payroll Register'!D18=""," ",'Payroll Register'!D18)</f>
        <v xml:space="preserve"> </v>
      </c>
    </row>
    <row r="63" spans="1:4" ht="30" x14ac:dyDescent="0.25">
      <c r="A63" t="str">
        <f>IF('Payroll Register'!A19=""," ",'Payroll Register'!A19)</f>
        <v>PR Period Start Date</v>
      </c>
      <c r="B63" s="4" t="str">
        <f>IF('Payroll Register'!B19=""," ",'Payroll Register'!B19)</f>
        <v xml:space="preserve">The start date created  when there is a change to a worker's compensation mid period. Also used to calculate an FLSA non-exempt employee's weekly overtime. </v>
      </c>
      <c r="C63" s="1">
        <f>IF('Payroll Register'!C19=""," ",'Payroll Register'!C19)</f>
        <v>44896</v>
      </c>
      <c r="D63" t="str">
        <f>IF('Payroll Register'!D19=""," ",'Payroll Register'!D19)</f>
        <v xml:space="preserve"> </v>
      </c>
    </row>
    <row r="64" spans="1:4" x14ac:dyDescent="0.25">
      <c r="A64" t="str">
        <f>IF('Payroll Register'!A20=""," ",'Payroll Register'!A20)</f>
        <v>PR QTD</v>
      </c>
      <c r="B64" s="4" t="str">
        <f>IF('Payroll Register'!B20=""," ",'Payroll Register'!B20)</f>
        <v>The quarter to date amount of the payroll calculation field value</v>
      </c>
      <c r="C64">
        <f>IF('Payroll Register'!C20=""," ",'Payroll Register'!C20)</f>
        <v>940.72</v>
      </c>
      <c r="D64" t="str">
        <f>IF('Payroll Register'!D20=""," ",'Payroll Register'!D20)</f>
        <v xml:space="preserve"> </v>
      </c>
    </row>
    <row r="65" spans="1:4" ht="30" x14ac:dyDescent="0.25">
      <c r="A65" t="str">
        <f>IF('Payroll Register'!A21=""," ",'Payroll Register'!A21)</f>
        <v>PR Report Effective Date</v>
      </c>
      <c r="B65" s="4" t="str">
        <f>IF('Payroll Register'!B21=""," ",'Payroll Register'!B21)</f>
        <v xml:space="preserve">Effective date of the report. This will tell you when the date the data in the report was pulled as of. </v>
      </c>
      <c r="C65" s="1">
        <f>IF('Payroll Register'!C21=""," ",'Payroll Register'!C21)</f>
        <v>44924</v>
      </c>
      <c r="D65" t="str">
        <f>IF('Payroll Register'!D21=""," ",'Payroll Register'!D21)</f>
        <v xml:space="preserve"> </v>
      </c>
    </row>
    <row r="66" spans="1:4" ht="60" x14ac:dyDescent="0.25">
      <c r="A66" t="str">
        <f>IF('Payroll Register'!A22=""," ",'Payroll Register'!A22)</f>
        <v>PR Result Type</v>
      </c>
      <c r="B66" s="4" t="str">
        <f>IF('Payroll Register'!B22=""," ",'Payroll Register'!B22)</f>
        <v xml:space="preserve">The type of pay cycle used to produced the payment.
On-cycle = the first run of the month paid on the first of the following month
Off-Cycle = any check produced outside of the run 1 pay cycle. Run 2 payments are considered off cycle. </v>
      </c>
      <c r="C66" t="str">
        <f>IF('Payroll Register'!C22=""," ",'Payroll Register'!C22)</f>
        <v>On-cycle</v>
      </c>
      <c r="D66" t="str">
        <f>IF('Payroll Register'!D22=""," ",'Payroll Register'!D22)</f>
        <v xml:space="preserve"> </v>
      </c>
    </row>
    <row r="67" spans="1:4" ht="30" x14ac:dyDescent="0.25">
      <c r="A67" t="str">
        <f>IF('Payroll Register'!A23=""," ",'Payroll Register'!A23)</f>
        <v>PR Sub Period End Date</v>
      </c>
      <c r="B67" s="4" t="str">
        <f>IF('Payroll Register'!B23=""," ",'Payroll Register'!B23)</f>
        <v xml:space="preserve">The end date created  when there is a change to a worker's compensation mid period. Also used to calculate an FLSA non-exempt employee's weekly overtime. </v>
      </c>
      <c r="C67">
        <f>IF('Payroll Register'!C23=""," ",'Payroll Register'!C23)</f>
        <v>0</v>
      </c>
      <c r="D67" t="str">
        <f>IF('Payroll Register'!D23=""," ",'Payroll Register'!D23)</f>
        <v xml:space="preserve"> </v>
      </c>
    </row>
    <row r="68" spans="1:4" ht="30" x14ac:dyDescent="0.25">
      <c r="A68" t="str">
        <f>IF('Payroll Register'!A24=""," ",'Payroll Register'!A24)</f>
        <v>PR Sub Period Start Date</v>
      </c>
      <c r="B68" s="4" t="str">
        <f>IF('Payroll Register'!B24=""," ",'Payroll Register'!B24)</f>
        <v xml:space="preserve">The start date created  when there is a change to a worker's compensation mid period. Also used to calculate an FLSA non-exempt employee's weekly overtime. </v>
      </c>
      <c r="C68">
        <f>IF('Payroll Register'!C24=""," ",'Payroll Register'!C24)</f>
        <v>0</v>
      </c>
      <c r="D68" t="str">
        <f>IF('Payroll Register'!D24=""," ",'Payroll Register'!D24)</f>
        <v xml:space="preserve"> </v>
      </c>
    </row>
    <row r="69" spans="1:4" x14ac:dyDescent="0.25">
      <c r="A69" t="str">
        <f>IF('Payroll Register'!A25=""," ",'Payroll Register'!A25)</f>
        <v>PR Subject Wages</v>
      </c>
      <c r="B69" s="4" t="str">
        <f>IF('Payroll Register'!B25=""," ",'Payroll Register'!B25)</f>
        <v xml:space="preserve"> </v>
      </c>
      <c r="C69">
        <f>IF('Payroll Register'!C25=""," ",'Payroll Register'!C25)</f>
        <v>5064.2700000000004</v>
      </c>
      <c r="D69" t="str">
        <f>IF('Payroll Register'!D25=""," ",'Payroll Register'!D25)</f>
        <v xml:space="preserve"> </v>
      </c>
    </row>
    <row r="70" spans="1:4" x14ac:dyDescent="0.25">
      <c r="A70" t="str">
        <f>IF('Payroll Register'!A26=""," ",'Payroll Register'!A26)</f>
        <v>PR Supervisory Organization</v>
      </c>
      <c r="B70" s="4" t="str">
        <f>IF('Payroll Register'!B26=""," ",'Payroll Register'!B26)</f>
        <v>The supervisory organization the position is assigned to in Workday</v>
      </c>
      <c r="C70" t="str">
        <f>IF('Payroll Register'!C26=""," ",'Payroll Register'!C26)</f>
        <v>CHRO Policy Consultation &amp; Research - DAS</v>
      </c>
      <c r="D70" t="str">
        <f>IF('Payroll Register'!D26=""," ",'Payroll Register'!D26)</f>
        <v xml:space="preserve"> </v>
      </c>
    </row>
    <row r="71" spans="1:4" x14ac:dyDescent="0.25">
      <c r="A71" t="str">
        <f>IF('Payroll Register'!A27=""," ",'Payroll Register'!A27)</f>
        <v>PR Supervisory Organization WID</v>
      </c>
      <c r="B71" s="4" t="str">
        <f>IF('Payroll Register'!B27=""," ",'Payroll Register'!B27)</f>
        <v>Supervisory org ID by Workday</v>
      </c>
      <c r="C71" t="str">
        <f>IF('Payroll Register'!C27=""," ",'Payroll Register'!C27)</f>
        <v>47688ccd4cac013e812f6818d1233855</v>
      </c>
      <c r="D71" t="str">
        <f>IF('Payroll Register'!D27=""," ",'Payroll Register'!D27)</f>
        <v xml:space="preserve"> </v>
      </c>
    </row>
    <row r="72" spans="1:4" x14ac:dyDescent="0.25">
      <c r="A72" t="str">
        <f>IF('Payroll Register'!A28=""," ",'Payroll Register'!A28)</f>
        <v>PR Tax and Deduction Sum</v>
      </c>
      <c r="B72" s="4" t="str">
        <f>IF('Payroll Register'!B28=""," ",'Payroll Register'!B28)</f>
        <v xml:space="preserve"> </v>
      </c>
      <c r="C72">
        <f>IF('Payroll Register'!C28=""," ",'Payroll Register'!C28)</f>
        <v>4633.08</v>
      </c>
      <c r="D72" t="str">
        <f>IF('Payroll Register'!D28=""," ",'Payroll Register'!D28)</f>
        <v xml:space="preserve"> </v>
      </c>
    </row>
    <row r="73" spans="1:4" ht="30" x14ac:dyDescent="0.25">
      <c r="A73" t="str">
        <f>IF('Payroll Register'!A29=""," ",'Payroll Register'!A29)</f>
        <v>PR Taxable Wages</v>
      </c>
      <c r="B73" s="4" t="str">
        <f>IF('Payroll Register'!B29=""," ",'Payroll Register'!B29)</f>
        <v>All of a worker's wages subject to a particular tax, excluding those for exempt positions and those that exceed a wage cap.</v>
      </c>
      <c r="C73">
        <f>IF('Payroll Register'!C29=""," ",'Payroll Register'!C29)</f>
        <v>5064.2700000000004</v>
      </c>
      <c r="D73" t="str">
        <f>IF('Payroll Register'!D29=""," ",'Payroll Register'!D29)</f>
        <v xml:space="preserve"> </v>
      </c>
    </row>
    <row r="74" spans="1:4" x14ac:dyDescent="0.25">
      <c r="A74" t="str">
        <f>IF('Payroll Register'!A30=""," ",'Payroll Register'!A30)</f>
        <v>PR YTD</v>
      </c>
      <c r="B74" s="4" t="str">
        <f>IF('Payroll Register'!B30=""," ",'Payroll Register'!B30)</f>
        <v>The year to date amount of the payroll calculation field value</v>
      </c>
      <c r="C74">
        <f>IF('Payroll Register'!C30=""," ",'Payroll Register'!C30)</f>
        <v>940.72</v>
      </c>
      <c r="D74" t="str">
        <f>IF('Payroll Register'!D30=""," ",'Payroll Register'!D30)</f>
        <v xml:space="preserve">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7783-A40C-485E-8E1C-E502611DC424}">
  <sheetPr>
    <tabColor rgb="FFFFC000"/>
  </sheetPr>
  <dimension ref="A1:D96"/>
  <sheetViews>
    <sheetView workbookViewId="0">
      <selection activeCell="A2" sqref="A2"/>
    </sheetView>
  </sheetViews>
  <sheetFormatPr defaultRowHeight="15" x14ac:dyDescent="0.25"/>
  <cols>
    <col min="1" max="1" width="50.85546875" customWidth="1"/>
    <col min="2" max="2" width="88.85546875" customWidth="1"/>
    <col min="3" max="3" width="38.5703125" customWidth="1"/>
    <col min="4" max="4" width="32.7109375" customWidth="1"/>
  </cols>
  <sheetData>
    <row r="1" spans="1:4" x14ac:dyDescent="0.25">
      <c r="A1" s="2" t="s">
        <v>61</v>
      </c>
      <c r="B1" s="2" t="s">
        <v>62</v>
      </c>
      <c r="C1" s="2" t="s">
        <v>60</v>
      </c>
      <c r="D1" s="2" t="s">
        <v>84</v>
      </c>
    </row>
    <row r="2" spans="1:4" x14ac:dyDescent="0.25">
      <c r="A2" t="str">
        <f>IF(Arrears!A2=""," ",Arrears!A2)</f>
        <v>AR Amount</v>
      </c>
      <c r="B2" t="str">
        <f>IF(Arrears!B2=""," ",Arrears!B2)</f>
        <v>The value of the monthly amount that is in arrears</v>
      </c>
      <c r="C2">
        <f>IF(Arrears!C2=""," ",Arrears!C2)</f>
        <v>0</v>
      </c>
      <c r="D2" t="str">
        <f>IF(Arrears!D2=""," ",Arrears!D2)</f>
        <v xml:space="preserve"> </v>
      </c>
    </row>
    <row r="3" spans="1:4" x14ac:dyDescent="0.25">
      <c r="A3" t="str">
        <f>IF(Arrears!A3=""," ",Arrears!A3)</f>
        <v>AR Balance</v>
      </c>
      <c r="B3" t="str">
        <f>IF(Arrears!B3=""," ",Arrears!B3)</f>
        <v>The value of the balance in arrears for the deduction code</v>
      </c>
      <c r="C3">
        <f>IF(Arrears!C3=""," ",Arrears!C3)</f>
        <v>23.2</v>
      </c>
      <c r="D3" t="str">
        <f>IF(Arrears!D3=""," ",Arrears!D3)</f>
        <v xml:space="preserve"> </v>
      </c>
    </row>
    <row r="4" spans="1:4" x14ac:dyDescent="0.25">
      <c r="A4" t="str">
        <f>IF(Arrears!A4=""," ",Arrears!A4)</f>
        <v>AR Company ID</v>
      </c>
      <c r="B4" t="str">
        <f>IF(Arrears!B4=""," ",Arrears!B4)</f>
        <v>The 5-digit payroll agency number</v>
      </c>
      <c r="C4">
        <f>IF(Arrears!C4=""," ",Arrears!C4)</f>
        <v>10700</v>
      </c>
      <c r="D4" t="str">
        <f>IF(Arrears!D4=""," ",Arrears!D4)</f>
        <v xml:space="preserve"> </v>
      </c>
    </row>
    <row r="5" spans="1:4" x14ac:dyDescent="0.25">
      <c r="A5" t="str">
        <f>IF(Arrears!A5=""," ",Arrears!A5)</f>
        <v>AR Employee</v>
      </c>
      <c r="B5" t="str">
        <f>IF(Arrears!B5=""," ",Arrears!B5)</f>
        <v>The employee's legal name as entered into Workday</v>
      </c>
      <c r="C5" t="str">
        <f>IF(Arrears!C5=""," ",Arrears!C5)</f>
        <v>Justin Ranger</v>
      </c>
      <c r="D5" t="str">
        <f>IF(Arrears!D5=""," ",Arrears!D5)</f>
        <v xml:space="preserve"> </v>
      </c>
    </row>
    <row r="6" spans="1:4" x14ac:dyDescent="0.25">
      <c r="A6" t="str">
        <f>IF(Arrears!A6=""," ",Arrears!A6)</f>
        <v>AR Employee ID</v>
      </c>
      <c r="B6" t="str">
        <f>IF(Arrears!B6=""," ",Arrears!B6)</f>
        <v>Employee OR number for the employee</v>
      </c>
      <c r="C6" t="str">
        <f>IF(Arrears!C6=""," ",Arrears!C6)</f>
        <v>OR1130971</v>
      </c>
      <c r="D6" t="str">
        <f>IF(Arrears!D6=""," ",Arrears!D6)</f>
        <v xml:space="preserve"> </v>
      </c>
    </row>
    <row r="7" spans="1:4" x14ac:dyDescent="0.25">
      <c r="A7" t="str">
        <f>IF(Arrears!A7=""," ",Arrears!A7)</f>
        <v>AR Gross</v>
      </c>
      <c r="B7" t="str">
        <f>IF(Arrears!B7=""," ",Arrears!B7)</f>
        <v>Total monies paid to the employee before deductions</v>
      </c>
      <c r="C7">
        <f>IF(Arrears!C7=""," ",Arrears!C7)</f>
        <v>5520.49</v>
      </c>
      <c r="D7" t="str">
        <f>IF(Arrears!D7=""," ",Arrears!D7)</f>
        <v xml:space="preserve"> </v>
      </c>
    </row>
    <row r="8" spans="1:4" x14ac:dyDescent="0.25">
      <c r="A8" t="str">
        <f>IF(Arrears!A8=""," ",Arrears!A8)</f>
        <v>AR Location</v>
      </c>
      <c r="B8" t="str">
        <f>IF(Arrears!B8=""," ",Arrears!B8)</f>
        <v xml:space="preserve">The location assigned to the employee in Workday. </v>
      </c>
      <c r="C8" t="str">
        <f>IF(Arrears!C8=""," ",Arrears!C8)</f>
        <v>Salem | DAS | General Services Building</v>
      </c>
      <c r="D8" t="str">
        <f>IF(Arrears!D8=""," ",Arrears!D8)</f>
        <v xml:space="preserve"> </v>
      </c>
    </row>
    <row r="9" spans="1:4" x14ac:dyDescent="0.25">
      <c r="A9" t="str">
        <f>IF(Arrears!A9=""," ",Arrears!A9)</f>
        <v>AR Location WID</v>
      </c>
      <c r="B9" t="str">
        <f>IF(Arrears!B9=""," ",Arrears!B9)</f>
        <v>Location ID assigned by Workday</v>
      </c>
      <c r="C9" t="str">
        <f>IF(Arrears!C9=""," ",Arrears!C9)</f>
        <v>47688ccd4cac01d2821ab88cc52316f6</v>
      </c>
      <c r="D9" t="str">
        <f>IF(Arrears!D9=""," ",Arrears!D9)</f>
        <v xml:space="preserve"> </v>
      </c>
    </row>
    <row r="10" spans="1:4" x14ac:dyDescent="0.25">
      <c r="A10" t="str">
        <f>IF(Arrears!A10=""," ",Arrears!A10)</f>
        <v>AR Net</v>
      </c>
      <c r="B10" t="str">
        <f>IF(Arrears!B10=""," ",Arrears!B10)</f>
        <v>The employee's gross pay minus all deductions. This is the amount paid to the employee</v>
      </c>
      <c r="C10">
        <f>IF(Arrears!C10=""," ",Arrears!C10)</f>
        <v>3481.97</v>
      </c>
      <c r="D10" t="str">
        <f>IF(Arrears!D10=""," ",Arrears!D10)</f>
        <v xml:space="preserve"> </v>
      </c>
    </row>
    <row r="11" spans="1:4" x14ac:dyDescent="0.25">
      <c r="A11" t="str">
        <f>IF(Arrears!A11=""," ",Arrears!A11)</f>
        <v>AR Pay Group</v>
      </c>
      <c r="B11" t="str">
        <f>IF(Arrears!B11=""," ",Arrears!B11)</f>
        <v>The agency specific pay group assigned to the employee in Workday. The value is derived from the 5-digit agency number and an acronym for the agency's name.</v>
      </c>
      <c r="C11" t="str">
        <f>IF(Arrears!C11=""," ",Arrears!C11)</f>
        <v>DAS - 10700</v>
      </c>
      <c r="D11" t="str">
        <f>IF(Arrears!D11=""," ",Arrears!D11)</f>
        <v xml:space="preserve"> </v>
      </c>
    </row>
    <row r="12" spans="1:4" x14ac:dyDescent="0.25">
      <c r="A12" t="str">
        <f>IF(Arrears!A12=""," ",Arrears!A12)</f>
        <v>AR Payroll Calculation</v>
      </c>
      <c r="B12" t="str">
        <f>IF(Arrears!B12=""," ",Arrears!B12)</f>
        <v>The deduction name that has an amount in arrears</v>
      </c>
      <c r="C12" t="str">
        <f>IF(Arrears!C12=""," ",Arrears!C12)</f>
        <v>PEBB - UNUM Long Term Care EE</v>
      </c>
      <c r="D12" t="str">
        <f>IF(Arrears!D12=""," ",Arrears!D12)</f>
        <v xml:space="preserve"> </v>
      </c>
    </row>
    <row r="13" spans="1:4" x14ac:dyDescent="0.25">
      <c r="A13" t="str">
        <f>IF(Arrears!A13=""," ",Arrears!A13)</f>
        <v>AR Period End Date</v>
      </c>
      <c r="B13" t="str">
        <f>IF(Arrears!B13=""," ",Arrears!B13)</f>
        <v>The pay period ending date is the last calendar day of any given month.</v>
      </c>
      <c r="C13" s="1">
        <f>IF(Arrears!C13=""," ",Arrears!C13)</f>
        <v>44957</v>
      </c>
      <c r="D13" t="str">
        <f>IF(Arrears!D13=""," ",Arrears!D13)</f>
        <v xml:space="preserve"> </v>
      </c>
    </row>
    <row r="14" spans="1:4" x14ac:dyDescent="0.25">
      <c r="A14" t="str">
        <f>IF(Arrears!A14=""," ",Arrears!A14)</f>
        <v>AR Period Start Date</v>
      </c>
      <c r="B14" t="str">
        <f>IF(Arrears!B14=""," ",Arrears!B14)</f>
        <v>The pay period start date is the first calendar day of any given month.</v>
      </c>
      <c r="C14" s="1">
        <f>IF(Arrears!C14=""," ",Arrears!C14)</f>
        <v>44927</v>
      </c>
      <c r="D14" t="str">
        <f>IF(Arrears!D14=""," ",Arrears!D14)</f>
        <v xml:space="preserve"> </v>
      </c>
    </row>
    <row r="15" spans="1:4" x14ac:dyDescent="0.25">
      <c r="A15" t="str">
        <f>IF(Arrears!A15=""," ",Arrears!A15)</f>
        <v>AR Position</v>
      </c>
      <c r="B15" t="str">
        <f>IF(Arrears!B15=""," ",Arrears!B15)</f>
        <v xml:space="preserve">Position title for the employee's position </v>
      </c>
      <c r="C15" t="str">
        <f>IF(Arrears!C15=""," ",Arrears!C15)</f>
        <v>Senior Tier 3 Support Technician - Tony Creasey</v>
      </c>
      <c r="D15" t="str">
        <f>IF(Arrears!D15=""," ",Arrears!D15)</f>
        <v xml:space="preserve"> </v>
      </c>
    </row>
    <row r="16" spans="1:4" x14ac:dyDescent="0.25">
      <c r="A16" t="str">
        <f>IF(Arrears!A16=""," ",Arrears!A16)</f>
        <v>AR Position ID</v>
      </c>
      <c r="B16" t="str">
        <f>IF(Arrears!B16=""," ",Arrears!B16)</f>
        <v>Position ID for the employee's position</v>
      </c>
      <c r="C16">
        <f>IF(Arrears!C16=""," ",Arrears!C16)</f>
        <v>18067</v>
      </c>
      <c r="D16" t="str">
        <f>IF(Arrears!D16=""," ",Arrears!D16)</f>
        <v xml:space="preserve"> </v>
      </c>
    </row>
    <row r="17" spans="1:4" x14ac:dyDescent="0.25">
      <c r="A17" t="str">
        <f>IF(Arrears!A17=""," ",Arrears!A17)</f>
        <v>AR Report Effective Date</v>
      </c>
      <c r="B17" t="str">
        <f>IF(Arrears!B17=""," ",Arrears!B17)</f>
        <v xml:space="preserve">Effective date of the report. This will tell you when the date the data in the report was pulled as of. </v>
      </c>
      <c r="C17" s="1">
        <f>IF(Arrears!C17=""," ",Arrears!C17)</f>
        <v>44937</v>
      </c>
      <c r="D17" t="str">
        <f>IF(Arrears!D17=""," ",Arrears!D17)</f>
        <v xml:space="preserve"> </v>
      </c>
    </row>
    <row r="18" spans="1:4" x14ac:dyDescent="0.25">
      <c r="A18" t="str">
        <f>IF(Arrears!A18=""," ",Arrears!A18)</f>
        <v>AR Result Type</v>
      </c>
      <c r="B18" t="str">
        <f>IF(Arrears!B18=""," ",Arrears!B18)</f>
        <v xml:space="preserve">The type of pay cycle used to produced the payment.
On-cycle = the first run of the month paid on the first of the following month
Off-Cycle = any check produced outside of the run 1 pay cycle. Run 2 payments are considered off cycle. </v>
      </c>
      <c r="C18" t="str">
        <f>IF(Arrears!C18=""," ",Arrears!C18)</f>
        <v>Off-cycle</v>
      </c>
      <c r="D18" t="str">
        <f>IF(Arrears!D18=""," ",Arrears!D18)</f>
        <v>Off-cycle  
On-cycle</v>
      </c>
    </row>
    <row r="19" spans="1:4" x14ac:dyDescent="0.25">
      <c r="A19" t="str">
        <f>IF(Arrears!A19=""," ",Arrears!A19)</f>
        <v>AR Sub Period End Date</v>
      </c>
      <c r="B19" t="str">
        <f>IF(Arrears!B19=""," ",Arrears!B19)</f>
        <v xml:space="preserve">The end date created  when there is a change to a worker's compensation mid period. Also used to calculate an FLSA non-exempt employee's weekly overtime. </v>
      </c>
      <c r="C19">
        <f>IF(Arrears!C19=""," ",Arrears!C19)</f>
        <v>0</v>
      </c>
      <c r="D19" t="str">
        <f>IF(Arrears!D19=""," ",Arrears!D19)</f>
        <v xml:space="preserve"> </v>
      </c>
    </row>
    <row r="20" spans="1:4" x14ac:dyDescent="0.25">
      <c r="A20" t="str">
        <f>IF(Arrears!A20=""," ",Arrears!A20)</f>
        <v>AR Sub Period Start Date</v>
      </c>
      <c r="B20" t="str">
        <f>IF(Arrears!B20=""," ",Arrears!B20)</f>
        <v xml:space="preserve">The start date created  when there is a change to a worker's compensation mid period. Also used to calculate an FLSA non-exempt employee's weekly overtime. </v>
      </c>
      <c r="C20">
        <f>IF(Arrears!C20=""," ",Arrears!C20)</f>
        <v>0</v>
      </c>
      <c r="D20" t="str">
        <f>IF(Arrears!D20=""," ",Arrears!D20)</f>
        <v xml:space="preserve"> </v>
      </c>
    </row>
    <row r="21" spans="1:4" x14ac:dyDescent="0.25">
      <c r="A21" t="str">
        <f>IF(Arrears!A21=""," ",Arrears!A21)</f>
        <v>AR Supervisory Organization</v>
      </c>
      <c r="B21" t="str">
        <f>IF(Arrears!B21=""," ",Arrears!B21)</f>
        <v>The supervisory organization the position is assigned to in Workday</v>
      </c>
      <c r="C21" t="str">
        <f>IF(Arrears!C21=""," ",Arrears!C21)</f>
        <v>Engineering - DAS</v>
      </c>
      <c r="D21" t="str">
        <f>IF(Arrears!D21=""," ",Arrears!D21)</f>
        <v xml:space="preserve"> </v>
      </c>
    </row>
    <row r="22" spans="1:4" x14ac:dyDescent="0.25">
      <c r="A22" t="str">
        <f>IF(Arrears!A22=""," ",Arrears!A22)</f>
        <v>AR Supervisory Organization WID</v>
      </c>
      <c r="B22" t="str">
        <f>IF(Arrears!B22=""," ",Arrears!B22)</f>
        <v>Supervisory org ID by Workday</v>
      </c>
      <c r="C22" t="str">
        <f>IF(Arrears!C22=""," ",Arrears!C22)</f>
        <v>47688ccd4cac010664387ecbd023e613</v>
      </c>
      <c r="D22" t="str">
        <f>IF(Arrears!D22=""," ",Arrears!D22)</f>
        <v xml:space="preserve"> </v>
      </c>
    </row>
    <row r="23" spans="1:4" x14ac:dyDescent="0.25">
      <c r="A23" t="str">
        <f>IF(Arrears!A23=""," ",Arrears!A23)</f>
        <v>AR Tax and Deduction</v>
      </c>
      <c r="B23" t="str">
        <f>IF(Arrears!B23=""," ",Arrears!B23)</f>
        <v>Total amount of federal, state and local taxes deducted from the employee's gross pay</v>
      </c>
      <c r="C23">
        <f>IF(Arrears!C23=""," ",Arrears!C23)</f>
        <v>0</v>
      </c>
      <c r="D23" t="str">
        <f>IF(Arrears!D23=""," ",Arrears!D23)</f>
        <v xml:space="preserve"> </v>
      </c>
    </row>
    <row r="24" spans="1:4" x14ac:dyDescent="0.25">
      <c r="A24" t="str">
        <f>IF('HCM Employee'!A2=""," ",'HCM Employee'!A2)</f>
        <v>HCM Agency Name</v>
      </c>
      <c r="B24" t="str">
        <f>IF('HCM Employee'!B2=""," ",'HCM Employee'!B2)</f>
        <v>The full agency (company in Workday) name</v>
      </c>
      <c r="C24" t="str">
        <f>IF('HCM Employee'!C2=""," ",'HCM Employee'!C2)</f>
        <v>Department of Administrative Services</v>
      </c>
      <c r="D24" t="str">
        <f>IF('HCM Employee'!D2=""," ",'HCM Employee'!D2)</f>
        <v xml:space="preserve"> </v>
      </c>
    </row>
    <row r="25" spans="1:4" x14ac:dyDescent="0.25">
      <c r="A25" t="str">
        <f>IF('HCM Employee'!A3=""," ",'HCM Employee'!A3)</f>
        <v>HCM Agency Number</v>
      </c>
      <c r="B25" t="str">
        <f>IF('HCM Employee'!B3=""," ",'HCM Employee'!B3)</f>
        <v>The 5-digit payroll agency number</v>
      </c>
      <c r="C25">
        <f>IF('HCM Employee'!C3=""," ",'HCM Employee'!C3)</f>
        <v>10700</v>
      </c>
      <c r="D25" t="str">
        <f>IF('HCM Employee'!D3=""," ",'HCM Employee'!D3)</f>
        <v xml:space="preserve"> </v>
      </c>
    </row>
    <row r="26" spans="1:4" x14ac:dyDescent="0.25">
      <c r="A26" t="str">
        <f>IF('HCM Employee'!A4=""," ",'HCM Employee'!A4)</f>
        <v>HCM Alternate RACF ID 2</v>
      </c>
      <c r="B26" t="str">
        <f>IF('HCM Employee'!B4=""," ",'HCM Employee'!B4)</f>
        <v>Employee's RACFID 2</v>
      </c>
      <c r="C26" t="str">
        <f>IF('HCM Employee'!C4=""," ",'HCM Employee'!C4)</f>
        <v>DASCZ69</v>
      </c>
      <c r="D26" t="str">
        <f>IF('HCM Employee'!D4=""," ",'HCM Employee'!D4)</f>
        <v xml:space="preserve"> </v>
      </c>
    </row>
    <row r="27" spans="1:4" x14ac:dyDescent="0.25">
      <c r="A27" t="str">
        <f>IF('HCM Employee'!A5=""," ",'HCM Employee'!A5)</f>
        <v>HCM Alternate RACF ID 3</v>
      </c>
      <c r="B27" t="str">
        <f>IF('HCM Employee'!B5=""," ",'HCM Employee'!B5)</f>
        <v>Employee's RACFID 3</v>
      </c>
      <c r="C27" t="str">
        <f>IF('HCM Employee'!C5=""," ",'HCM Employee'!C5)</f>
        <v>DASCZ74</v>
      </c>
      <c r="D27" t="str">
        <f>IF('HCM Employee'!D5=""," ",'HCM Employee'!D5)</f>
        <v xml:space="preserve"> </v>
      </c>
    </row>
    <row r="28" spans="1:4" x14ac:dyDescent="0.25">
      <c r="A28" t="str">
        <f>IF('HCM Employee'!A6=""," ",'HCM Employee'!A6)</f>
        <v>HCM Benefit Service Date</v>
      </c>
      <c r="B28" t="str">
        <f>IF('HCM Employee'!B6=""," ",'HCM Employee'!B6)</f>
        <v xml:space="preserve">The benefit service date as determined by Workday. Is the date an employee will receive the increase in salary to the next step in the salary range. Will remain the last date of last step increase when stop step within the salary is reached. </v>
      </c>
      <c r="C28" s="1">
        <f>IF('HCM Employee'!C6=""," ",'HCM Employee'!C6)</f>
        <v>44209</v>
      </c>
      <c r="D28" t="str">
        <f>IF('HCM Employee'!D6=""," ",'HCM Employee'!D6)</f>
        <v xml:space="preserve"> </v>
      </c>
    </row>
    <row r="29" spans="1:4" x14ac:dyDescent="0.25">
      <c r="A29" t="str">
        <f>IF('HCM Employee'!A7=""," ",'HCM Employee'!A7)</f>
        <v>HCM Compensation Grade Profile</v>
      </c>
      <c r="B29" t="str">
        <f>IF('HCM Employee'!B7=""," ",'HCM Employee'!B7)</f>
        <v>The assigned compensation grade profile in Workday</v>
      </c>
      <c r="C29" t="str">
        <f>IF('HCM Employee'!C7=""," ",'HCM Employee'!C7)</f>
        <v>BLANK</v>
      </c>
      <c r="D29" t="str">
        <f>IF('HCM Employee'!D7=""," ",'HCM Employee'!D7)</f>
        <v xml:space="preserve"> </v>
      </c>
    </row>
    <row r="30" spans="1:4" x14ac:dyDescent="0.25">
      <c r="A30" t="str">
        <f>IF('HCM Employee'!A8=""," ",'HCM Employee'!A8)</f>
        <v>HCM Compensation Step Current</v>
      </c>
      <c r="B30" t="str">
        <f>IF('HCM Employee'!B8=""," ",'HCM Employee'!B8)</f>
        <v>The assigned compensation step in Workday</v>
      </c>
      <c r="C30" t="str">
        <f>IF('HCM Employee'!C8=""," ",'HCM Employee'!C8)</f>
        <v>BLANK</v>
      </c>
      <c r="D30" t="str">
        <f>IF('HCM Employee'!D8=""," ",'HCM Employee'!D8)</f>
        <v xml:space="preserve"> </v>
      </c>
    </row>
    <row r="31" spans="1:4" x14ac:dyDescent="0.25">
      <c r="A31" t="str">
        <f>IF('HCM Employee'!A9=""," ",'HCM Employee'!A9)</f>
        <v>HCM Continuous Service Date</v>
      </c>
      <c r="B31" t="str">
        <f>IF('HCM Employee'!B9=""," ",'HCM Employee'!B9)</f>
        <v xml:space="preserve">The continuous service date as determined by Workday. Indicates the employee's continuous length of service with the State of Oregon. </v>
      </c>
      <c r="C31" s="1">
        <f>IF('HCM Employee'!C9=""," ",'HCM Employee'!C9)</f>
        <v>37073</v>
      </c>
      <c r="D31" t="str">
        <f>IF('HCM Employee'!D9=""," ",'HCM Employee'!D9)</f>
        <v xml:space="preserve"> </v>
      </c>
    </row>
    <row r="32" spans="1:4" x14ac:dyDescent="0.25">
      <c r="A32" t="str">
        <f>IF('HCM Employee'!A10=""," ",'HCM Employee'!A10)</f>
        <v>HCM Employee ID</v>
      </c>
      <c r="B32" t="str">
        <f>IF('HCM Employee'!B10=""," ",'HCM Employee'!B10)</f>
        <v>Employee OR number for the employee</v>
      </c>
      <c r="C32" t="str">
        <f>IF('HCM Employee'!C10=""," ",'HCM Employee'!C10)</f>
        <v>OR1130971</v>
      </c>
      <c r="D32" t="str">
        <f>IF('HCM Employee'!D10=""," ",'HCM Employee'!D10)</f>
        <v xml:space="preserve"> </v>
      </c>
    </row>
    <row r="33" spans="1:4" x14ac:dyDescent="0.25">
      <c r="A33" t="str">
        <f>IF('HCM Employee'!A11=""," ",'HCM Employee'!A11)</f>
        <v>HCM Employee Type</v>
      </c>
      <c r="B33" t="str">
        <f>IF('HCM Employee'!B11=""," ",'HCM Employee'!B11)</f>
        <v xml:space="preserve">The type of employment of the employee in Workday. May be different than the position worker type. </v>
      </c>
      <c r="C33" t="str">
        <f>IF('HCM Employee'!C11=""," ",'HCM Employee'!C11)</f>
        <v>Permanent</v>
      </c>
      <c r="D33" t="str">
        <f>IF('HCM Employee'!D11=""," ",'HCM Employee'!D11)</f>
        <v xml:space="preserve">Permanent   
Limited Duration   
Temporary   
On-Season   
Off-Season   </v>
      </c>
    </row>
    <row r="34" spans="1:4" x14ac:dyDescent="0.25">
      <c r="A34" t="str">
        <f>IF('HCM Employee'!A12=""," ",'HCM Employee'!A12)</f>
        <v>HCM FLSA Code</v>
      </c>
      <c r="B34" t="str">
        <f>IF('HCM Employee'!B12=""," ",'HCM Employee'!B12)</f>
        <v>Indicates whether the employee is (E)exempt or (N)on-exempt from the Fair Labor Standards Act (FLSA).</v>
      </c>
      <c r="C34" t="str">
        <f>IF('HCM Employee'!C12=""," ",'HCM Employee'!C12)</f>
        <v>E</v>
      </c>
      <c r="D34" t="str">
        <f>IF('HCM Employee'!D12=""," ",'HCM Employee'!D12)</f>
        <v xml:space="preserve"> </v>
      </c>
    </row>
    <row r="35" spans="1:4" x14ac:dyDescent="0.25">
      <c r="A35" t="str">
        <f>IF('HCM Employee'!A13=""," ",'HCM Employee'!A13)</f>
        <v>HCM FTE</v>
      </c>
      <c r="B35" t="str">
        <f>IF('HCM Employee'!B13=""," ",'HCM Employee'!B13)</f>
        <v>The FTE percentage for this employee. Refers to the percent of a position’s regularly scheduled work hours that will be worked by a particular employee.</v>
      </c>
      <c r="C35">
        <f>IF('HCM Employee'!C13=""," ",'HCM Employee'!C13)</f>
        <v>100</v>
      </c>
      <c r="D35" t="str">
        <f>IF('HCM Employee'!D13=""," ",'HCM Employee'!D13)</f>
        <v xml:space="preserve"> </v>
      </c>
    </row>
    <row r="36" spans="1:4" x14ac:dyDescent="0.25">
      <c r="A36" t="str">
        <f>IF('HCM Employee'!A14=""," ",'HCM Employee'!A14)</f>
        <v>HCM Holiday Code</v>
      </c>
      <c r="B36" t="str">
        <f>IF('HCM Employee'!B14=""," ",'HCM Employee'!B14)</f>
        <v>The holiday code assigned on the employee's position restrictions. The code was used by OSPA to forecast holidays for various employee groups. Not used in Workday time tracking. Replaced with Holiday calendar assignment</v>
      </c>
      <c r="C36" t="str">
        <f>IF('HCM Employee'!C14=""," ",'HCM Employee'!C14)</f>
        <v>O</v>
      </c>
      <c r="D36" t="str">
        <f>IF('HCM Employee'!D14=""," ",'HCM Employee'!D14)</f>
        <v xml:space="preserve">A-Actual  
B-Other  
D-School for Deaf  
E-STEAG-Observed  
H-Student Assistance  
O-Observed  
T-Board of Dentistry    </v>
      </c>
    </row>
    <row r="37" spans="1:4" x14ac:dyDescent="0.25">
      <c r="A37" t="str">
        <f>IF('HCM Employee'!A15=""," ",'HCM Employee'!A15)</f>
        <v>HCM Holiday Code Description</v>
      </c>
      <c r="B37" t="str">
        <f>IF('HCM Employee'!B15=""," ",'HCM Employee'!B15)</f>
        <v>The Holiday code description assigned on the employee's position restrictions.  Not used in Workday time tracking. Replaced with Holiday calendar assignment</v>
      </c>
      <c r="C37" t="str">
        <f>IF('HCM Employee'!C15=""," ",'HCM Employee'!C15)</f>
        <v>O - Observed (04. Holiday Code)</v>
      </c>
      <c r="D37" t="str">
        <f>IF('HCM Employee'!D15=""," ",'HCM Employee'!D15)</f>
        <v xml:space="preserve"> </v>
      </c>
    </row>
    <row r="38" spans="1:4" x14ac:dyDescent="0.25">
      <c r="A38" t="str">
        <f>IF('HCM Employee'!A16=""," ",'HCM Employee'!A16)</f>
        <v>HCM Job Profile</v>
      </c>
      <c r="B38" t="str">
        <f>IF('HCM Employee'!B16=""," ",'HCM Employee'!B16)</f>
        <v>The job profile of the assigned position in Workday</v>
      </c>
      <c r="C38" t="str">
        <f>IF('HCM Employee'!C16=""," ",'HCM Employee'!C16)</f>
        <v>Accounting Manager 2 - SR33 - Exempt</v>
      </c>
      <c r="D38" t="str">
        <f>IF('HCM Employee'!D16=""," ",'HCM Employee'!D16)</f>
        <v xml:space="preserve"> </v>
      </c>
    </row>
    <row r="39" spans="1:4" x14ac:dyDescent="0.25">
      <c r="A39" t="str">
        <f>IF('HCM Employee'!A17=""," ",'HCM Employee'!A17)</f>
        <v>HCM Job Profile Code</v>
      </c>
      <c r="B39" t="str">
        <f>IF('HCM Employee'!B17=""," ",'HCM Employee'!B17)</f>
        <v>The job profile code of the assigned position in Workday</v>
      </c>
      <c r="C39" t="str">
        <f>IF('HCM Employee'!C17=""," ",'HCM Employee'!C17)</f>
        <v>7034-SR33-E</v>
      </c>
      <c r="D39" t="str">
        <f>IF('HCM Employee'!D17=""," ",'HCM Employee'!D17)</f>
        <v xml:space="preserve"> </v>
      </c>
    </row>
    <row r="40" spans="1:4" x14ac:dyDescent="0.25">
      <c r="A40" t="str">
        <f>IF('HCM Employee'!A18=""," ",'HCM Employee'!A18)</f>
        <v>HCM Legal Name First Name</v>
      </c>
      <c r="B40" t="str">
        <f>IF('HCM Employee'!B18=""," ",'HCM Employee'!B18)</f>
        <v>Employee's legal first name as entered into Workday</v>
      </c>
      <c r="C40" t="str">
        <f>IF('HCM Employee'!C18=""," ",'HCM Employee'!C18)</f>
        <v xml:space="preserve">Justin </v>
      </c>
      <c r="D40" t="str">
        <f>IF('HCM Employee'!D18=""," ",'HCM Employee'!D18)</f>
        <v xml:space="preserve"> </v>
      </c>
    </row>
    <row r="41" spans="1:4" x14ac:dyDescent="0.25">
      <c r="A41" t="str">
        <f>IF('HCM Employee'!A19=""," ",'HCM Employee'!A19)</f>
        <v>HCM Legal Name Last Name</v>
      </c>
      <c r="B41" t="str">
        <f>IF('HCM Employee'!B19=""," ",'HCM Employee'!B19)</f>
        <v>Employee's legal last name as entered into Workday</v>
      </c>
      <c r="C41" t="str">
        <f>IF('HCM Employee'!C19=""," ",'HCM Employee'!C19)</f>
        <v>Ranger</v>
      </c>
      <c r="D41" t="str">
        <f>IF('HCM Employee'!D19=""," ",'HCM Employee'!D19)</f>
        <v xml:space="preserve"> </v>
      </c>
    </row>
    <row r="42" spans="1:4" x14ac:dyDescent="0.25">
      <c r="A42" t="str">
        <f>IF('HCM Employee'!A20=""," ",'HCM Employee'!A20)</f>
        <v>HCM Legal Name Middle Name</v>
      </c>
      <c r="B42" t="str">
        <f>IF('HCM Employee'!B20=""," ",'HCM Employee'!B20)</f>
        <v>Employee's legal middle name as entered into Workday</v>
      </c>
      <c r="C42" t="str">
        <f>IF('HCM Employee'!C20=""," ",'HCM Employee'!C20)</f>
        <v xml:space="preserve">P </v>
      </c>
      <c r="D42" t="str">
        <f>IF('HCM Employee'!D20=""," ",'HCM Employee'!D20)</f>
        <v xml:space="preserve"> </v>
      </c>
    </row>
    <row r="43" spans="1:4" x14ac:dyDescent="0.25">
      <c r="A43" t="str">
        <f>IF('HCM Employee'!A21=""," ",'HCM Employee'!A21)</f>
        <v>HCM Legal Name Suffix</v>
      </c>
      <c r="B43" t="str">
        <f>IF('HCM Employee'!B21=""," ",'HCM Employee'!B21)</f>
        <v>Employee's legal suffix as entered into Workday</v>
      </c>
      <c r="C43" t="str">
        <f>IF('HCM Employee'!C21=""," ",'HCM Employee'!C21)</f>
        <v>BLANK</v>
      </c>
      <c r="D43" t="str">
        <f>IF('HCM Employee'!D21=""," ",'HCM Employee'!D21)</f>
        <v xml:space="preserve"> </v>
      </c>
    </row>
    <row r="44" spans="1:4" x14ac:dyDescent="0.25">
      <c r="A44" t="str">
        <f>IF('HCM Employee'!A22=""," ",'HCM Employee'!A22)</f>
        <v>HCM Location</v>
      </c>
      <c r="B44" t="str">
        <f>IF('HCM Employee'!B22=""," ",'HCM Employee'!B22)</f>
        <v xml:space="preserve">The location assigned to the employee in Workday. </v>
      </c>
      <c r="C44" t="str">
        <f>IF('HCM Employee'!C22=""," ",'HCM Employee'!C22)</f>
        <v>Salem | DAS | General Services Building</v>
      </c>
      <c r="D44" t="str">
        <f>IF('HCM Employee'!D22=""," ",'HCM Employee'!D22)</f>
        <v xml:space="preserve"> </v>
      </c>
    </row>
    <row r="45" spans="1:4" x14ac:dyDescent="0.25">
      <c r="A45" t="str">
        <f>IF('HCM Employee'!A23=""," ",'HCM Employee'!A23)</f>
        <v>HCM Location WID</v>
      </c>
      <c r="B45" t="str">
        <f>IF('HCM Employee'!B23=""," ",'HCM Employee'!B23)</f>
        <v>Location ID assigned by Workday</v>
      </c>
      <c r="C45" t="str">
        <f>IF('HCM Employee'!C23=""," ",'HCM Employee'!C23)</f>
        <v>47688ccd4cac01d2821ab88cc52316f6</v>
      </c>
      <c r="D45" t="str">
        <f>IF('HCM Employee'!D23=""," ",'HCM Employee'!D23)</f>
        <v xml:space="preserve"> </v>
      </c>
    </row>
    <row r="46" spans="1:4" x14ac:dyDescent="0.25">
      <c r="A46" t="str">
        <f>IF('HCM Employee'!A24=""," ",'HCM Employee'!A24)</f>
        <v>HCM LWOP End Date</v>
      </c>
      <c r="B46" t="str">
        <f>IF('HCM Employee'!B24=""," ",'HCM Employee'!B24)</f>
        <v>The ending date of an unpaid leave of absence in Workday</v>
      </c>
      <c r="C46" s="1">
        <f>IF('HCM Employee'!C24=""," ",'HCM Employee'!C24)</f>
        <v>44925</v>
      </c>
      <c r="D46" t="str">
        <f>IF('HCM Employee'!D24=""," ",'HCM Employee'!D24)</f>
        <v xml:space="preserve"> </v>
      </c>
    </row>
    <row r="47" spans="1:4" x14ac:dyDescent="0.25">
      <c r="A47" t="str">
        <f>IF('HCM Employee'!A25=""," ",'HCM Employee'!A25)</f>
        <v>HCM LWOP Start Date</v>
      </c>
      <c r="B47" t="str">
        <f>IF('HCM Employee'!B25=""," ",'HCM Employee'!B25)</f>
        <v>The beginning date of an unpaid leave of absence in Workday</v>
      </c>
      <c r="C47" s="1">
        <f>IF('HCM Employee'!C25=""," ",'HCM Employee'!C25)</f>
        <v>44914</v>
      </c>
      <c r="D47" t="str">
        <f>IF('HCM Employee'!D25=""," ",'HCM Employee'!D25)</f>
        <v xml:space="preserve"> </v>
      </c>
    </row>
    <row r="48" spans="1:4" x14ac:dyDescent="0.25">
      <c r="A48" t="str">
        <f>IF('HCM Employee'!A26=""," ",'HCM Employee'!A26)</f>
        <v>HCM Mass Transit Code</v>
      </c>
      <c r="B48" t="str">
        <f>IF('HCM Employee'!B26=""," ",'HCM Employee'!B26)</f>
        <v>Identifies the mass transit district location established for the position.</v>
      </c>
      <c r="C48" t="str">
        <f>IF('HCM Employee'!C26=""," ",'HCM Employee'!C26)</f>
        <v>S</v>
      </c>
      <c r="D48" t="str">
        <f>IF('HCM Employee'!D26=""," ",'HCM Employee'!D26)</f>
        <v xml:space="preserve"> </v>
      </c>
    </row>
    <row r="49" spans="1:4" x14ac:dyDescent="0.25">
      <c r="A49" t="str">
        <f>IF('HCM Employee'!A27=""," ",'HCM Employee'!A27)</f>
        <v>HCM Overtime Eligibility</v>
      </c>
      <c r="B49" t="str">
        <f>IF('HCM Employee'!B27=""," ",'HCM Employee'!B27)</f>
        <v>Indicates eligibility for overtime pay with (Y)es or (N)o.</v>
      </c>
      <c r="C49" t="str">
        <f>IF('HCM Employee'!C27=""," ",'HCM Employee'!C27)</f>
        <v>N</v>
      </c>
      <c r="D49" t="str">
        <f>IF('HCM Employee'!D27=""," ",'HCM Employee'!D27)</f>
        <v xml:space="preserve"> </v>
      </c>
    </row>
    <row r="50" spans="1:4" x14ac:dyDescent="0.25">
      <c r="A50" t="str">
        <f>IF('HCM Employee'!A28=""," ",'HCM Employee'!A28)</f>
        <v>HCM Overtime Eligibility Description</v>
      </c>
      <c r="B50" t="str">
        <f>IF('HCM Employee'!B28=""," ",'HCM Employee'!B28)</f>
        <v>Description of Overtime Eligibility flag</v>
      </c>
      <c r="C50" t="str">
        <f>IF('HCM Employee'!C28=""," ",'HCM Employee'!C28)</f>
        <v>N - No (03. Overtime Eligible)</v>
      </c>
      <c r="D50" t="str">
        <f>IF('HCM Employee'!D28=""," ",'HCM Employee'!D28)</f>
        <v xml:space="preserve"> </v>
      </c>
    </row>
    <row r="51" spans="1:4" x14ac:dyDescent="0.25">
      <c r="A51" t="str">
        <f>IF('HCM Employee'!A29=""," ",'HCM Employee'!A29)</f>
        <v>HCM Pay Basis</v>
      </c>
      <c r="B51" t="str">
        <f>IF('HCM Employee'!B29=""," ",'HCM Employee'!B29)</f>
        <v>The way in which an employee's earnings are to be calculated - (S)salaried, (P)partial salary, (H)hourly, (D)daily, (U)undefined.</v>
      </c>
      <c r="C51" t="str">
        <f>IF('HCM Employee'!C29=""," ",'HCM Employee'!C29)</f>
        <v>S</v>
      </c>
      <c r="D51" t="str">
        <f>IF('HCM Employee'!D29=""," ",'HCM Employee'!D29)</f>
        <v xml:space="preserve"> </v>
      </c>
    </row>
    <row r="52" spans="1:4" x14ac:dyDescent="0.25">
      <c r="A52" t="str">
        <f>IF('HCM Employee'!A30=""," ",'HCM Employee'!A30)</f>
        <v>HCM Pay Basis Description</v>
      </c>
      <c r="B52" t="str">
        <f>IF('HCM Employee'!B30=""," ",'HCM Employee'!B30)</f>
        <v xml:space="preserve">The description for the pay basis code used in which an employee's earnings are to be calculated </v>
      </c>
      <c r="C52" t="str">
        <f>IF('HCM Employee'!C30=""," ",'HCM Employee'!C30)</f>
        <v>S - Salaried (01. Pay Basis Code)</v>
      </c>
      <c r="D52" t="str">
        <f>IF('HCM Employee'!D30=""," ",'HCM Employee'!D30)</f>
        <v xml:space="preserve"> </v>
      </c>
    </row>
    <row r="53" spans="1:4" x14ac:dyDescent="0.25">
      <c r="A53" t="str">
        <f>IF('HCM Employee'!A31=""," ",'HCM Employee'!A31)</f>
        <v>HCM Pay Period End Date</v>
      </c>
      <c r="B53" t="str">
        <f>IF('HCM Employee'!B31=""," ",'HCM Employee'!B31)</f>
        <v>The pay period ending date is the last calendar day of any given month.</v>
      </c>
      <c r="C53" s="1">
        <f>IF('HCM Employee'!C31=""," ",'HCM Employee'!C31)</f>
        <v>44926</v>
      </c>
      <c r="D53" t="str">
        <f>IF('HCM Employee'!D31=""," ",'HCM Employee'!D31)</f>
        <v xml:space="preserve"> </v>
      </c>
    </row>
    <row r="54" spans="1:4" x14ac:dyDescent="0.25">
      <c r="A54" t="str">
        <f>IF('HCM Employee'!A32=""," ",'HCM Employee'!A32)</f>
        <v>HCM PDC</v>
      </c>
      <c r="B54" t="str">
        <f>IF('HCM Employee'!B32=""," ",'HCM Employee'!B32)</f>
        <v xml:space="preserve">A legacy system code that was also called the “check distribution code”. This was the sort order by which agencies have chose to have their checks distributed. </v>
      </c>
      <c r="C54">
        <f>IF('HCM Employee'!C32=""," ",'HCM Employee'!C32)</f>
        <v>430</v>
      </c>
      <c r="D54" t="str">
        <f>IF('HCM Employee'!D32=""," ",'HCM Employee'!D32)</f>
        <v xml:space="preserve"> </v>
      </c>
    </row>
    <row r="55" spans="1:4" x14ac:dyDescent="0.25">
      <c r="A55" t="str">
        <f>IF('HCM Employee'!A33=""," ",'HCM Employee'!A33)</f>
        <v xml:space="preserve">HCM PERS Class Plan </v>
      </c>
      <c r="B55" t="str">
        <f>IF('HCM Employee'!B33=""," ",'HCM Employee'!B33)</f>
        <v>The PERS job class code as assigned by in Workday. This code designates the retirement benefit structure to which an employee belongs.</v>
      </c>
      <c r="C55">
        <f>IF('HCM Employee'!C33=""," ",'HCM Employee'!C33)</f>
        <v>1</v>
      </c>
      <c r="D55" t="str">
        <f>IF('HCM Employee'!D33=""," ",'HCM Employee'!D33)</f>
        <v xml:space="preserve"> </v>
      </c>
    </row>
    <row r="56" spans="1:4" x14ac:dyDescent="0.25">
      <c r="A56" t="str">
        <f>IF('HCM Employee'!A34=""," ",'HCM Employee'!A34)</f>
        <v>HCM PERS Class Plan Description</v>
      </c>
      <c r="B56" t="str">
        <f>IF('HCM Employee'!B34=""," ",'HCM Employee'!B34)</f>
        <v>The PERS job class code description. This code designates the retirement benefit structure to which an employee belongs.</v>
      </c>
      <c r="C56" t="str">
        <f>IF('HCM Employee'!C34=""," ",'HCM Employee'!C34)</f>
        <v>1 - General Service Tier 2 (05. PERS Class Plan)</v>
      </c>
      <c r="D56" t="str">
        <f>IF('HCM Employee'!D34=""," ",'HCM Employee'!D34)</f>
        <v xml:space="preserve"> </v>
      </c>
    </row>
    <row r="57" spans="1:4" x14ac:dyDescent="0.25">
      <c r="A57" t="str">
        <f>IF('HCM Employee'!A35=""," ",'HCM Employee'!A35)</f>
        <v>HCM Position</v>
      </c>
      <c r="B57" t="str">
        <f>IF('HCM Employee'!B35=""," ",'HCM Employee'!B35)</f>
        <v xml:space="preserve">Position title for the employee's position </v>
      </c>
      <c r="C57" t="str">
        <f>IF('HCM Employee'!C35=""," ",'HCM Employee'!C35)</f>
        <v>Accounting Manager 2 - SR33 - Exempt</v>
      </c>
      <c r="D57" t="str">
        <f>IF('HCM Employee'!D35=""," ",'HCM Employee'!D35)</f>
        <v xml:space="preserve"> </v>
      </c>
    </row>
    <row r="58" spans="1:4" x14ac:dyDescent="0.25">
      <c r="A58" t="str">
        <f>IF('HCM Employee'!A36=""," ",'HCM Employee'!A36)</f>
        <v>HCM Position ID</v>
      </c>
      <c r="B58" t="str">
        <f>IF('HCM Employee'!B36=""," ",'HCM Employee'!B36)</f>
        <v>Position ID for the employee's position</v>
      </c>
      <c r="C58">
        <f>IF('HCM Employee'!C36=""," ",'HCM Employee'!C36)</f>
        <v>29645</v>
      </c>
      <c r="D58" t="str">
        <f>IF('HCM Employee'!D36=""," ",'HCM Employee'!D36)</f>
        <v xml:space="preserve"> </v>
      </c>
    </row>
    <row r="59" spans="1:4" x14ac:dyDescent="0.25">
      <c r="A59" t="str">
        <f>IF('HCM Employee'!A37=""," ",'HCM Employee'!A37)</f>
        <v>HCM Position Start Date</v>
      </c>
      <c r="B59" t="str">
        <f>IF('HCM Employee'!B37=""," ",'HCM Employee'!B37)</f>
        <v>The beginning date of this position assignment by the employee</v>
      </c>
      <c r="C59" s="1">
        <f>IF('HCM Employee'!C37=""," ",'HCM Employee'!C37)</f>
        <v>43843</v>
      </c>
      <c r="D59" t="str">
        <f>IF('HCM Employee'!D37=""," ",'HCM Employee'!D37)</f>
        <v xml:space="preserve"> </v>
      </c>
    </row>
    <row r="60" spans="1:4" x14ac:dyDescent="0.25">
      <c r="A60" t="str">
        <f>IF('HCM Employee'!A38=""," ",'HCM Employee'!A38)</f>
        <v>HCM RACF ID</v>
      </c>
      <c r="B60" t="str">
        <f>IF('HCM Employee'!B38=""," ",'HCM Employee'!B38)</f>
        <v xml:space="preserve">Employee's RACFID </v>
      </c>
      <c r="C60" t="str">
        <f>IF('HCM Employee'!C38=""," ",'HCM Employee'!C38)</f>
        <v>DASCZ40</v>
      </c>
      <c r="D60" t="str">
        <f>IF('HCM Employee'!D38=""," ",'HCM Employee'!D38)</f>
        <v xml:space="preserve"> </v>
      </c>
    </row>
    <row r="61" spans="1:4" x14ac:dyDescent="0.25">
      <c r="A61" t="str">
        <f>IF('HCM Employee'!A39=""," ",'HCM Employee'!A39)</f>
        <v>HCM RDC</v>
      </c>
      <c r="B61" t="str">
        <f>IF('HCM Employee'!B39=""," ",'HCM Employee'!B39)</f>
        <v xml:space="preserve">A legacy system code that was established by the agency for the identification of divisions/units for the purpose of personnel report distribution and subtotals. </v>
      </c>
      <c r="C61">
        <f>IF('HCM Employee'!C39=""," ",'HCM Employee'!C39)</f>
        <v>431</v>
      </c>
      <c r="D61" t="str">
        <f>IF('HCM Employee'!D39=""," ",'HCM Employee'!D39)</f>
        <v xml:space="preserve"> </v>
      </c>
    </row>
    <row r="62" spans="1:4" x14ac:dyDescent="0.25">
      <c r="A62" t="str">
        <f>IF('HCM Employee'!A40=""," ",'HCM Employee'!A40)</f>
        <v>HCM Report Effective Date</v>
      </c>
      <c r="B62" t="str">
        <f>IF('HCM Employee'!B40=""," ",'HCM Employee'!B40)</f>
        <v xml:space="preserve">Effective date of the report. This will tell you when the information was loaded to the DataMart </v>
      </c>
      <c r="C62" s="1">
        <f>IF('HCM Employee'!C40=""," ",'HCM Employee'!C40)</f>
        <v>44924</v>
      </c>
      <c r="D62" t="str">
        <f>IF('HCM Employee'!D40=""," ",'HCM Employee'!D40)</f>
        <v xml:space="preserve"> </v>
      </c>
    </row>
    <row r="63" spans="1:4" x14ac:dyDescent="0.25">
      <c r="A63" t="str">
        <f>IF('HCM Employee'!A41=""," ",'HCM Employee'!A41)</f>
        <v>HCM Supervisory Organization</v>
      </c>
      <c r="B63" t="str">
        <f>IF('HCM Employee'!B41=""," ",'HCM Employee'!B41)</f>
        <v>The supervisory organization the position is assigned to in Workday</v>
      </c>
      <c r="C63" t="str">
        <f>IF('HCM Employee'!C41=""," ",'HCM Employee'!C41)</f>
        <v>Financial Business Systems - DAS</v>
      </c>
      <c r="D63" t="str">
        <f>IF('HCM Employee'!D41=""," ",'HCM Employee'!D41)</f>
        <v xml:space="preserve"> </v>
      </c>
    </row>
    <row r="64" spans="1:4" x14ac:dyDescent="0.25">
      <c r="A64" t="str">
        <f>IF('HCM Employee'!A42=""," ",'HCM Employee'!A42)</f>
        <v>HCM Supervisory Organization WID</v>
      </c>
      <c r="B64" t="str">
        <f>IF('HCM Employee'!B42=""," ",'HCM Employee'!B42)</f>
        <v>Supervisory org ID by Workday</v>
      </c>
      <c r="C64" t="str">
        <f>IF('HCM Employee'!C42=""," ",'HCM Employee'!C42)</f>
        <v>47688ccd4cac01ac4a6572e0d0231c26</v>
      </c>
      <c r="D64" t="str">
        <f>IF('HCM Employee'!D42=""," ",'HCM Employee'!D42)</f>
        <v xml:space="preserve"> </v>
      </c>
    </row>
    <row r="65" spans="1:4" x14ac:dyDescent="0.25">
      <c r="A65" t="str">
        <f>IF('HCM Employee'!A43=""," ",'HCM Employee'!A43)</f>
        <v>HCM Timesheet Code</v>
      </c>
      <c r="B65" t="str">
        <f>IF('HCM Employee'!B43=""," ",'HCM Employee'!B43)</f>
        <v>Timesheet code (not used in Workday time tracking). This legacy code would feed to OSPA and tell the system if a printed timesheet was needed. If using ePayroll, the code was 'N'</v>
      </c>
      <c r="C65" t="str">
        <f>IF('HCM Employee'!C43=""," ",'HCM Employee'!C43)</f>
        <v>Timesheet_Code_N</v>
      </c>
      <c r="D65" t="str">
        <f>IF('HCM Employee'!D43=""," ",'HCM Employee'!D43)</f>
        <v xml:space="preserve"> </v>
      </c>
    </row>
    <row r="66" spans="1:4" x14ac:dyDescent="0.25">
      <c r="A66" t="str">
        <f>IF('HCM Employee'!A44=""," ",'HCM Employee'!A44)</f>
        <v>HCM Timesheet Code Description</v>
      </c>
      <c r="B66" t="str">
        <f>IF('HCM Employee'!B44=""," ",'HCM Employee'!B44)</f>
        <v>Timesheet code description (not used in Workday time tracking). This legacy code would feed to OSPA and tell the system if a printed timesheet was needed. If using ePayroll, the code was N - Default (02. Timesheet Code)</v>
      </c>
      <c r="C66" t="str">
        <f>IF('HCM Employee'!C44=""," ",'HCM Employee'!C44)</f>
        <v>.N - Default (02. Timesheet Code)</v>
      </c>
      <c r="D66" t="str">
        <f>IF('HCM Employee'!D44=""," ",'HCM Employee'!D44)</f>
        <v xml:space="preserve"> </v>
      </c>
    </row>
    <row r="67" spans="1:4" x14ac:dyDescent="0.25">
      <c r="A67" t="str">
        <f>IF('HCM Employee'!A45=""," ",'HCM Employee'!A45)</f>
        <v>HCM Union For Position</v>
      </c>
      <c r="B67" t="str">
        <f>IF('HCM Employee'!B45=""," ",'HCM Employee'!B45)</f>
        <v>The union assignment on the position in Workday</v>
      </c>
      <c r="C67" t="str">
        <f>IF('HCM Employee'!C45=""," ",'HCM Employee'!C45)</f>
        <v>Management Service - Supervisory</v>
      </c>
      <c r="D67" t="str">
        <f>IF('HCM Employee'!D45=""," ",'HCM Employee'!D45)</f>
        <v xml:space="preserve"> </v>
      </c>
    </row>
    <row r="68" spans="1:4" x14ac:dyDescent="0.25">
      <c r="A68" t="str">
        <f>IF('Payroll Register'!A2=""," ",'Payroll Register'!A2)</f>
        <v>PR Amount</v>
      </c>
      <c r="B68" t="str">
        <f>IF('Payroll Register'!B2=""," ",'Payroll Register'!B2)</f>
        <v>The amount of the payroll calculation field value</v>
      </c>
      <c r="C68">
        <f>IF('Payroll Register'!C2=""," ",'Payroll Register'!C2)</f>
        <v>940.72</v>
      </c>
      <c r="D68" t="str">
        <f>IF('Payroll Register'!D2=""," ",'Payroll Register'!D2)</f>
        <v xml:space="preserve"> </v>
      </c>
    </row>
    <row r="69" spans="1:4" x14ac:dyDescent="0.25">
      <c r="A69" t="str">
        <f>IF('Payroll Register'!A3=""," ",'Payroll Register'!A3)</f>
        <v>PR Company</v>
      </c>
      <c r="B69" t="str">
        <f>IF('Payroll Register'!B3=""," ",'Payroll Register'!B3)</f>
        <v>The full agency (company in Workday) name</v>
      </c>
      <c r="C69" t="str">
        <f>IF('Payroll Register'!C3=""," ",'Payroll Register'!C3)</f>
        <v>Department of Administrative Services</v>
      </c>
      <c r="D69" t="str">
        <f>IF('Payroll Register'!D3=""," ",'Payroll Register'!D3)</f>
        <v xml:space="preserve"> </v>
      </c>
    </row>
    <row r="70" spans="1:4" x14ac:dyDescent="0.25">
      <c r="A70" t="str">
        <f>IF('Payroll Register'!A4=""," ",'Payroll Register'!A4)</f>
        <v>PR Company ID</v>
      </c>
      <c r="B70" t="str">
        <f>IF('Payroll Register'!B4=""," ",'Payroll Register'!B4)</f>
        <v>The 5-digit payroll agency number</v>
      </c>
      <c r="C70">
        <f>IF('Payroll Register'!C4=""," ",'Payroll Register'!C4)</f>
        <v>10700</v>
      </c>
      <c r="D70" t="str">
        <f>IF('Payroll Register'!D4=""," ",'Payroll Register'!D4)</f>
        <v xml:space="preserve"> </v>
      </c>
    </row>
    <row r="71" spans="1:4" x14ac:dyDescent="0.25">
      <c r="A71" t="str">
        <f>IF('Payroll Register'!A5=""," ",'Payroll Register'!A5)</f>
        <v>PR Employee</v>
      </c>
      <c r="B71" t="str">
        <f>IF('Payroll Register'!B5=""," ",'Payroll Register'!B5)</f>
        <v>The employee's legal name as entered into Workday</v>
      </c>
      <c r="C71" t="str">
        <f>IF('Payroll Register'!C5=""," ",'Payroll Register'!C5)</f>
        <v>Justin Ranger</v>
      </c>
      <c r="D71" t="str">
        <f>IF('Payroll Register'!D5=""," ",'Payroll Register'!D5)</f>
        <v xml:space="preserve"> </v>
      </c>
    </row>
    <row r="72" spans="1:4" x14ac:dyDescent="0.25">
      <c r="A72" t="str">
        <f>IF('Payroll Register'!A6=""," ",'Payroll Register'!A6)</f>
        <v>PR Employee ID</v>
      </c>
      <c r="B72" t="str">
        <f>IF('Payroll Register'!B6=""," ",'Payroll Register'!B6)</f>
        <v>Employee OR number for the employee</v>
      </c>
      <c r="C72" t="str">
        <f>IF('Payroll Register'!C6=""," ",'Payroll Register'!C6)</f>
        <v>OR1130971</v>
      </c>
      <c r="D72" t="str">
        <f>IF('Payroll Register'!D6=""," ",'Payroll Register'!D6)</f>
        <v xml:space="preserve"> </v>
      </c>
    </row>
    <row r="73" spans="1:4" x14ac:dyDescent="0.25">
      <c r="A73" t="str">
        <f>IF('Payroll Register'!A7=""," ",'Payroll Register'!A7)</f>
        <v>PR Gross</v>
      </c>
      <c r="B73" t="str">
        <f>IF('Payroll Register'!B7=""," ",'Payroll Register'!B7)</f>
        <v>Total monies paid to the employee before deductions</v>
      </c>
      <c r="C73">
        <f>IF('Payroll Register'!C7=""," ",'Payroll Register'!C7)</f>
        <v>6730.65</v>
      </c>
      <c r="D73" t="str">
        <f>IF('Payroll Register'!D7=""," ",'Payroll Register'!D7)</f>
        <v xml:space="preserve"> </v>
      </c>
    </row>
    <row r="74" spans="1:4" x14ac:dyDescent="0.25">
      <c r="A74" t="str">
        <f>IF('Payroll Register'!A8=""," ",'Payroll Register'!A8)</f>
        <v>PR Is Earning</v>
      </c>
      <c r="B74" t="str">
        <f>IF('Payroll Register'!B8=""," ",'Payroll Register'!B8)</f>
        <v>If the payroll calculation field is an earning, this field will populate with a 'Yes'.</v>
      </c>
      <c r="C74">
        <f>IF('Payroll Register'!C8=""," ",'Payroll Register'!C8)</f>
        <v>0</v>
      </c>
      <c r="D74" t="str">
        <f>IF('Payroll Register'!D8=""," ",'Payroll Register'!D8)</f>
        <v xml:space="preserve"> </v>
      </c>
    </row>
    <row r="75" spans="1:4" x14ac:dyDescent="0.25">
      <c r="A75" t="str">
        <f>IF('Payroll Register'!A9=""," ",'Payroll Register'!A9)</f>
        <v>PR Is Employee Paid</v>
      </c>
      <c r="B75" t="str">
        <f>IF('Payroll Register'!B9=""," ",'Payroll Register'!B9)</f>
        <v>If the payroll calculation field is employee paid, this field will populate with a 'Yes'.</v>
      </c>
      <c r="C75">
        <f>IF('Payroll Register'!C9=""," ",'Payroll Register'!C9)</f>
        <v>0</v>
      </c>
      <c r="D75" t="str">
        <f>IF('Payroll Register'!D9=""," ",'Payroll Register'!D9)</f>
        <v xml:space="preserve"> </v>
      </c>
    </row>
    <row r="76" spans="1:4" x14ac:dyDescent="0.25">
      <c r="A76" t="str">
        <f>IF('Payroll Register'!A10=""," ",'Payroll Register'!A10)</f>
        <v>PR Is Employer Paid</v>
      </c>
      <c r="B76" t="str">
        <f>IF('Payroll Register'!B10=""," ",'Payroll Register'!B10)</f>
        <v>If the payroll calculation field is employer paid, this field will populate with a 'Yes'.</v>
      </c>
      <c r="C76">
        <f>IF('Payroll Register'!C10=""," ",'Payroll Register'!C10)</f>
        <v>0</v>
      </c>
      <c r="D76" t="str">
        <f>IF('Payroll Register'!D10=""," ",'Payroll Register'!D10)</f>
        <v xml:space="preserve"> </v>
      </c>
    </row>
    <row r="77" spans="1:4" x14ac:dyDescent="0.25">
      <c r="A77" t="str">
        <f>IF('Payroll Register'!A11=""," ",'Payroll Register'!A11)</f>
        <v>PR Is Tax</v>
      </c>
      <c r="B77" t="str">
        <f>IF('Payroll Register'!B11=""," ",'Payroll Register'!B11)</f>
        <v>If the payroll calculation field is a tax deduction, this field will populate with a 'Yes'.</v>
      </c>
      <c r="C77">
        <f>IF('Payroll Register'!C11=""," ",'Payroll Register'!C11)</f>
        <v>1</v>
      </c>
      <c r="D77" t="str">
        <f>IF('Payroll Register'!D11=""," ",'Payroll Register'!D11)</f>
        <v xml:space="preserve"> </v>
      </c>
    </row>
    <row r="78" spans="1:4" x14ac:dyDescent="0.25">
      <c r="A78" t="str">
        <f>IF('Payroll Register'!A12=""," ",'Payroll Register'!A12)</f>
        <v>PR Location</v>
      </c>
      <c r="B78" t="str">
        <f>IF('Payroll Register'!B12=""," ",'Payroll Register'!B12)</f>
        <v xml:space="preserve">The location assigned to the employee in Workday. </v>
      </c>
      <c r="C78" t="str">
        <f>IF('Payroll Register'!C12=""," ",'Payroll Register'!C12)</f>
        <v>Salem | DAS | Executive Building</v>
      </c>
      <c r="D78" t="str">
        <f>IF('Payroll Register'!D12=""," ",'Payroll Register'!D12)</f>
        <v xml:space="preserve"> </v>
      </c>
    </row>
    <row r="79" spans="1:4" x14ac:dyDescent="0.25">
      <c r="A79" t="str">
        <f>IF('Payroll Register'!A13=""," ",'Payroll Register'!A13)</f>
        <v>PR Location WID</v>
      </c>
      <c r="B79" t="str">
        <f>IF('Payroll Register'!B13=""," ",'Payroll Register'!B13)</f>
        <v>Location ID assigned by Workday</v>
      </c>
      <c r="C79" t="str">
        <f>IF('Payroll Register'!C13=""," ",'Payroll Register'!C13)</f>
        <v>47688ccd4cac01cf3aa56d96c523f600</v>
      </c>
      <c r="D79" t="str">
        <f>IF('Payroll Register'!D13=""," ",'Payroll Register'!D13)</f>
        <v xml:space="preserve"> </v>
      </c>
    </row>
    <row r="80" spans="1:4" x14ac:dyDescent="0.25">
      <c r="A80" t="str">
        <f>IF('Payroll Register'!A14=""," ",'Payroll Register'!A14)</f>
        <v>PR MTD</v>
      </c>
      <c r="B80" t="str">
        <f>IF('Payroll Register'!B14=""," ",'Payroll Register'!B14)</f>
        <v>The month to date amount of the payroll calculation field value</v>
      </c>
      <c r="C80">
        <f>IF('Payroll Register'!C14=""," ",'Payroll Register'!C14)</f>
        <v>940.72</v>
      </c>
      <c r="D80" t="str">
        <f>IF('Payroll Register'!D14=""," ",'Payroll Register'!D14)</f>
        <v xml:space="preserve"> </v>
      </c>
    </row>
    <row r="81" spans="1:4" x14ac:dyDescent="0.25">
      <c r="A81" t="str">
        <f>IF('Payroll Register'!A15=""," ",'Payroll Register'!A15)</f>
        <v>PR Net</v>
      </c>
      <c r="B81" t="str">
        <f>IF('Payroll Register'!B15=""," ",'Payroll Register'!B15)</f>
        <v>The employee's gross pay minus all deductions. This is the amount paid to the employee</v>
      </c>
      <c r="C81">
        <f>IF('Payroll Register'!C15=""," ",'Payroll Register'!C15)</f>
        <v>2097.5700000000002</v>
      </c>
      <c r="D81" t="str">
        <f>IF('Payroll Register'!D15=""," ",'Payroll Register'!D15)</f>
        <v xml:space="preserve"> </v>
      </c>
    </row>
    <row r="82" spans="1:4" x14ac:dyDescent="0.25">
      <c r="A82" t="str">
        <f>IF('Payroll Register'!A16=""," ",'Payroll Register'!A16)</f>
        <v>PR Pay Group</v>
      </c>
      <c r="B82" t="str">
        <f>IF('Payroll Register'!B16=""," ",'Payroll Register'!B16)</f>
        <v>The agency specific pay group assigned to the employee in Workday. The value is derived from the 5-digit agency number and an acronym for the agency's name.</v>
      </c>
      <c r="C82" t="str">
        <f>IF('Payroll Register'!C16=""," ",'Payroll Register'!C16)</f>
        <v>DAS - 10700</v>
      </c>
      <c r="D82" t="str">
        <f>IF('Payroll Register'!D16=""," ",'Payroll Register'!D16)</f>
        <v xml:space="preserve"> </v>
      </c>
    </row>
    <row r="83" spans="1:4" x14ac:dyDescent="0.25">
      <c r="A83" t="str">
        <f>IF('Payroll Register'!A17=""," ",'Payroll Register'!A17)</f>
        <v>PR Payroll Calculation</v>
      </c>
      <c r="B83" t="str">
        <f>IF('Payroll Register'!B17=""," ",'Payroll Register'!B17)</f>
        <v>The earning or deduction used in the gross to net payroll calculation</v>
      </c>
      <c r="C83" t="str">
        <f>IF('Payroll Register'!C17=""," ",'Payroll Register'!C17)</f>
        <v>Federal Withholding</v>
      </c>
      <c r="D83" t="str">
        <f>IF('Payroll Register'!D17=""," ",'Payroll Register'!D17)</f>
        <v xml:space="preserve"> </v>
      </c>
    </row>
    <row r="84" spans="1:4" x14ac:dyDescent="0.25">
      <c r="A84" t="str">
        <f>IF('Payroll Register'!A18=""," ",'Payroll Register'!A18)</f>
        <v>PR Period End Date</v>
      </c>
      <c r="B84" t="str">
        <f>IF('Payroll Register'!B18=""," ",'Payroll Register'!B18)</f>
        <v xml:space="preserve">The end date created  when there is a change to a worker's compensation mid period. Also used to calculate an FLSA non-exempt employee's weekly overtime. </v>
      </c>
      <c r="C84" s="1">
        <f>IF('Payroll Register'!C18=""," ",'Payroll Register'!C18)</f>
        <v>44926</v>
      </c>
      <c r="D84" t="str">
        <f>IF('Payroll Register'!D18=""," ",'Payroll Register'!D18)</f>
        <v xml:space="preserve"> </v>
      </c>
    </row>
    <row r="85" spans="1:4" x14ac:dyDescent="0.25">
      <c r="A85" t="str">
        <f>IF('Payroll Register'!A19=""," ",'Payroll Register'!A19)</f>
        <v>PR Period Start Date</v>
      </c>
      <c r="B85" t="str">
        <f>IF('Payroll Register'!B19=""," ",'Payroll Register'!B19)</f>
        <v xml:space="preserve">The start date created  when there is a change to a worker's compensation mid period. Also used to calculate an FLSA non-exempt employee's weekly overtime. </v>
      </c>
      <c r="C85" s="1">
        <f>IF('Payroll Register'!C19=""," ",'Payroll Register'!C19)</f>
        <v>44896</v>
      </c>
      <c r="D85" t="str">
        <f>IF('Payroll Register'!D19=""," ",'Payroll Register'!D19)</f>
        <v xml:space="preserve"> </v>
      </c>
    </row>
    <row r="86" spans="1:4" x14ac:dyDescent="0.25">
      <c r="A86" t="str">
        <f>IF('Payroll Register'!A20=""," ",'Payroll Register'!A20)</f>
        <v>PR QTD</v>
      </c>
      <c r="B86" t="str">
        <f>IF('Payroll Register'!B20=""," ",'Payroll Register'!B20)</f>
        <v>The quarter to date amount of the payroll calculation field value</v>
      </c>
      <c r="C86">
        <f>IF('Payroll Register'!C20=""," ",'Payroll Register'!C20)</f>
        <v>940.72</v>
      </c>
      <c r="D86" t="str">
        <f>IF('Payroll Register'!D20=""," ",'Payroll Register'!D20)</f>
        <v xml:space="preserve"> </v>
      </c>
    </row>
    <row r="87" spans="1:4" x14ac:dyDescent="0.25">
      <c r="A87" t="str">
        <f>IF('Payroll Register'!A21=""," ",'Payroll Register'!A21)</f>
        <v>PR Report Effective Date</v>
      </c>
      <c r="B87" t="str">
        <f>IF('Payroll Register'!B21=""," ",'Payroll Register'!B21)</f>
        <v xml:space="preserve">Effective date of the report. This will tell you when the date the data in the report was pulled as of. </v>
      </c>
      <c r="C87" s="1">
        <f>IF('Payroll Register'!C21=""," ",'Payroll Register'!C21)</f>
        <v>44924</v>
      </c>
      <c r="D87" t="str">
        <f>IF('Payroll Register'!D21=""," ",'Payroll Register'!D21)</f>
        <v xml:space="preserve"> </v>
      </c>
    </row>
    <row r="88" spans="1:4" x14ac:dyDescent="0.25">
      <c r="A88" t="str">
        <f>IF('Payroll Register'!A22=""," ",'Payroll Register'!A22)</f>
        <v>PR Result Type</v>
      </c>
      <c r="B88" t="str">
        <f>IF('Payroll Register'!B22=""," ",'Payroll Register'!B22)</f>
        <v xml:space="preserve">The type of pay cycle used to produced the payment.
On-cycle = the first run of the month paid on the first of the following month
Off-Cycle = any check produced outside of the run 1 pay cycle. Run 2 payments are considered off cycle. </v>
      </c>
      <c r="C88" t="str">
        <f>IF('Payroll Register'!C22=""," ",'Payroll Register'!C22)</f>
        <v>On-cycle</v>
      </c>
      <c r="D88" t="str">
        <f>IF('Payroll Register'!D22=""," ",'Payroll Register'!D22)</f>
        <v xml:space="preserve"> </v>
      </c>
    </row>
    <row r="89" spans="1:4" x14ac:dyDescent="0.25">
      <c r="A89" t="str">
        <f>IF('Payroll Register'!A23=""," ",'Payroll Register'!A23)</f>
        <v>PR Sub Period End Date</v>
      </c>
      <c r="B89" t="str">
        <f>IF('Payroll Register'!B23=""," ",'Payroll Register'!B23)</f>
        <v xml:space="preserve">The end date created  when there is a change to a worker's compensation mid period. Also used to calculate an FLSA non-exempt employee's weekly overtime. </v>
      </c>
      <c r="C89">
        <f>IF('Payroll Register'!C23=""," ",'Payroll Register'!C23)</f>
        <v>0</v>
      </c>
      <c r="D89" t="str">
        <f>IF('Payroll Register'!D23=""," ",'Payroll Register'!D23)</f>
        <v xml:space="preserve"> </v>
      </c>
    </row>
    <row r="90" spans="1:4" x14ac:dyDescent="0.25">
      <c r="A90" t="str">
        <f>IF('Payroll Register'!A24=""," ",'Payroll Register'!A24)</f>
        <v>PR Sub Period Start Date</v>
      </c>
      <c r="B90" t="str">
        <f>IF('Payroll Register'!B24=""," ",'Payroll Register'!B24)</f>
        <v xml:space="preserve">The start date created  when there is a change to a worker's compensation mid period. Also used to calculate an FLSA non-exempt employee's weekly overtime. </v>
      </c>
      <c r="C90">
        <f>IF('Payroll Register'!C24=""," ",'Payroll Register'!C24)</f>
        <v>0</v>
      </c>
      <c r="D90" t="str">
        <f>IF('Payroll Register'!D24=""," ",'Payroll Register'!D24)</f>
        <v xml:space="preserve"> </v>
      </c>
    </row>
    <row r="91" spans="1:4" x14ac:dyDescent="0.25">
      <c r="A91" t="str">
        <f>IF('Payroll Register'!A25=""," ",'Payroll Register'!A25)</f>
        <v>PR Subject Wages</v>
      </c>
      <c r="B91" t="str">
        <f>IF('Payroll Register'!B25=""," ",'Payroll Register'!B25)</f>
        <v xml:space="preserve"> </v>
      </c>
      <c r="C91">
        <f>IF('Payroll Register'!C25=""," ",'Payroll Register'!C25)</f>
        <v>5064.2700000000004</v>
      </c>
      <c r="D91" t="str">
        <f>IF('Payroll Register'!D25=""," ",'Payroll Register'!D25)</f>
        <v xml:space="preserve"> </v>
      </c>
    </row>
    <row r="92" spans="1:4" x14ac:dyDescent="0.25">
      <c r="A92" t="str">
        <f>IF('Payroll Register'!A26=""," ",'Payroll Register'!A26)</f>
        <v>PR Supervisory Organization</v>
      </c>
      <c r="B92" t="str">
        <f>IF('Payroll Register'!B26=""," ",'Payroll Register'!B26)</f>
        <v>The supervisory organization the position is assigned to in Workday</v>
      </c>
      <c r="C92" t="str">
        <f>IF('Payroll Register'!C26=""," ",'Payroll Register'!C26)</f>
        <v>CHRO Policy Consultation &amp; Research - DAS</v>
      </c>
      <c r="D92" t="str">
        <f>IF('Payroll Register'!D26=""," ",'Payroll Register'!D26)</f>
        <v xml:space="preserve"> </v>
      </c>
    </row>
    <row r="93" spans="1:4" x14ac:dyDescent="0.25">
      <c r="A93" t="str">
        <f>IF('Payroll Register'!A27=""," ",'Payroll Register'!A27)</f>
        <v>PR Supervisory Organization WID</v>
      </c>
      <c r="B93" t="str">
        <f>IF('Payroll Register'!B27=""," ",'Payroll Register'!B27)</f>
        <v>Supervisory org ID by Workday</v>
      </c>
      <c r="C93" t="str">
        <f>IF('Payroll Register'!C27=""," ",'Payroll Register'!C27)</f>
        <v>47688ccd4cac013e812f6818d1233855</v>
      </c>
      <c r="D93" t="str">
        <f>IF('Payroll Register'!D27=""," ",'Payroll Register'!D27)</f>
        <v xml:space="preserve"> </v>
      </c>
    </row>
    <row r="94" spans="1:4" x14ac:dyDescent="0.25">
      <c r="A94" t="str">
        <f>IF('Payroll Register'!A28=""," ",'Payroll Register'!A28)</f>
        <v>PR Tax and Deduction Sum</v>
      </c>
      <c r="B94" t="str">
        <f>IF('Payroll Register'!B28=""," ",'Payroll Register'!B28)</f>
        <v xml:space="preserve"> </v>
      </c>
      <c r="C94">
        <f>IF('Payroll Register'!C28=""," ",'Payroll Register'!C28)</f>
        <v>4633.08</v>
      </c>
      <c r="D94" t="str">
        <f>IF('Payroll Register'!D28=""," ",'Payroll Register'!D28)</f>
        <v xml:space="preserve"> </v>
      </c>
    </row>
    <row r="95" spans="1:4" x14ac:dyDescent="0.25">
      <c r="A95" t="str">
        <f>IF('Payroll Register'!A29=""," ",'Payroll Register'!A29)</f>
        <v>PR Taxable Wages</v>
      </c>
      <c r="B95" t="str">
        <f>IF('Payroll Register'!B29=""," ",'Payroll Register'!B29)</f>
        <v>All of a worker's wages subject to a particular tax, excluding those for exempt positions and those that exceed a wage cap.</v>
      </c>
      <c r="C95">
        <f>IF('Payroll Register'!C29=""," ",'Payroll Register'!C29)</f>
        <v>5064.2700000000004</v>
      </c>
      <c r="D95" t="str">
        <f>IF('Payroll Register'!D29=""," ",'Payroll Register'!D29)</f>
        <v xml:space="preserve"> </v>
      </c>
    </row>
    <row r="96" spans="1:4" x14ac:dyDescent="0.25">
      <c r="A96" t="str">
        <f>IF('Payroll Register'!A30=""," ",'Payroll Register'!A30)</f>
        <v>PR YTD</v>
      </c>
      <c r="B96" t="str">
        <f>IF('Payroll Register'!B30=""," ",'Payroll Register'!B30)</f>
        <v>The year to date amount of the payroll calculation field value</v>
      </c>
      <c r="C96">
        <f>IF('Payroll Register'!C30=""," ",'Payroll Register'!C30)</f>
        <v>940.72</v>
      </c>
      <c r="D96" t="str">
        <f>IF('Payroll Register'!D30=""," ",'Payroll Register'!D30)</f>
        <v xml:space="preserve"> </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9829-EA88-41E4-B69D-C8874997A497}">
  <sheetPr>
    <tabColor rgb="FFFFC000"/>
  </sheetPr>
  <dimension ref="A1:D69"/>
  <sheetViews>
    <sheetView workbookViewId="0">
      <selection activeCell="A2" sqref="A2"/>
    </sheetView>
  </sheetViews>
  <sheetFormatPr defaultRowHeight="15" x14ac:dyDescent="0.25"/>
  <cols>
    <col min="1" max="1" width="50.85546875" customWidth="1"/>
    <col min="2" max="2" width="88.85546875" customWidth="1"/>
    <col min="3" max="3" width="38.5703125" customWidth="1"/>
    <col min="4" max="4" width="32.7109375" customWidth="1"/>
  </cols>
  <sheetData>
    <row r="1" spans="1:4" x14ac:dyDescent="0.25">
      <c r="A1" s="2" t="s">
        <v>61</v>
      </c>
      <c r="B1" s="2" t="s">
        <v>62</v>
      </c>
      <c r="C1" s="2" t="s">
        <v>60</v>
      </c>
      <c r="D1" s="2" t="s">
        <v>84</v>
      </c>
    </row>
    <row r="2" spans="1:4" x14ac:dyDescent="0.25">
      <c r="A2" t="str">
        <f>IF('HCM Employee'!A2=""," ",'HCM Employee'!A2)</f>
        <v>HCM Agency Name</v>
      </c>
      <c r="B2" t="str">
        <f>IF('HCM Employee'!B2=""," ",'HCM Employee'!B2)</f>
        <v>The full agency (company in Workday) name</v>
      </c>
      <c r="C2" t="str">
        <f>IF('HCM Employee'!C2=""," ",'HCM Employee'!C2)</f>
        <v>Department of Administrative Services</v>
      </c>
      <c r="D2" t="str">
        <f>IF('HCM Employee'!D2=""," ",'HCM Employee'!D2)</f>
        <v xml:space="preserve"> </v>
      </c>
    </row>
    <row r="3" spans="1:4" x14ac:dyDescent="0.25">
      <c r="A3" t="str">
        <f>IF('HCM Employee'!A3=""," ",'HCM Employee'!A3)</f>
        <v>HCM Agency Number</v>
      </c>
      <c r="B3" t="str">
        <f>IF('HCM Employee'!B3=""," ",'HCM Employee'!B3)</f>
        <v>The 5-digit payroll agency number</v>
      </c>
      <c r="C3">
        <f>IF('HCM Employee'!C3=""," ",'HCM Employee'!C3)</f>
        <v>10700</v>
      </c>
      <c r="D3" t="str">
        <f>IF('HCM Employee'!D3=""," ",'HCM Employee'!D3)</f>
        <v xml:space="preserve"> </v>
      </c>
    </row>
    <row r="4" spans="1:4" x14ac:dyDescent="0.25">
      <c r="A4" t="str">
        <f>IF('HCM Employee'!A4=""," ",'HCM Employee'!A4)</f>
        <v>HCM Alternate RACF ID 2</v>
      </c>
      <c r="B4" t="str">
        <f>IF('HCM Employee'!B4=""," ",'HCM Employee'!B4)</f>
        <v>Employee's RACFID 2</v>
      </c>
      <c r="C4" t="str">
        <f>IF('HCM Employee'!C4=""," ",'HCM Employee'!C4)</f>
        <v>DASCZ69</v>
      </c>
      <c r="D4" t="str">
        <f>IF('HCM Employee'!D4=""," ",'HCM Employee'!D4)</f>
        <v xml:space="preserve"> </v>
      </c>
    </row>
    <row r="5" spans="1:4" x14ac:dyDescent="0.25">
      <c r="A5" t="str">
        <f>IF('HCM Employee'!A5=""," ",'HCM Employee'!A5)</f>
        <v>HCM Alternate RACF ID 3</v>
      </c>
      <c r="B5" t="str">
        <f>IF('HCM Employee'!B5=""," ",'HCM Employee'!B5)</f>
        <v>Employee's RACFID 3</v>
      </c>
      <c r="C5" t="str">
        <f>IF('HCM Employee'!C5=""," ",'HCM Employee'!C5)</f>
        <v>DASCZ74</v>
      </c>
      <c r="D5" t="str">
        <f>IF('HCM Employee'!D5=""," ",'HCM Employee'!D5)</f>
        <v xml:space="preserve"> </v>
      </c>
    </row>
    <row r="6" spans="1:4" x14ac:dyDescent="0.25">
      <c r="A6" t="str">
        <f>IF('HCM Employee'!A6=""," ",'HCM Employee'!A6)</f>
        <v>HCM Benefit Service Date</v>
      </c>
      <c r="B6" t="str">
        <f>IF('HCM Employee'!B6=""," ",'HCM Employee'!B6)</f>
        <v xml:space="preserve">The benefit service date as determined by Workday. Is the date an employee will receive the increase in salary to the next step in the salary range. Will remain the last date of last step increase when stop step within the salary is reached. </v>
      </c>
      <c r="C6" s="1">
        <f>IF('HCM Employee'!C6=""," ",'HCM Employee'!C6)</f>
        <v>44209</v>
      </c>
      <c r="D6" t="str">
        <f>IF('HCM Employee'!D6=""," ",'HCM Employee'!D6)</f>
        <v xml:space="preserve"> </v>
      </c>
    </row>
    <row r="7" spans="1:4" x14ac:dyDescent="0.25">
      <c r="A7" t="str">
        <f>IF('HCM Employee'!A7=""," ",'HCM Employee'!A7)</f>
        <v>HCM Compensation Grade Profile</v>
      </c>
      <c r="B7" t="str">
        <f>IF('HCM Employee'!B7=""," ",'HCM Employee'!B7)</f>
        <v>The assigned compensation grade profile in Workday</v>
      </c>
      <c r="C7" t="str">
        <f>IF('HCM Employee'!C7=""," ",'HCM Employee'!C7)</f>
        <v>BLANK</v>
      </c>
      <c r="D7" t="str">
        <f>IF('HCM Employee'!D7=""," ",'HCM Employee'!D7)</f>
        <v xml:space="preserve"> </v>
      </c>
    </row>
    <row r="8" spans="1:4" x14ac:dyDescent="0.25">
      <c r="A8" t="str">
        <f>IF('HCM Employee'!A8=""," ",'HCM Employee'!A8)</f>
        <v>HCM Compensation Step Current</v>
      </c>
      <c r="B8" t="str">
        <f>IF('HCM Employee'!B8=""," ",'HCM Employee'!B8)</f>
        <v>The assigned compensation step in Workday</v>
      </c>
      <c r="C8" t="str">
        <f>IF('HCM Employee'!C8=""," ",'HCM Employee'!C8)</f>
        <v>BLANK</v>
      </c>
      <c r="D8" t="str">
        <f>IF('HCM Employee'!D8=""," ",'HCM Employee'!D8)</f>
        <v xml:space="preserve"> </v>
      </c>
    </row>
    <row r="9" spans="1:4" x14ac:dyDescent="0.25">
      <c r="A9" t="str">
        <f>IF('HCM Employee'!A9=""," ",'HCM Employee'!A9)</f>
        <v>HCM Continuous Service Date</v>
      </c>
      <c r="B9" t="str">
        <f>IF('HCM Employee'!B9=""," ",'HCM Employee'!B9)</f>
        <v xml:space="preserve">The continuous service date as determined by Workday. Indicates the employee's continuous length of service with the State of Oregon. </v>
      </c>
      <c r="C9">
        <f>IF('HCM Employee'!C9=""," ",'HCM Employee'!C9)</f>
        <v>37073</v>
      </c>
      <c r="D9" t="str">
        <f>IF('HCM Employee'!D9=""," ",'HCM Employee'!D9)</f>
        <v xml:space="preserve"> </v>
      </c>
    </row>
    <row r="10" spans="1:4" x14ac:dyDescent="0.25">
      <c r="A10" t="str">
        <f>IF('HCM Employee'!A10=""," ",'HCM Employee'!A10)</f>
        <v>HCM Employee ID</v>
      </c>
      <c r="B10" t="str">
        <f>IF('HCM Employee'!B10=""," ",'HCM Employee'!B10)</f>
        <v>Employee OR number for the employee</v>
      </c>
      <c r="C10" t="str">
        <f>IF('HCM Employee'!C10=""," ",'HCM Employee'!C10)</f>
        <v>OR1130971</v>
      </c>
      <c r="D10" t="str">
        <f>IF('HCM Employee'!D10=""," ",'HCM Employee'!D10)</f>
        <v xml:space="preserve"> </v>
      </c>
    </row>
    <row r="11" spans="1:4" x14ac:dyDescent="0.25">
      <c r="A11" t="str">
        <f>IF('HCM Employee'!A11=""," ",'HCM Employee'!A11)</f>
        <v>HCM Employee Type</v>
      </c>
      <c r="B11" t="str">
        <f>IF('HCM Employee'!B11=""," ",'HCM Employee'!B11)</f>
        <v xml:space="preserve">The type of employment of the employee in Workday. May be different than the position worker type. </v>
      </c>
      <c r="C11" t="str">
        <f>IF('HCM Employee'!C11=""," ",'HCM Employee'!C11)</f>
        <v>Permanent</v>
      </c>
      <c r="D11" t="str">
        <f>IF('HCM Employee'!D11=""," ",'HCM Employee'!D11)</f>
        <v xml:space="preserve">Permanent   
Limited Duration   
Temporary   
On-Season   
Off-Season   </v>
      </c>
    </row>
    <row r="12" spans="1:4" x14ac:dyDescent="0.25">
      <c r="A12" t="str">
        <f>IF('HCM Employee'!A12=""," ",'HCM Employee'!A12)</f>
        <v>HCM FLSA Code</v>
      </c>
      <c r="B12" t="str">
        <f>IF('HCM Employee'!B12=""," ",'HCM Employee'!B12)</f>
        <v>Indicates whether the employee is (E)exempt or (N)on-exempt from the Fair Labor Standards Act (FLSA).</v>
      </c>
      <c r="C12" t="str">
        <f>IF('HCM Employee'!C12=""," ",'HCM Employee'!C12)</f>
        <v>E</v>
      </c>
      <c r="D12" t="str">
        <f>IF('HCM Employee'!D12=""," ",'HCM Employee'!D12)</f>
        <v xml:space="preserve"> </v>
      </c>
    </row>
    <row r="13" spans="1:4" x14ac:dyDescent="0.25">
      <c r="A13" t="str">
        <f>IF('HCM Employee'!A13=""," ",'HCM Employee'!A13)</f>
        <v>HCM FTE</v>
      </c>
      <c r="B13" t="str">
        <f>IF('HCM Employee'!B13=""," ",'HCM Employee'!B13)</f>
        <v>The FTE percentage for this employee. Refers to the percent of a position’s regularly scheduled work hours that will be worked by a particular employee.</v>
      </c>
      <c r="C13">
        <f>IF('HCM Employee'!C13=""," ",'HCM Employee'!C13)</f>
        <v>100</v>
      </c>
      <c r="D13" t="str">
        <f>IF('HCM Employee'!D13=""," ",'HCM Employee'!D13)</f>
        <v xml:space="preserve"> </v>
      </c>
    </row>
    <row r="14" spans="1:4" x14ac:dyDescent="0.25">
      <c r="A14" t="str">
        <f>IF('HCM Employee'!A14=""," ",'HCM Employee'!A14)</f>
        <v>HCM Holiday Code</v>
      </c>
      <c r="B14" t="str">
        <f>IF('HCM Employee'!B14=""," ",'HCM Employee'!B14)</f>
        <v>The holiday code assigned on the employee's position restrictions. The code was used by OSPA to forecast holidays for various employee groups. Not used in Workday time tracking. Replaced with Holiday calendar assignment</v>
      </c>
      <c r="C14" t="str">
        <f>IF('HCM Employee'!C14=""," ",'HCM Employee'!C14)</f>
        <v>O</v>
      </c>
      <c r="D14" t="str">
        <f>IF('HCM Employee'!D14=""," ",'HCM Employee'!D14)</f>
        <v xml:space="preserve">A-Actual  
B-Other  
D-School for Deaf  
E-STEAG-Observed  
H-Student Assistance  
O-Observed  
T-Board of Dentistry    </v>
      </c>
    </row>
    <row r="15" spans="1:4" x14ac:dyDescent="0.25">
      <c r="A15" t="str">
        <f>IF('HCM Employee'!A15=""," ",'HCM Employee'!A15)</f>
        <v>HCM Holiday Code Description</v>
      </c>
      <c r="B15" t="str">
        <f>IF('HCM Employee'!B15=""," ",'HCM Employee'!B15)</f>
        <v>The Holiday code description assigned on the employee's position restrictions.  Not used in Workday time tracking. Replaced with Holiday calendar assignment</v>
      </c>
      <c r="C15" t="str">
        <f>IF('HCM Employee'!C15=""," ",'HCM Employee'!C15)</f>
        <v>O - Observed (04. Holiday Code)</v>
      </c>
      <c r="D15" t="str">
        <f>IF('HCM Employee'!D15=""," ",'HCM Employee'!D15)</f>
        <v xml:space="preserve"> </v>
      </c>
    </row>
    <row r="16" spans="1:4" x14ac:dyDescent="0.25">
      <c r="A16" t="str">
        <f>IF('HCM Employee'!A16=""," ",'HCM Employee'!A16)</f>
        <v>HCM Job Profile</v>
      </c>
      <c r="B16" t="str">
        <f>IF('HCM Employee'!B16=""," ",'HCM Employee'!B16)</f>
        <v>The job profile of the assigned position in Workday</v>
      </c>
      <c r="C16" t="str">
        <f>IF('HCM Employee'!C16=""," ",'HCM Employee'!C16)</f>
        <v>Accounting Manager 2 - SR33 - Exempt</v>
      </c>
      <c r="D16" t="str">
        <f>IF('HCM Employee'!D16=""," ",'HCM Employee'!D16)</f>
        <v xml:space="preserve"> </v>
      </c>
    </row>
    <row r="17" spans="1:4" x14ac:dyDescent="0.25">
      <c r="A17" t="str">
        <f>IF('HCM Employee'!A17=""," ",'HCM Employee'!A17)</f>
        <v>HCM Job Profile Code</v>
      </c>
      <c r="B17" t="str">
        <f>IF('HCM Employee'!B17=""," ",'HCM Employee'!B17)</f>
        <v>The job profile code of the assigned position in Workday</v>
      </c>
      <c r="C17" t="str">
        <f>IF('HCM Employee'!C17=""," ",'HCM Employee'!C17)</f>
        <v>7034-SR33-E</v>
      </c>
      <c r="D17" t="str">
        <f>IF('HCM Employee'!D17=""," ",'HCM Employee'!D17)</f>
        <v xml:space="preserve"> </v>
      </c>
    </row>
    <row r="18" spans="1:4" x14ac:dyDescent="0.25">
      <c r="A18" t="str">
        <f>IF('HCM Employee'!A18=""," ",'HCM Employee'!A18)</f>
        <v>HCM Legal Name First Name</v>
      </c>
      <c r="B18" t="str">
        <f>IF('HCM Employee'!B18=""," ",'HCM Employee'!B18)</f>
        <v>Employee's legal first name as entered into Workday</v>
      </c>
      <c r="C18" t="str">
        <f>IF('HCM Employee'!C18=""," ",'HCM Employee'!C18)</f>
        <v xml:space="preserve">Justin </v>
      </c>
      <c r="D18" t="str">
        <f>IF('HCM Employee'!D18=""," ",'HCM Employee'!D18)</f>
        <v xml:space="preserve"> </v>
      </c>
    </row>
    <row r="19" spans="1:4" x14ac:dyDescent="0.25">
      <c r="A19" t="str">
        <f>IF('HCM Employee'!A19=""," ",'HCM Employee'!A19)</f>
        <v>HCM Legal Name Last Name</v>
      </c>
      <c r="B19" t="str">
        <f>IF('HCM Employee'!B19=""," ",'HCM Employee'!B19)</f>
        <v>Employee's legal last name as entered into Workday</v>
      </c>
      <c r="C19" t="str">
        <f>IF('HCM Employee'!C19=""," ",'HCM Employee'!C19)</f>
        <v>Ranger</v>
      </c>
      <c r="D19" t="str">
        <f>IF('HCM Employee'!D19=""," ",'HCM Employee'!D19)</f>
        <v xml:space="preserve"> </v>
      </c>
    </row>
    <row r="20" spans="1:4" x14ac:dyDescent="0.25">
      <c r="A20" t="str">
        <f>IF('HCM Employee'!A20=""," ",'HCM Employee'!A20)</f>
        <v>HCM Legal Name Middle Name</v>
      </c>
      <c r="B20" t="str">
        <f>IF('HCM Employee'!B20=""," ",'HCM Employee'!B20)</f>
        <v>Employee's legal middle name as entered into Workday</v>
      </c>
      <c r="C20" t="str">
        <f>IF('HCM Employee'!C20=""," ",'HCM Employee'!C20)</f>
        <v xml:space="preserve">P </v>
      </c>
      <c r="D20" t="str">
        <f>IF('HCM Employee'!D20=""," ",'HCM Employee'!D20)</f>
        <v xml:space="preserve"> </v>
      </c>
    </row>
    <row r="21" spans="1:4" x14ac:dyDescent="0.25">
      <c r="A21" t="str">
        <f>IF('HCM Employee'!A21=""," ",'HCM Employee'!A21)</f>
        <v>HCM Legal Name Suffix</v>
      </c>
      <c r="B21" t="str">
        <f>IF('HCM Employee'!B21=""," ",'HCM Employee'!B21)</f>
        <v>Employee's legal suffix as entered into Workday</v>
      </c>
      <c r="C21" t="str">
        <f>IF('HCM Employee'!C21=""," ",'HCM Employee'!C21)</f>
        <v>BLANK</v>
      </c>
      <c r="D21" t="str">
        <f>IF('HCM Employee'!D21=""," ",'HCM Employee'!D21)</f>
        <v xml:space="preserve"> </v>
      </c>
    </row>
    <row r="22" spans="1:4" x14ac:dyDescent="0.25">
      <c r="A22" t="str">
        <f>IF('HCM Employee'!A22=""," ",'HCM Employee'!A22)</f>
        <v>HCM Location</v>
      </c>
      <c r="B22" t="str">
        <f>IF('HCM Employee'!B22=""," ",'HCM Employee'!B22)</f>
        <v xml:space="preserve">The location assigned to the employee in Workday. </v>
      </c>
      <c r="C22" t="str">
        <f>IF('HCM Employee'!C22=""," ",'HCM Employee'!C22)</f>
        <v>Salem | DAS | General Services Building</v>
      </c>
      <c r="D22" t="str">
        <f>IF('HCM Employee'!D22=""," ",'HCM Employee'!D22)</f>
        <v xml:space="preserve"> </v>
      </c>
    </row>
    <row r="23" spans="1:4" x14ac:dyDescent="0.25">
      <c r="A23" t="str">
        <f>IF('HCM Employee'!A23=""," ",'HCM Employee'!A23)</f>
        <v>HCM Location WID</v>
      </c>
      <c r="B23" t="str">
        <f>IF('HCM Employee'!B23=""," ",'HCM Employee'!B23)</f>
        <v>Location ID assigned by Workday</v>
      </c>
      <c r="C23" t="str">
        <f>IF('HCM Employee'!C23=""," ",'HCM Employee'!C23)</f>
        <v>47688ccd4cac01d2821ab88cc52316f6</v>
      </c>
      <c r="D23" t="str">
        <f>IF('HCM Employee'!D23=""," ",'HCM Employee'!D23)</f>
        <v xml:space="preserve"> </v>
      </c>
    </row>
    <row r="24" spans="1:4" x14ac:dyDescent="0.25">
      <c r="A24" t="str">
        <f>IF('HCM Employee'!A24=""," ",'HCM Employee'!A24)</f>
        <v>HCM LWOP End Date</v>
      </c>
      <c r="B24" t="str">
        <f>IF('HCM Employee'!B24=""," ",'HCM Employee'!B24)</f>
        <v>The ending date of an unpaid leave of absence in Workday</v>
      </c>
      <c r="C24" s="1">
        <f>IF('HCM Employee'!C24=""," ",'HCM Employee'!C24)</f>
        <v>44925</v>
      </c>
      <c r="D24" t="str">
        <f>IF('HCM Employee'!D24=""," ",'HCM Employee'!D24)</f>
        <v xml:space="preserve"> </v>
      </c>
    </row>
    <row r="25" spans="1:4" x14ac:dyDescent="0.25">
      <c r="A25" t="str">
        <f>IF('HCM Employee'!A25=""," ",'HCM Employee'!A25)</f>
        <v>HCM LWOP Start Date</v>
      </c>
      <c r="B25" t="str">
        <f>IF('HCM Employee'!B25=""," ",'HCM Employee'!B25)</f>
        <v>The beginning date of an unpaid leave of absence in Workday</v>
      </c>
      <c r="C25" s="1">
        <f>IF('HCM Employee'!C25=""," ",'HCM Employee'!C25)</f>
        <v>44914</v>
      </c>
      <c r="D25" t="str">
        <f>IF('HCM Employee'!D25=""," ",'HCM Employee'!D25)</f>
        <v xml:space="preserve"> </v>
      </c>
    </row>
    <row r="26" spans="1:4" x14ac:dyDescent="0.25">
      <c r="A26" t="str">
        <f>IF('HCM Employee'!A26=""," ",'HCM Employee'!A26)</f>
        <v>HCM Mass Transit Code</v>
      </c>
      <c r="B26" t="str">
        <f>IF('HCM Employee'!B26=""," ",'HCM Employee'!B26)</f>
        <v>Identifies the mass transit district location established for the position.</v>
      </c>
      <c r="C26" t="str">
        <f>IF('HCM Employee'!C26=""," ",'HCM Employee'!C26)</f>
        <v>S</v>
      </c>
      <c r="D26" t="str">
        <f>IF('HCM Employee'!D26=""," ",'HCM Employee'!D26)</f>
        <v xml:space="preserve"> </v>
      </c>
    </row>
    <row r="27" spans="1:4" x14ac:dyDescent="0.25">
      <c r="A27" t="str">
        <f>IF('HCM Employee'!A27=""," ",'HCM Employee'!A27)</f>
        <v>HCM Overtime Eligibility</v>
      </c>
      <c r="B27" t="str">
        <f>IF('HCM Employee'!B27=""," ",'HCM Employee'!B27)</f>
        <v>Indicates eligibility for overtime pay with (Y)es or (N)o.</v>
      </c>
      <c r="C27" t="str">
        <f>IF('HCM Employee'!C27=""," ",'HCM Employee'!C27)</f>
        <v>N</v>
      </c>
      <c r="D27" t="str">
        <f>IF('HCM Employee'!D27=""," ",'HCM Employee'!D27)</f>
        <v xml:space="preserve"> </v>
      </c>
    </row>
    <row r="28" spans="1:4" x14ac:dyDescent="0.25">
      <c r="A28" t="str">
        <f>IF('HCM Employee'!A28=""," ",'HCM Employee'!A28)</f>
        <v>HCM Overtime Eligibility Description</v>
      </c>
      <c r="B28" t="str">
        <f>IF('HCM Employee'!B28=""," ",'HCM Employee'!B28)</f>
        <v>Description of Overtime Eligibility flag</v>
      </c>
      <c r="C28" t="str">
        <f>IF('HCM Employee'!C28=""," ",'HCM Employee'!C28)</f>
        <v>N - No (03. Overtime Eligible)</v>
      </c>
      <c r="D28" t="str">
        <f>IF('HCM Employee'!D28=""," ",'HCM Employee'!D28)</f>
        <v xml:space="preserve"> </v>
      </c>
    </row>
    <row r="29" spans="1:4" x14ac:dyDescent="0.25">
      <c r="A29" t="str">
        <f>IF('HCM Employee'!A29=""," ",'HCM Employee'!A29)</f>
        <v>HCM Pay Basis</v>
      </c>
      <c r="B29" t="str">
        <f>IF('HCM Employee'!B29=""," ",'HCM Employee'!B29)</f>
        <v>The way in which an employee's earnings are to be calculated - (S)salaried, (P)partial salary, (H)hourly, (D)daily, (U)undefined.</v>
      </c>
      <c r="C29" t="str">
        <f>IF('HCM Employee'!C29=""," ",'HCM Employee'!C29)</f>
        <v>S</v>
      </c>
      <c r="D29" t="str">
        <f>IF('HCM Employee'!D29=""," ",'HCM Employee'!D29)</f>
        <v xml:space="preserve"> </v>
      </c>
    </row>
    <row r="30" spans="1:4" x14ac:dyDescent="0.25">
      <c r="A30" t="str">
        <f>IF('HCM Employee'!A30=""," ",'HCM Employee'!A30)</f>
        <v>HCM Pay Basis Description</v>
      </c>
      <c r="B30" t="str">
        <f>IF('HCM Employee'!B30=""," ",'HCM Employee'!B30)</f>
        <v xml:space="preserve">The description for the pay basis code used in which an employee's earnings are to be calculated </v>
      </c>
      <c r="C30" t="str">
        <f>IF('HCM Employee'!C30=""," ",'HCM Employee'!C30)</f>
        <v>S - Salaried (01. Pay Basis Code)</v>
      </c>
      <c r="D30" t="str">
        <f>IF('HCM Employee'!D30=""," ",'HCM Employee'!D30)</f>
        <v xml:space="preserve"> </v>
      </c>
    </row>
    <row r="31" spans="1:4" x14ac:dyDescent="0.25">
      <c r="A31" t="str">
        <f>IF('HCM Employee'!A31=""," ",'HCM Employee'!A31)</f>
        <v>HCM Pay Period End Date</v>
      </c>
      <c r="B31" t="str">
        <f>IF('HCM Employee'!B31=""," ",'HCM Employee'!B31)</f>
        <v>The pay period ending date is the last calendar day of any given month.</v>
      </c>
      <c r="C31" s="1">
        <f>IF('HCM Employee'!C31=""," ",'HCM Employee'!C31)</f>
        <v>44926</v>
      </c>
      <c r="D31" t="str">
        <f>IF('HCM Employee'!D31=""," ",'HCM Employee'!D31)</f>
        <v xml:space="preserve"> </v>
      </c>
    </row>
    <row r="32" spans="1:4" x14ac:dyDescent="0.25">
      <c r="A32" t="str">
        <f>IF('HCM Employee'!A32=""," ",'HCM Employee'!A32)</f>
        <v>HCM PDC</v>
      </c>
      <c r="B32" t="str">
        <f>IF('HCM Employee'!B32=""," ",'HCM Employee'!B32)</f>
        <v xml:space="preserve">A legacy system code that was also called the “check distribution code”. This was the sort order by which agencies have chose to have their checks distributed. </v>
      </c>
      <c r="C32">
        <f>IF('HCM Employee'!C32=""," ",'HCM Employee'!C32)</f>
        <v>430</v>
      </c>
      <c r="D32" t="str">
        <f>IF('HCM Employee'!D32=""," ",'HCM Employee'!D32)</f>
        <v xml:space="preserve"> </v>
      </c>
    </row>
    <row r="33" spans="1:4" x14ac:dyDescent="0.25">
      <c r="A33" t="str">
        <f>IF('HCM Employee'!A33=""," ",'HCM Employee'!A33)</f>
        <v xml:space="preserve">HCM PERS Class Plan </v>
      </c>
      <c r="B33" t="str">
        <f>IF('HCM Employee'!B33=""," ",'HCM Employee'!B33)</f>
        <v>The PERS job class code as assigned by in Workday. This code designates the retirement benefit structure to which an employee belongs.</v>
      </c>
      <c r="C33">
        <f>IF('HCM Employee'!C33=""," ",'HCM Employee'!C33)</f>
        <v>1</v>
      </c>
      <c r="D33" t="str">
        <f>IF('HCM Employee'!D33=""," ",'HCM Employee'!D33)</f>
        <v xml:space="preserve"> </v>
      </c>
    </row>
    <row r="34" spans="1:4" x14ac:dyDescent="0.25">
      <c r="A34" t="str">
        <f>IF('HCM Employee'!A34=""," ",'HCM Employee'!A34)</f>
        <v>HCM PERS Class Plan Description</v>
      </c>
      <c r="B34" t="str">
        <f>IF('HCM Employee'!B34=""," ",'HCM Employee'!B34)</f>
        <v>The PERS job class code description. This code designates the retirement benefit structure to which an employee belongs.</v>
      </c>
      <c r="C34" t="str">
        <f>IF('HCM Employee'!C34=""," ",'HCM Employee'!C34)</f>
        <v>1 - General Service Tier 2 (05. PERS Class Plan)</v>
      </c>
      <c r="D34" t="str">
        <f>IF('HCM Employee'!D34=""," ",'HCM Employee'!D34)</f>
        <v xml:space="preserve"> </v>
      </c>
    </row>
    <row r="35" spans="1:4" x14ac:dyDescent="0.25">
      <c r="A35" t="str">
        <f>IF('HCM Employee'!A35=""," ",'HCM Employee'!A35)</f>
        <v>HCM Position</v>
      </c>
      <c r="B35" t="str">
        <f>IF('HCM Employee'!B35=""," ",'HCM Employee'!B35)</f>
        <v xml:space="preserve">Position title for the employee's position </v>
      </c>
      <c r="C35" t="str">
        <f>IF('HCM Employee'!C35=""," ",'HCM Employee'!C35)</f>
        <v>Accounting Manager 2 - SR33 - Exempt</v>
      </c>
      <c r="D35" t="str">
        <f>IF('HCM Employee'!D35=""," ",'HCM Employee'!D35)</f>
        <v xml:space="preserve"> </v>
      </c>
    </row>
    <row r="36" spans="1:4" x14ac:dyDescent="0.25">
      <c r="A36" t="str">
        <f>IF('HCM Employee'!A36=""," ",'HCM Employee'!A36)</f>
        <v>HCM Position ID</v>
      </c>
      <c r="B36" t="str">
        <f>IF('HCM Employee'!B36=""," ",'HCM Employee'!B36)</f>
        <v>Position ID for the employee's position</v>
      </c>
      <c r="C36">
        <f>IF('HCM Employee'!C36=""," ",'HCM Employee'!C36)</f>
        <v>29645</v>
      </c>
      <c r="D36" t="str">
        <f>IF('HCM Employee'!D36=""," ",'HCM Employee'!D36)</f>
        <v xml:space="preserve"> </v>
      </c>
    </row>
    <row r="37" spans="1:4" x14ac:dyDescent="0.25">
      <c r="A37" t="str">
        <f>IF('HCM Employee'!A37=""," ",'HCM Employee'!A37)</f>
        <v>HCM Position Start Date</v>
      </c>
      <c r="B37" t="str">
        <f>IF('HCM Employee'!B37=""," ",'HCM Employee'!B37)</f>
        <v>The beginning date of this position assignment by the employee</v>
      </c>
      <c r="C37" s="1">
        <f>IF('HCM Employee'!C37=""," ",'HCM Employee'!C37)</f>
        <v>43843</v>
      </c>
      <c r="D37" t="str">
        <f>IF('HCM Employee'!D37=""," ",'HCM Employee'!D37)</f>
        <v xml:space="preserve"> </v>
      </c>
    </row>
    <row r="38" spans="1:4" x14ac:dyDescent="0.25">
      <c r="A38" t="str">
        <f>IF('HCM Employee'!A38=""," ",'HCM Employee'!A38)</f>
        <v>HCM RACF ID</v>
      </c>
      <c r="B38" t="str">
        <f>IF('HCM Employee'!B38=""," ",'HCM Employee'!B38)</f>
        <v xml:space="preserve">Employee's RACFID </v>
      </c>
      <c r="C38" t="str">
        <f>IF('HCM Employee'!C38=""," ",'HCM Employee'!C38)</f>
        <v>DASCZ40</v>
      </c>
      <c r="D38" t="str">
        <f>IF('HCM Employee'!D38=""," ",'HCM Employee'!D38)</f>
        <v xml:space="preserve"> </v>
      </c>
    </row>
    <row r="39" spans="1:4" x14ac:dyDescent="0.25">
      <c r="A39" t="str">
        <f>IF('HCM Employee'!A39=""," ",'HCM Employee'!A39)</f>
        <v>HCM RDC</v>
      </c>
      <c r="B39" t="str">
        <f>IF('HCM Employee'!B39=""," ",'HCM Employee'!B39)</f>
        <v xml:space="preserve">A legacy system code that was established by the agency for the identification of divisions/units for the purpose of personnel report distribution and subtotals. </v>
      </c>
      <c r="C39">
        <f>IF('HCM Employee'!C39=""," ",'HCM Employee'!C39)</f>
        <v>431</v>
      </c>
      <c r="D39" t="str">
        <f>IF('HCM Employee'!D39=""," ",'HCM Employee'!D39)</f>
        <v xml:space="preserve"> </v>
      </c>
    </row>
    <row r="40" spans="1:4" x14ac:dyDescent="0.25">
      <c r="A40" t="str">
        <f>IF('HCM Employee'!A40=""," ",'HCM Employee'!A40)</f>
        <v>HCM Report Effective Date</v>
      </c>
      <c r="B40" t="str">
        <f>IF('HCM Employee'!B40=""," ",'HCM Employee'!B40)</f>
        <v xml:space="preserve">Effective date of the report. This will tell you when the information was loaded to the DataMart </v>
      </c>
      <c r="C40" s="1">
        <f>IF('HCM Employee'!C40=""," ",'HCM Employee'!C40)</f>
        <v>44924</v>
      </c>
      <c r="D40" t="str">
        <f>IF('HCM Employee'!D40=""," ",'HCM Employee'!D40)</f>
        <v xml:space="preserve"> </v>
      </c>
    </row>
    <row r="41" spans="1:4" x14ac:dyDescent="0.25">
      <c r="A41" t="str">
        <f>IF('HCM Employee'!A41=""," ",'HCM Employee'!A41)</f>
        <v>HCM Supervisory Organization</v>
      </c>
      <c r="B41" t="str">
        <f>IF('HCM Employee'!B41=""," ",'HCM Employee'!B41)</f>
        <v>The supervisory organization the position is assigned to in Workday</v>
      </c>
      <c r="C41" t="str">
        <f>IF('HCM Employee'!C41=""," ",'HCM Employee'!C41)</f>
        <v>Financial Business Systems - DAS</v>
      </c>
      <c r="D41" t="str">
        <f>IF('HCM Employee'!D41=""," ",'HCM Employee'!D41)</f>
        <v xml:space="preserve"> </v>
      </c>
    </row>
    <row r="42" spans="1:4" x14ac:dyDescent="0.25">
      <c r="A42" t="str">
        <f>IF('HCM Employee'!A42=""," ",'HCM Employee'!A42)</f>
        <v>HCM Supervisory Organization WID</v>
      </c>
      <c r="B42" t="str">
        <f>IF('HCM Employee'!B42=""," ",'HCM Employee'!B42)</f>
        <v>Supervisory org ID by Workday</v>
      </c>
      <c r="C42" t="str">
        <f>IF('HCM Employee'!C42=""," ",'HCM Employee'!C42)</f>
        <v>47688ccd4cac01ac4a6572e0d0231c26</v>
      </c>
      <c r="D42" t="str">
        <f>IF('HCM Employee'!D42=""," ",'HCM Employee'!D42)</f>
        <v xml:space="preserve"> </v>
      </c>
    </row>
    <row r="43" spans="1:4" x14ac:dyDescent="0.25">
      <c r="A43" t="str">
        <f>IF('HCM Employee'!A43=""," ",'HCM Employee'!A43)</f>
        <v>HCM Timesheet Code</v>
      </c>
      <c r="B43" t="str">
        <f>IF('HCM Employee'!B43=""," ",'HCM Employee'!B43)</f>
        <v>Timesheet code (not used in Workday time tracking). This legacy code would feed to OSPA and tell the system if a printed timesheet was needed. If using ePayroll, the code was 'N'</v>
      </c>
      <c r="C43" t="str">
        <f>IF('HCM Employee'!C43=""," ",'HCM Employee'!C43)</f>
        <v>Timesheet_Code_N</v>
      </c>
      <c r="D43" t="str">
        <f>IF('HCM Employee'!D43=""," ",'HCM Employee'!D43)</f>
        <v xml:space="preserve"> </v>
      </c>
    </row>
    <row r="44" spans="1:4" x14ac:dyDescent="0.25">
      <c r="A44" t="str">
        <f>IF('HCM Employee'!A44=""," ",'HCM Employee'!A44)</f>
        <v>HCM Timesheet Code Description</v>
      </c>
      <c r="B44" t="str">
        <f>IF('HCM Employee'!B44=""," ",'HCM Employee'!B44)</f>
        <v>Timesheet code description (not used in Workday time tracking). This legacy code would feed to OSPA and tell the system if a printed timesheet was needed. If using ePayroll, the code was N - Default (02. Timesheet Code)</v>
      </c>
      <c r="C44" t="str">
        <f>IF('HCM Employee'!C44=""," ",'HCM Employee'!C44)</f>
        <v>.N - Default (02. Timesheet Code)</v>
      </c>
      <c r="D44" t="str">
        <f>IF('HCM Employee'!D44=""," ",'HCM Employee'!D44)</f>
        <v xml:space="preserve"> </v>
      </c>
    </row>
    <row r="45" spans="1:4" x14ac:dyDescent="0.25">
      <c r="A45" t="str">
        <f>IF('HCM Employee'!A45=""," ",'HCM Employee'!A45)</f>
        <v>HCM Union For Position</v>
      </c>
      <c r="B45" t="str">
        <f>IF('HCM Employee'!B45=""," ",'HCM Employee'!B45)</f>
        <v>The union assignment on the position in Workday</v>
      </c>
      <c r="C45" t="str">
        <f>IF('HCM Employee'!C45=""," ",'HCM Employee'!C45)</f>
        <v>Management Service - Supervisory</v>
      </c>
      <c r="D45" t="str">
        <f>IF('HCM Employee'!D45=""," ",'HCM Employee'!D45)</f>
        <v xml:space="preserve"> </v>
      </c>
    </row>
    <row r="46" spans="1:4" x14ac:dyDescent="0.25">
      <c r="A46" t="str">
        <f>IF('Position Costing'!A2=""," ",'Position Costing'!A2)</f>
        <v>PC Agency Reporting Cross Reference</v>
      </c>
      <c r="B46" t="str">
        <f>IF('Position Costing'!B2=""," ",'Position Costing'!B2)</f>
        <v xml:space="preserve"> </v>
      </c>
      <c r="C46">
        <f>IF('Position Costing'!C2=""," ",'Position Costing'!C2)</f>
        <v>0</v>
      </c>
      <c r="D46" t="str">
        <f>IF('Position Costing'!D2=""," ",'Position Costing'!D2)</f>
        <v xml:space="preserve"> </v>
      </c>
    </row>
    <row r="47" spans="1:4" x14ac:dyDescent="0.25">
      <c r="A47" t="str">
        <f>IF('Position Costing'!A3=""," ",'Position Costing'!A3)</f>
        <v>PC Allocation Cost Center</v>
      </c>
      <c r="B47" t="str">
        <f>IF('Position Costing'!B3=""," ",'Position Costing'!B3)</f>
        <v xml:space="preserve"> </v>
      </c>
      <c r="C47" t="str">
        <f>IF('Position Costing'!C3=""," ",'Position Costing'!C3)</f>
        <v>234204000000</v>
      </c>
      <c r="D47" t="str">
        <f>IF('Position Costing'!D3=""," ",'Position Costing'!D3)</f>
        <v xml:space="preserve"> </v>
      </c>
    </row>
    <row r="48" spans="1:4" x14ac:dyDescent="0.25">
      <c r="A48" t="str">
        <f>IF('Position Costing'!A4=""," ",'Position Costing'!A4)</f>
        <v>PC Allocation Distribution Percent</v>
      </c>
      <c r="B48" t="str">
        <f>IF('Position Costing'!B4=""," ",'Position Costing'!B4)</f>
        <v>Percentage of earning allocated to the override cost center</v>
      </c>
      <c r="C48">
        <f>IF('Position Costing'!C4=""," ",'Position Costing'!C4)</f>
        <v>0.9</v>
      </c>
      <c r="D48" t="str">
        <f>IF('Position Costing'!D4=""," ",'Position Costing'!D4)</f>
        <v xml:space="preserve"> </v>
      </c>
    </row>
    <row r="49" spans="1:4" x14ac:dyDescent="0.25">
      <c r="A49" t="str">
        <f>IF('Position Costing'!A5=""," ",'Position Costing'!A5)</f>
        <v>PC Allocation End Date</v>
      </c>
      <c r="B49" t="str">
        <f>IF('Position Costing'!B5=""," ",'Position Costing'!B5)</f>
        <v>Ending date of the override cost center</v>
      </c>
      <c r="C49">
        <f>IF('Position Costing'!C5=""," ",'Position Costing'!C5)</f>
        <v>0</v>
      </c>
      <c r="D49" t="str">
        <f>IF('Position Costing'!D5=""," ",'Position Costing'!D5)</f>
        <v xml:space="preserve"> </v>
      </c>
    </row>
    <row r="50" spans="1:4" x14ac:dyDescent="0.25">
      <c r="A50" t="str">
        <f>IF('Position Costing'!A6=""," ",'Position Costing'!A6)</f>
        <v>PC Allocation Level</v>
      </c>
      <c r="B50" t="str">
        <f>IF('Position Costing'!B6=""," ",'Position Costing'!B6)</f>
        <v>Tells you if the costing allocation is on the position (default) or the worker (overrides)</v>
      </c>
      <c r="C50" t="str">
        <f>IF('Position Costing'!C6=""," ",'Position Costing'!C6)</f>
        <v>Worker Earning</v>
      </c>
      <c r="D50" t="str">
        <f>IF('Position Costing'!D6=""," ",'Position Costing'!D6)</f>
        <v xml:space="preserve"> </v>
      </c>
    </row>
    <row r="51" spans="1:4" x14ac:dyDescent="0.25">
      <c r="A51" t="str">
        <f>IF('Position Costing'!A7=""," ",'Position Costing'!A7)</f>
        <v>PC Allocation Start Date</v>
      </c>
      <c r="B51" t="str">
        <f>IF('Position Costing'!B7=""," ",'Position Costing'!B7)</f>
        <v xml:space="preserve">Effective date of the override cost center </v>
      </c>
      <c r="C51" s="1">
        <f>IF('Position Costing'!C7=""," ",'Position Costing'!C7)</f>
        <v>44896</v>
      </c>
      <c r="D51" t="str">
        <f>IF('Position Costing'!D7=""," ",'Position Costing'!D7)</f>
        <v xml:space="preserve"> </v>
      </c>
    </row>
    <row r="52" spans="1:4" x14ac:dyDescent="0.25">
      <c r="A52" t="str">
        <f>IF('Position Costing'!A8=""," ",'Position Costing'!A8)</f>
        <v>PC Budget Authorization Number</v>
      </c>
      <c r="B52" t="str">
        <f>IF('Position Costing'!B8=""," ",'Position Costing'!B8)</f>
        <v>This number identifies the authorization of the position on PICS (Position Inventory Control System).</v>
      </c>
      <c r="C52">
        <f>IF('Position Costing'!C8=""," ",'Position Costing'!C8)</f>
        <v>0</v>
      </c>
      <c r="D52" t="str">
        <f>IF('Position Costing'!D8=""," ",'Position Costing'!D8)</f>
        <v xml:space="preserve"> </v>
      </c>
    </row>
    <row r="53" spans="1:4" x14ac:dyDescent="0.25">
      <c r="A53" t="str">
        <f>IF('Position Costing'!A9=""," ",'Position Costing'!A9)</f>
        <v>PC Company ID</v>
      </c>
      <c r="B53" t="str">
        <f>IF('Position Costing'!B9=""," ",'Position Costing'!B9)</f>
        <v>The 5-digit payroll agency number</v>
      </c>
      <c r="C53">
        <f>IF('Position Costing'!C9=""," ",'Position Costing'!C9)</f>
        <v>10700</v>
      </c>
      <c r="D53" t="str">
        <f>IF('Position Costing'!D9=""," ",'Position Costing'!D9)</f>
        <v xml:space="preserve"> </v>
      </c>
    </row>
    <row r="54" spans="1:4" x14ac:dyDescent="0.25">
      <c r="A54" t="str">
        <f>IF('Position Costing'!A10=""," ",'Position Costing'!A10)</f>
        <v>PC Count of Costing Allocation</v>
      </c>
      <c r="B54" t="str">
        <f>IF('Position Costing'!B10=""," ",'Position Costing'!B10)</f>
        <v xml:space="preserve"> </v>
      </c>
      <c r="C54">
        <f>IF('Position Costing'!C10=""," ",'Position Costing'!C10)</f>
        <v>80</v>
      </c>
      <c r="D54" t="str">
        <f>IF('Position Costing'!D10=""," ",'Position Costing'!D10)</f>
        <v xml:space="preserve"> </v>
      </c>
    </row>
    <row r="55" spans="1:4" x14ac:dyDescent="0.25">
      <c r="A55" t="str">
        <f>IF('Position Costing'!A11=""," ",'Position Costing'!A11)</f>
        <v>PC Employee ID</v>
      </c>
      <c r="B55" t="str">
        <f>IF('Position Costing'!B11=""," ",'Position Costing'!B11)</f>
        <v>Employee OR number for the employee</v>
      </c>
      <c r="C55" t="str">
        <f>IF('Position Costing'!C11=""," ",'Position Costing'!C11)</f>
        <v>OR1130971</v>
      </c>
      <c r="D55" t="str">
        <f>IF('Position Costing'!D11=""," ",'Position Costing'!D11)</f>
        <v xml:space="preserve"> </v>
      </c>
    </row>
    <row r="56" spans="1:4" x14ac:dyDescent="0.25">
      <c r="A56" t="str">
        <f>IF('Position Costing'!A12=""," ",'Position Costing'!A12)</f>
        <v>PC Employee Type</v>
      </c>
      <c r="B56" t="str">
        <f>IF('Position Costing'!B12=""," ",'Position Costing'!B12)</f>
        <v xml:space="preserve">The type of employment of the employee in Workday. May be different than the position worker type. </v>
      </c>
      <c r="C56" t="str">
        <f>IF('Position Costing'!C12=""," ",'Position Costing'!C12)</f>
        <v>Limited Duration</v>
      </c>
      <c r="D56" t="str">
        <f>IF('Position Costing'!D12=""," ",'Position Costing'!D12)</f>
        <v xml:space="preserve">Permanent  
Limited Duration  
Temporary  
On-Season  
Off-Season  </v>
      </c>
    </row>
    <row r="57" spans="1:4" x14ac:dyDescent="0.25">
      <c r="A57" t="str">
        <f>IF('Position Costing'!A13=""," ",'Position Costing'!A13)</f>
        <v>PC Location</v>
      </c>
      <c r="B57" t="str">
        <f>IF('Position Costing'!B13=""," ",'Position Costing'!B13)</f>
        <v xml:space="preserve">The location assigned to the employee in Workday. </v>
      </c>
      <c r="C57" t="str">
        <f>IF('Position Costing'!C13=""," ",'Position Costing'!C13)</f>
        <v>Salem | DAS | General Services Building</v>
      </c>
      <c r="D57" t="str">
        <f>IF('Position Costing'!D13=""," ",'Position Costing'!D13)</f>
        <v xml:space="preserve"> </v>
      </c>
    </row>
    <row r="58" spans="1:4" x14ac:dyDescent="0.25">
      <c r="A58" t="str">
        <f>IF('Position Costing'!A14=""," ",'Position Costing'!A14)</f>
        <v>PC Location WID</v>
      </c>
      <c r="B58" t="str">
        <f>IF('Position Costing'!B14=""," ",'Position Costing'!B14)</f>
        <v>Location ID assigned by Workday</v>
      </c>
      <c r="C58" t="str">
        <f>IF('Position Costing'!C14=""," ",'Position Costing'!C14)</f>
        <v>47688ccd4cac01d2821ab88cc52316f6</v>
      </c>
      <c r="D58" t="str">
        <f>IF('Position Costing'!D14=""," ",'Position Costing'!D14)</f>
        <v xml:space="preserve"> </v>
      </c>
    </row>
    <row r="59" spans="1:4" x14ac:dyDescent="0.25">
      <c r="A59" t="str">
        <f>IF('Position Costing'!A15=""," ",'Position Costing'!A15)</f>
        <v>PC Pay Period End Date</v>
      </c>
      <c r="B59" t="str">
        <f>IF('Position Costing'!B15=""," ",'Position Costing'!B15)</f>
        <v>The pay period ending date is the last calendar day of any given month.</v>
      </c>
      <c r="C59" s="1">
        <f>IF('Position Costing'!C15=""," ",'Position Costing'!C15)</f>
        <v>44985</v>
      </c>
      <c r="D59" t="str">
        <f>IF('Position Costing'!D15=""," ",'Position Costing'!D15)</f>
        <v xml:space="preserve"> </v>
      </c>
    </row>
    <row r="60" spans="1:4" x14ac:dyDescent="0.25">
      <c r="A60" t="str">
        <f>IF('Position Costing'!A16=""," ",'Position Costing'!A16)</f>
        <v>PC Position</v>
      </c>
      <c r="B60" t="str">
        <f>IF('Position Costing'!B16=""," ",'Position Costing'!B16)</f>
        <v xml:space="preserve">Position title for the employee's position </v>
      </c>
      <c r="C60" t="str">
        <f>IF('Position Costing'!C16=""," ",'Position Costing'!C16)</f>
        <v>Accountant 2 - SR27 - Exempt - Tricia Phillips (+)</v>
      </c>
      <c r="D60" t="str">
        <f>IF('Position Costing'!D16=""," ",'Position Costing'!D16)</f>
        <v xml:space="preserve"> </v>
      </c>
    </row>
    <row r="61" spans="1:4" x14ac:dyDescent="0.25">
      <c r="A61" t="str">
        <f>IF('Position Costing'!A17=""," ",'Position Costing'!A17)</f>
        <v>PC Position - Cost Center</v>
      </c>
      <c r="B61" t="str">
        <f>IF('Position Costing'!B17=""," ",'Position Costing'!B17)</f>
        <v>Default cost center assigned to the position</v>
      </c>
      <c r="C61" t="str">
        <f>IF('Position Costing'!C17=""," ",'Position Costing'!C17)</f>
        <v>234204000000</v>
      </c>
      <c r="D61" t="str">
        <f>IF('Position Costing'!D17=""," ",'Position Costing'!D17)</f>
        <v xml:space="preserve"> </v>
      </c>
    </row>
    <row r="62" spans="1:4" x14ac:dyDescent="0.25">
      <c r="A62" t="str">
        <f>IF('Position Costing'!A18=""," ",'Position Costing'!A18)</f>
        <v>PC Position ID</v>
      </c>
      <c r="B62" t="str">
        <f>IF('Position Costing'!B18=""," ",'Position Costing'!B18)</f>
        <v>Position ID for the employee's position</v>
      </c>
      <c r="C62">
        <f>IF('Position Costing'!C18=""," ",'Position Costing'!C18)</f>
        <v>153597</v>
      </c>
      <c r="D62" t="str">
        <f>IF('Position Costing'!D18=""," ",'Position Costing'!D18)</f>
        <v xml:space="preserve"> </v>
      </c>
    </row>
    <row r="63" spans="1:4" x14ac:dyDescent="0.25">
      <c r="A63" t="str">
        <f>IF('Position Costing'!A19=""," ",'Position Costing'!A19)</f>
        <v>PC Position Restriction Cost Center</v>
      </c>
      <c r="B63" t="str">
        <f>IF('Position Costing'!B19=""," ",'Position Costing'!B19)</f>
        <v xml:space="preserve">Override cost centers assigned to the worker  by earning code. </v>
      </c>
      <c r="C63" t="str">
        <f>IF('Position Costing'!C19=""," ",'Position Costing'!C19)</f>
        <v>234204000000</v>
      </c>
      <c r="D63" t="str">
        <f>IF('Position Costing'!D19=""," ",'Position Costing'!D19)</f>
        <v xml:space="preserve"> </v>
      </c>
    </row>
    <row r="64" spans="1:4" x14ac:dyDescent="0.25">
      <c r="A64" t="str">
        <f>IF('Position Costing'!A20=""," ",'Position Costing'!A20)</f>
        <v>PC Position Type</v>
      </c>
      <c r="B64" t="str">
        <f>IF('Position Costing'!B20=""," ",'Position Costing'!B20)</f>
        <v xml:space="preserve">The type of employment of the position in Workday. May be different than the employee worker type. </v>
      </c>
      <c r="C64" t="str">
        <f>IF('Position Costing'!C20=""," ",'Position Costing'!C20)</f>
        <v>Limited Duration (Fixed Term)</v>
      </c>
      <c r="D64" t="str">
        <f>IF('Position Costing'!D20=""," ",'Position Costing'!D20)</f>
        <v xml:space="preserve"> </v>
      </c>
    </row>
    <row r="65" spans="1:4" x14ac:dyDescent="0.25">
      <c r="A65" t="str">
        <f>IF('Position Costing'!A21=""," ",'Position Costing'!A21)</f>
        <v>PC PPDB Position Number</v>
      </c>
      <c r="B65" t="str">
        <f>IF('Position Costing'!B21=""," ",'Position Costing'!B21)</f>
        <v>The identifying number assigned to the position by the agency from PPDB (legacy HCM)</v>
      </c>
      <c r="C65">
        <f>IF('Position Costing'!C21=""," ",'Position Costing'!C21)</f>
        <v>0</v>
      </c>
      <c r="D65" t="str">
        <f>IF('Position Costing'!D21=""," ",'Position Costing'!D21)</f>
        <v xml:space="preserve"> </v>
      </c>
    </row>
    <row r="66" spans="1:4" x14ac:dyDescent="0.25">
      <c r="A66" t="str">
        <f>IF('Position Costing'!A22=""," ",'Position Costing'!A22)</f>
        <v>PC Report Effective Date</v>
      </c>
      <c r="B66" t="str">
        <f>IF('Position Costing'!B22=""," ",'Position Costing'!B22)</f>
        <v xml:space="preserve">Effective date of the report. This will tell you when the information was loaded to the DataMart </v>
      </c>
      <c r="C66" s="1">
        <f>IF('Position Costing'!C22=""," ",'Position Costing'!C22)</f>
        <v>44970</v>
      </c>
      <c r="D66" t="str">
        <f>IF('Position Costing'!D22=""," ",'Position Costing'!D22)</f>
        <v xml:space="preserve"> </v>
      </c>
    </row>
    <row r="67" spans="1:4" x14ac:dyDescent="0.25">
      <c r="A67" t="str">
        <f>IF('Position Costing'!A23=""," ",'Position Costing'!A23)</f>
        <v>PC Supervisory Organization</v>
      </c>
      <c r="B67" t="str">
        <f>IF('Position Costing'!B23=""," ",'Position Costing'!B23)</f>
        <v>The supervisory organization the position is assigned to in Workday</v>
      </c>
      <c r="C67" t="str">
        <f>IF('Position Costing'!C23=""," ",'Position Costing'!C23)</f>
        <v>Oregon Statewide Payroll Svcs - DAS</v>
      </c>
      <c r="D67" t="str">
        <f>IF('Position Costing'!D23=""," ",'Position Costing'!D23)</f>
        <v xml:space="preserve"> </v>
      </c>
    </row>
    <row r="68" spans="1:4" x14ac:dyDescent="0.25">
      <c r="A68" t="str">
        <f>IF('Position Costing'!A24=""," ",'Position Costing'!A24)</f>
        <v>PC Supervisory Organization WID</v>
      </c>
      <c r="B68" t="str">
        <f>IF('Position Costing'!B24=""," ",'Position Costing'!B24)</f>
        <v>Supervisory org ID by Workday</v>
      </c>
      <c r="C68" t="str">
        <f>IF('Position Costing'!C24=""," ",'Position Costing'!C24)</f>
        <v>47688ccd4cac014675593cefd0233b33</v>
      </c>
      <c r="D68" t="str">
        <f>IF('Position Costing'!D24=""," ",'Position Costing'!D24)</f>
        <v xml:space="preserve"> </v>
      </c>
    </row>
    <row r="69" spans="1:4" x14ac:dyDescent="0.25">
      <c r="A69" t="str">
        <f>IF('Position Costing'!A25=""," ",'Position Costing'!A25)</f>
        <v>PC Worker</v>
      </c>
      <c r="B69" t="str">
        <f>IF('Position Costing'!B25=""," ",'Position Costing'!B25)</f>
        <v>The employee's legal name as entered into Workday</v>
      </c>
      <c r="C69" t="str">
        <f>IF('Position Costing'!C25=""," ",'Position Costing'!C25)</f>
        <v>Justin Ranger</v>
      </c>
      <c r="D69" t="str">
        <f>IF('Position Costing'!D25=""," ",'Position Costing'!D25)</f>
        <v xml:space="preserve"> </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FEEF-7459-42E8-81A2-B731DD32D843}">
  <sheetPr>
    <tabColor rgb="FFFFC000"/>
  </sheetPr>
  <dimension ref="A1:D67"/>
  <sheetViews>
    <sheetView workbookViewId="0">
      <selection activeCell="A2" sqref="A2"/>
    </sheetView>
  </sheetViews>
  <sheetFormatPr defaultRowHeight="15" x14ac:dyDescent="0.25"/>
  <cols>
    <col min="1" max="1" width="50.85546875" customWidth="1"/>
    <col min="2" max="2" width="88.85546875" customWidth="1"/>
    <col min="3" max="3" width="38.5703125" customWidth="1"/>
    <col min="4" max="4" width="32.7109375" customWidth="1"/>
  </cols>
  <sheetData>
    <row r="1" spans="1:4" x14ac:dyDescent="0.25">
      <c r="A1" s="2" t="s">
        <v>61</v>
      </c>
      <c r="B1" s="2" t="s">
        <v>62</v>
      </c>
      <c r="C1" s="2" t="s">
        <v>60</v>
      </c>
      <c r="D1" s="2" t="s">
        <v>84</v>
      </c>
    </row>
    <row r="2" spans="1:4" x14ac:dyDescent="0.25">
      <c r="A2" t="str">
        <f>IF('HCM Employee'!A2=""," ",'HCM Employee'!A2)</f>
        <v>HCM Agency Name</v>
      </c>
      <c r="B2" t="str">
        <f>IF('HCM Employee'!B2=""," ",'HCM Employee'!B2)</f>
        <v>The full agency (company in Workday) name</v>
      </c>
      <c r="C2" t="str">
        <f>IF('HCM Employee'!C2=""," ",'HCM Employee'!C2)</f>
        <v>Department of Administrative Services</v>
      </c>
      <c r="D2" t="str">
        <f>IF('HCM Employee'!D2=""," ",'HCM Employee'!D2)</f>
        <v xml:space="preserve"> </v>
      </c>
    </row>
    <row r="3" spans="1:4" x14ac:dyDescent="0.25">
      <c r="A3" t="str">
        <f>IF('HCM Employee'!A3=""," ",'HCM Employee'!A3)</f>
        <v>HCM Agency Number</v>
      </c>
      <c r="B3" t="str">
        <f>IF('HCM Employee'!B3=""," ",'HCM Employee'!B3)</f>
        <v>The 5-digit payroll agency number</v>
      </c>
      <c r="C3">
        <f>IF('HCM Employee'!C3=""," ",'HCM Employee'!C3)</f>
        <v>10700</v>
      </c>
      <c r="D3" t="str">
        <f>IF('HCM Employee'!D3=""," ",'HCM Employee'!D3)</f>
        <v xml:space="preserve"> </v>
      </c>
    </row>
    <row r="4" spans="1:4" x14ac:dyDescent="0.25">
      <c r="A4" t="str">
        <f>IF('HCM Employee'!A4=""," ",'HCM Employee'!A4)</f>
        <v>HCM Alternate RACF ID 2</v>
      </c>
      <c r="B4" t="str">
        <f>IF('HCM Employee'!B4=""," ",'HCM Employee'!B4)</f>
        <v>Employee's RACFID 2</v>
      </c>
      <c r="C4" t="str">
        <f>IF('HCM Employee'!C4=""," ",'HCM Employee'!C4)</f>
        <v>DASCZ69</v>
      </c>
      <c r="D4" t="str">
        <f>IF('HCM Employee'!D4=""," ",'HCM Employee'!D4)</f>
        <v xml:space="preserve"> </v>
      </c>
    </row>
    <row r="5" spans="1:4" x14ac:dyDescent="0.25">
      <c r="A5" t="str">
        <f>IF('HCM Employee'!A5=""," ",'HCM Employee'!A5)</f>
        <v>HCM Alternate RACF ID 3</v>
      </c>
      <c r="B5" t="str">
        <f>IF('HCM Employee'!B5=""," ",'HCM Employee'!B5)</f>
        <v>Employee's RACFID 3</v>
      </c>
      <c r="C5" t="str">
        <f>IF('HCM Employee'!C5=""," ",'HCM Employee'!C5)</f>
        <v>DASCZ74</v>
      </c>
      <c r="D5" t="str">
        <f>IF('HCM Employee'!D5=""," ",'HCM Employee'!D5)</f>
        <v xml:space="preserve"> </v>
      </c>
    </row>
    <row r="6" spans="1:4" x14ac:dyDescent="0.25">
      <c r="A6" t="str">
        <f>IF('HCM Employee'!A6=""," ",'HCM Employee'!A6)</f>
        <v>HCM Benefit Service Date</v>
      </c>
      <c r="B6" t="str">
        <f>IF('HCM Employee'!B6=""," ",'HCM Employee'!B6)</f>
        <v xml:space="preserve">The benefit service date as determined by Workday. Is the date an employee will receive the increase in salary to the next step in the salary range. Will remain the last date of last step increase when stop step within the salary is reached. </v>
      </c>
      <c r="C6" s="1">
        <f>IF('HCM Employee'!C6=""," ",'HCM Employee'!C6)</f>
        <v>44209</v>
      </c>
      <c r="D6" t="str">
        <f>IF('HCM Employee'!D6=""," ",'HCM Employee'!D6)</f>
        <v xml:space="preserve"> </v>
      </c>
    </row>
    <row r="7" spans="1:4" x14ac:dyDescent="0.25">
      <c r="A7" t="str">
        <f>IF('HCM Employee'!A7=""," ",'HCM Employee'!A7)</f>
        <v>HCM Compensation Grade Profile</v>
      </c>
      <c r="B7" t="str">
        <f>IF('HCM Employee'!B7=""," ",'HCM Employee'!B7)</f>
        <v>The assigned compensation grade profile in Workday</v>
      </c>
      <c r="C7" t="str">
        <f>IF('HCM Employee'!C7=""," ",'HCM Employee'!C7)</f>
        <v>BLANK</v>
      </c>
      <c r="D7" t="str">
        <f>IF('HCM Employee'!D7=""," ",'HCM Employee'!D7)</f>
        <v xml:space="preserve"> </v>
      </c>
    </row>
    <row r="8" spans="1:4" x14ac:dyDescent="0.25">
      <c r="A8" t="str">
        <f>IF('HCM Employee'!A8=""," ",'HCM Employee'!A8)</f>
        <v>HCM Compensation Step Current</v>
      </c>
      <c r="B8" t="str">
        <f>IF('HCM Employee'!B8=""," ",'HCM Employee'!B8)</f>
        <v>The assigned compensation step in Workday</v>
      </c>
      <c r="C8" t="str">
        <f>IF('HCM Employee'!C8=""," ",'HCM Employee'!C8)</f>
        <v>BLANK</v>
      </c>
      <c r="D8" t="str">
        <f>IF('HCM Employee'!D8=""," ",'HCM Employee'!D8)</f>
        <v xml:space="preserve"> </v>
      </c>
    </row>
    <row r="9" spans="1:4" x14ac:dyDescent="0.25">
      <c r="A9" t="str">
        <f>IF('HCM Employee'!A9=""," ",'HCM Employee'!A9)</f>
        <v>HCM Continuous Service Date</v>
      </c>
      <c r="B9" t="str">
        <f>IF('HCM Employee'!B9=""," ",'HCM Employee'!B9)</f>
        <v xml:space="preserve">The continuous service date as determined by Workday. Indicates the employee's continuous length of service with the State of Oregon. </v>
      </c>
      <c r="C9" s="1">
        <f>IF('HCM Employee'!C9=""," ",'HCM Employee'!C9)</f>
        <v>37073</v>
      </c>
      <c r="D9" t="str">
        <f>IF('HCM Employee'!D9=""," ",'HCM Employee'!D9)</f>
        <v xml:space="preserve"> </v>
      </c>
    </row>
    <row r="10" spans="1:4" x14ac:dyDescent="0.25">
      <c r="A10" t="str">
        <f>IF('HCM Employee'!A10=""," ",'HCM Employee'!A10)</f>
        <v>HCM Employee ID</v>
      </c>
      <c r="B10" t="str">
        <f>IF('HCM Employee'!B10=""," ",'HCM Employee'!B10)</f>
        <v>Employee OR number for the employee</v>
      </c>
      <c r="C10" t="str">
        <f>IF('HCM Employee'!C10=""," ",'HCM Employee'!C10)</f>
        <v>OR1130971</v>
      </c>
      <c r="D10" t="str">
        <f>IF('HCM Employee'!D10=""," ",'HCM Employee'!D10)</f>
        <v xml:space="preserve"> </v>
      </c>
    </row>
    <row r="11" spans="1:4" x14ac:dyDescent="0.25">
      <c r="A11" t="str">
        <f>IF('HCM Employee'!A11=""," ",'HCM Employee'!A11)</f>
        <v>HCM Employee Type</v>
      </c>
      <c r="B11" t="str">
        <f>IF('HCM Employee'!B11=""," ",'HCM Employee'!B11)</f>
        <v xml:space="preserve">The type of employment of the employee in Workday. May be different than the position worker type. </v>
      </c>
      <c r="C11" t="str">
        <f>IF('HCM Employee'!C11=""," ",'HCM Employee'!C11)</f>
        <v>Permanent</v>
      </c>
      <c r="D11" t="str">
        <f>IF('HCM Employee'!D11=""," ",'HCM Employee'!D11)</f>
        <v xml:space="preserve">Permanent   
Limited Duration   
Temporary   
On-Season   
Off-Season   </v>
      </c>
    </row>
    <row r="12" spans="1:4" x14ac:dyDescent="0.25">
      <c r="A12" t="str">
        <f>IF('HCM Employee'!A12=""," ",'HCM Employee'!A12)</f>
        <v>HCM FLSA Code</v>
      </c>
      <c r="B12" t="str">
        <f>IF('HCM Employee'!B12=""," ",'HCM Employee'!B12)</f>
        <v>Indicates whether the employee is (E)exempt or (N)on-exempt from the Fair Labor Standards Act (FLSA).</v>
      </c>
      <c r="C12" t="str">
        <f>IF('HCM Employee'!C12=""," ",'HCM Employee'!C12)</f>
        <v>E</v>
      </c>
      <c r="D12" t="str">
        <f>IF('HCM Employee'!D12=""," ",'HCM Employee'!D12)</f>
        <v xml:space="preserve"> </v>
      </c>
    </row>
    <row r="13" spans="1:4" x14ac:dyDescent="0.25">
      <c r="A13" t="str">
        <f>IF('HCM Employee'!A13=""," ",'HCM Employee'!A13)</f>
        <v>HCM FTE</v>
      </c>
      <c r="B13" t="str">
        <f>IF('HCM Employee'!B13=""," ",'HCM Employee'!B13)</f>
        <v>The FTE percentage for this employee. Refers to the percent of a position’s regularly scheduled work hours that will be worked by a particular employee.</v>
      </c>
      <c r="C13">
        <f>IF('HCM Employee'!C13=""," ",'HCM Employee'!C13)</f>
        <v>100</v>
      </c>
      <c r="D13" t="str">
        <f>IF('HCM Employee'!D13=""," ",'HCM Employee'!D13)</f>
        <v xml:space="preserve"> </v>
      </c>
    </row>
    <row r="14" spans="1:4" x14ac:dyDescent="0.25">
      <c r="A14" t="str">
        <f>IF('HCM Employee'!A14=""," ",'HCM Employee'!A14)</f>
        <v>HCM Holiday Code</v>
      </c>
      <c r="B14" t="str">
        <f>IF('HCM Employee'!B14=""," ",'HCM Employee'!B14)</f>
        <v>The holiday code assigned on the employee's position restrictions. The code was used by OSPA to forecast holidays for various employee groups. Not used in Workday time tracking. Replaced with Holiday calendar assignment</v>
      </c>
      <c r="C14" t="str">
        <f>IF('HCM Employee'!C14=""," ",'HCM Employee'!C14)</f>
        <v>O</v>
      </c>
      <c r="D14" t="str">
        <f>IF('HCM Employee'!D14=""," ",'HCM Employee'!D14)</f>
        <v xml:space="preserve">A-Actual  
B-Other  
D-School for Deaf  
E-STEAG-Observed  
H-Student Assistance  
O-Observed  
T-Board of Dentistry    </v>
      </c>
    </row>
    <row r="15" spans="1:4" x14ac:dyDescent="0.25">
      <c r="A15" t="str">
        <f>IF('HCM Employee'!A15=""," ",'HCM Employee'!A15)</f>
        <v>HCM Holiday Code Description</v>
      </c>
      <c r="B15" t="str">
        <f>IF('HCM Employee'!B15=""," ",'HCM Employee'!B15)</f>
        <v>The Holiday code description assigned on the employee's position restrictions.  Not used in Workday time tracking. Replaced with Holiday calendar assignment</v>
      </c>
      <c r="C15" t="str">
        <f>IF('HCM Employee'!C15=""," ",'HCM Employee'!C15)</f>
        <v>O - Observed (04. Holiday Code)</v>
      </c>
      <c r="D15" t="str">
        <f>IF('HCM Employee'!D15=""," ",'HCM Employee'!D15)</f>
        <v xml:space="preserve"> </v>
      </c>
    </row>
    <row r="16" spans="1:4" x14ac:dyDescent="0.25">
      <c r="A16" t="str">
        <f>IF('HCM Employee'!A16=""," ",'HCM Employee'!A16)</f>
        <v>HCM Job Profile</v>
      </c>
      <c r="B16" t="str">
        <f>IF('HCM Employee'!B16=""," ",'HCM Employee'!B16)</f>
        <v>The job profile of the assigned position in Workday</v>
      </c>
      <c r="C16" t="str">
        <f>IF('HCM Employee'!C16=""," ",'HCM Employee'!C16)</f>
        <v>Accounting Manager 2 - SR33 - Exempt</v>
      </c>
      <c r="D16" t="str">
        <f>IF('HCM Employee'!D16=""," ",'HCM Employee'!D16)</f>
        <v xml:space="preserve"> </v>
      </c>
    </row>
    <row r="17" spans="1:4" x14ac:dyDescent="0.25">
      <c r="A17" t="str">
        <f>IF('HCM Employee'!A17=""," ",'HCM Employee'!A17)</f>
        <v>HCM Job Profile Code</v>
      </c>
      <c r="B17" t="str">
        <f>IF('HCM Employee'!B17=""," ",'HCM Employee'!B17)</f>
        <v>The job profile code of the assigned position in Workday</v>
      </c>
      <c r="C17" t="str">
        <f>IF('HCM Employee'!C17=""," ",'HCM Employee'!C17)</f>
        <v>7034-SR33-E</v>
      </c>
      <c r="D17" t="str">
        <f>IF('HCM Employee'!D17=""," ",'HCM Employee'!D17)</f>
        <v xml:space="preserve"> </v>
      </c>
    </row>
    <row r="18" spans="1:4" x14ac:dyDescent="0.25">
      <c r="A18" t="str">
        <f>IF('HCM Employee'!A18=""," ",'HCM Employee'!A18)</f>
        <v>HCM Legal Name First Name</v>
      </c>
      <c r="B18" t="str">
        <f>IF('HCM Employee'!B18=""," ",'HCM Employee'!B18)</f>
        <v>Employee's legal first name as entered into Workday</v>
      </c>
      <c r="C18" t="str">
        <f>IF('HCM Employee'!C18=""," ",'HCM Employee'!C18)</f>
        <v xml:space="preserve">Justin </v>
      </c>
      <c r="D18" t="str">
        <f>IF('HCM Employee'!D18=""," ",'HCM Employee'!D18)</f>
        <v xml:space="preserve"> </v>
      </c>
    </row>
    <row r="19" spans="1:4" x14ac:dyDescent="0.25">
      <c r="A19" t="str">
        <f>IF('HCM Employee'!A19=""," ",'HCM Employee'!A19)</f>
        <v>HCM Legal Name Last Name</v>
      </c>
      <c r="B19" t="str">
        <f>IF('HCM Employee'!B19=""," ",'HCM Employee'!B19)</f>
        <v>Employee's legal last name as entered into Workday</v>
      </c>
      <c r="C19" t="str">
        <f>IF('HCM Employee'!C19=""," ",'HCM Employee'!C19)</f>
        <v>Ranger</v>
      </c>
      <c r="D19" t="str">
        <f>IF('HCM Employee'!D19=""," ",'HCM Employee'!D19)</f>
        <v xml:space="preserve"> </v>
      </c>
    </row>
    <row r="20" spans="1:4" x14ac:dyDescent="0.25">
      <c r="A20" t="str">
        <f>IF('HCM Employee'!A20=""," ",'HCM Employee'!A20)</f>
        <v>HCM Legal Name Middle Name</v>
      </c>
      <c r="B20" t="str">
        <f>IF('HCM Employee'!B20=""," ",'HCM Employee'!B20)</f>
        <v>Employee's legal middle name as entered into Workday</v>
      </c>
      <c r="C20" t="str">
        <f>IF('HCM Employee'!C20=""," ",'HCM Employee'!C20)</f>
        <v xml:space="preserve">P </v>
      </c>
      <c r="D20" t="str">
        <f>IF('HCM Employee'!D20=""," ",'HCM Employee'!D20)</f>
        <v xml:space="preserve"> </v>
      </c>
    </row>
    <row r="21" spans="1:4" x14ac:dyDescent="0.25">
      <c r="A21" t="str">
        <f>IF('HCM Employee'!A21=""," ",'HCM Employee'!A21)</f>
        <v>HCM Legal Name Suffix</v>
      </c>
      <c r="B21" t="str">
        <f>IF('HCM Employee'!B21=""," ",'HCM Employee'!B21)</f>
        <v>Employee's legal suffix as entered into Workday</v>
      </c>
      <c r="C21" t="str">
        <f>IF('HCM Employee'!C21=""," ",'HCM Employee'!C21)</f>
        <v>BLANK</v>
      </c>
      <c r="D21" t="str">
        <f>IF('HCM Employee'!D21=""," ",'HCM Employee'!D21)</f>
        <v xml:space="preserve"> </v>
      </c>
    </row>
    <row r="22" spans="1:4" x14ac:dyDescent="0.25">
      <c r="A22" t="str">
        <f>IF('HCM Employee'!A22=""," ",'HCM Employee'!A22)</f>
        <v>HCM Location</v>
      </c>
      <c r="B22" t="str">
        <f>IF('HCM Employee'!B22=""," ",'HCM Employee'!B22)</f>
        <v xml:space="preserve">The location assigned to the employee in Workday. </v>
      </c>
      <c r="C22" t="str">
        <f>IF('HCM Employee'!C22=""," ",'HCM Employee'!C22)</f>
        <v>Salem | DAS | General Services Building</v>
      </c>
      <c r="D22" t="str">
        <f>IF('HCM Employee'!D22=""," ",'HCM Employee'!D22)</f>
        <v xml:space="preserve"> </v>
      </c>
    </row>
    <row r="23" spans="1:4" x14ac:dyDescent="0.25">
      <c r="A23" t="str">
        <f>IF('HCM Employee'!A23=""," ",'HCM Employee'!A23)</f>
        <v>HCM Location WID</v>
      </c>
      <c r="B23" t="str">
        <f>IF('HCM Employee'!B23=""," ",'HCM Employee'!B23)</f>
        <v>Location ID assigned by Workday</v>
      </c>
      <c r="C23" t="str">
        <f>IF('HCM Employee'!C23=""," ",'HCM Employee'!C23)</f>
        <v>47688ccd4cac01d2821ab88cc52316f6</v>
      </c>
      <c r="D23" t="str">
        <f>IF('HCM Employee'!D23=""," ",'HCM Employee'!D23)</f>
        <v xml:space="preserve"> </v>
      </c>
    </row>
    <row r="24" spans="1:4" x14ac:dyDescent="0.25">
      <c r="A24" t="str">
        <f>IF('HCM Employee'!A24=""," ",'HCM Employee'!A24)</f>
        <v>HCM LWOP End Date</v>
      </c>
      <c r="B24" t="str">
        <f>IF('HCM Employee'!B24=""," ",'HCM Employee'!B24)</f>
        <v>The ending date of an unpaid leave of absence in Workday</v>
      </c>
      <c r="C24" s="1">
        <f>IF('HCM Employee'!C24=""," ",'HCM Employee'!C24)</f>
        <v>44925</v>
      </c>
      <c r="D24" t="str">
        <f>IF('HCM Employee'!D24=""," ",'HCM Employee'!D24)</f>
        <v xml:space="preserve"> </v>
      </c>
    </row>
    <row r="25" spans="1:4" x14ac:dyDescent="0.25">
      <c r="A25" t="str">
        <f>IF('HCM Employee'!A25=""," ",'HCM Employee'!A25)</f>
        <v>HCM LWOP Start Date</v>
      </c>
      <c r="B25" t="str">
        <f>IF('HCM Employee'!B25=""," ",'HCM Employee'!B25)</f>
        <v>The beginning date of an unpaid leave of absence in Workday</v>
      </c>
      <c r="C25" s="1">
        <f>IF('HCM Employee'!C25=""," ",'HCM Employee'!C25)</f>
        <v>44914</v>
      </c>
      <c r="D25" t="str">
        <f>IF('HCM Employee'!D25=""," ",'HCM Employee'!D25)</f>
        <v xml:space="preserve"> </v>
      </c>
    </row>
    <row r="26" spans="1:4" x14ac:dyDescent="0.25">
      <c r="A26" t="str">
        <f>IF('HCM Employee'!A26=""," ",'HCM Employee'!A26)</f>
        <v>HCM Mass Transit Code</v>
      </c>
      <c r="B26" t="str">
        <f>IF('HCM Employee'!B26=""," ",'HCM Employee'!B26)</f>
        <v>Identifies the mass transit district location established for the position.</v>
      </c>
      <c r="C26" t="str">
        <f>IF('HCM Employee'!C26=""," ",'HCM Employee'!C26)</f>
        <v>S</v>
      </c>
      <c r="D26" t="str">
        <f>IF('HCM Employee'!D26=""," ",'HCM Employee'!D26)</f>
        <v xml:space="preserve"> </v>
      </c>
    </row>
    <row r="27" spans="1:4" x14ac:dyDescent="0.25">
      <c r="A27" t="str">
        <f>IF('HCM Employee'!A27=""," ",'HCM Employee'!A27)</f>
        <v>HCM Overtime Eligibility</v>
      </c>
      <c r="B27" t="str">
        <f>IF('HCM Employee'!B27=""," ",'HCM Employee'!B27)</f>
        <v>Indicates eligibility for overtime pay with (Y)es or (N)o.</v>
      </c>
      <c r="C27" t="str">
        <f>IF('HCM Employee'!C27=""," ",'HCM Employee'!C27)</f>
        <v>N</v>
      </c>
      <c r="D27" t="str">
        <f>IF('HCM Employee'!D27=""," ",'HCM Employee'!D27)</f>
        <v xml:space="preserve"> </v>
      </c>
    </row>
    <row r="28" spans="1:4" x14ac:dyDescent="0.25">
      <c r="A28" t="str">
        <f>IF('HCM Employee'!A28=""," ",'HCM Employee'!A28)</f>
        <v>HCM Overtime Eligibility Description</v>
      </c>
      <c r="B28" t="str">
        <f>IF('HCM Employee'!B28=""," ",'HCM Employee'!B28)</f>
        <v>Description of Overtime Eligibility flag</v>
      </c>
      <c r="C28" t="str">
        <f>IF('HCM Employee'!C28=""," ",'HCM Employee'!C28)</f>
        <v>N - No (03. Overtime Eligible)</v>
      </c>
      <c r="D28" t="str">
        <f>IF('HCM Employee'!D28=""," ",'HCM Employee'!D28)</f>
        <v xml:space="preserve"> </v>
      </c>
    </row>
    <row r="29" spans="1:4" x14ac:dyDescent="0.25">
      <c r="A29" t="str">
        <f>IF('HCM Employee'!A29=""," ",'HCM Employee'!A29)</f>
        <v>HCM Pay Basis</v>
      </c>
      <c r="B29" t="str">
        <f>IF('HCM Employee'!B29=""," ",'HCM Employee'!B29)</f>
        <v>The way in which an employee's earnings are to be calculated - (S)salaried, (P)partial salary, (H)hourly, (D)daily, (U)undefined.</v>
      </c>
      <c r="C29" t="str">
        <f>IF('HCM Employee'!C29=""," ",'HCM Employee'!C29)</f>
        <v>S</v>
      </c>
      <c r="D29" t="str">
        <f>IF('HCM Employee'!D29=""," ",'HCM Employee'!D29)</f>
        <v xml:space="preserve"> </v>
      </c>
    </row>
    <row r="30" spans="1:4" x14ac:dyDescent="0.25">
      <c r="A30" t="str">
        <f>IF('HCM Employee'!A30=""," ",'HCM Employee'!A30)</f>
        <v>HCM Pay Basis Description</v>
      </c>
      <c r="B30" t="str">
        <f>IF('HCM Employee'!B30=""," ",'HCM Employee'!B30)</f>
        <v xml:space="preserve">The description for the pay basis code used in which an employee's earnings are to be calculated </v>
      </c>
      <c r="C30" t="str">
        <f>IF('HCM Employee'!C30=""," ",'HCM Employee'!C30)</f>
        <v>S - Salaried (01. Pay Basis Code)</v>
      </c>
      <c r="D30" t="str">
        <f>IF('HCM Employee'!D30=""," ",'HCM Employee'!D30)</f>
        <v xml:space="preserve"> </v>
      </c>
    </row>
    <row r="31" spans="1:4" x14ac:dyDescent="0.25">
      <c r="A31" t="str">
        <f>IF('HCM Employee'!A31=""," ",'HCM Employee'!A31)</f>
        <v>HCM Pay Period End Date</v>
      </c>
      <c r="B31" t="str">
        <f>IF('HCM Employee'!B31=""," ",'HCM Employee'!B31)</f>
        <v>The pay period ending date is the last calendar day of any given month.</v>
      </c>
      <c r="C31" s="1">
        <f>IF('HCM Employee'!C31=""," ",'HCM Employee'!C31)</f>
        <v>44926</v>
      </c>
      <c r="D31" t="str">
        <f>IF('HCM Employee'!D31=""," ",'HCM Employee'!D31)</f>
        <v xml:space="preserve"> </v>
      </c>
    </row>
    <row r="32" spans="1:4" x14ac:dyDescent="0.25">
      <c r="A32" t="str">
        <f>IF('HCM Employee'!A32=""," ",'HCM Employee'!A32)</f>
        <v>HCM PDC</v>
      </c>
      <c r="B32" t="str">
        <f>IF('HCM Employee'!B32=""," ",'HCM Employee'!B32)</f>
        <v xml:space="preserve">A legacy system code that was also called the “check distribution code”. This was the sort order by which agencies have chose to have their checks distributed. </v>
      </c>
      <c r="C32">
        <f>IF('HCM Employee'!C32=""," ",'HCM Employee'!C32)</f>
        <v>430</v>
      </c>
      <c r="D32" t="str">
        <f>IF('HCM Employee'!D32=""," ",'HCM Employee'!D32)</f>
        <v xml:space="preserve"> </v>
      </c>
    </row>
    <row r="33" spans="1:4" x14ac:dyDescent="0.25">
      <c r="A33" t="str">
        <f>IF('HCM Employee'!A33=""," ",'HCM Employee'!A33)</f>
        <v xml:space="preserve">HCM PERS Class Plan </v>
      </c>
      <c r="B33" t="str">
        <f>IF('HCM Employee'!B33=""," ",'HCM Employee'!B33)</f>
        <v>The PERS job class code as assigned by in Workday. This code designates the retirement benefit structure to which an employee belongs.</v>
      </c>
      <c r="C33">
        <f>IF('HCM Employee'!C33=""," ",'HCM Employee'!C33)</f>
        <v>1</v>
      </c>
      <c r="D33" t="str">
        <f>IF('HCM Employee'!D33=""," ",'HCM Employee'!D33)</f>
        <v xml:space="preserve"> </v>
      </c>
    </row>
    <row r="34" spans="1:4" x14ac:dyDescent="0.25">
      <c r="A34" t="str">
        <f>IF('HCM Employee'!A34=""," ",'HCM Employee'!A34)</f>
        <v>HCM PERS Class Plan Description</v>
      </c>
      <c r="B34" t="str">
        <f>IF('HCM Employee'!B34=""," ",'HCM Employee'!B34)</f>
        <v>The PERS job class code description. This code designates the retirement benefit structure to which an employee belongs.</v>
      </c>
      <c r="C34" t="str">
        <f>IF('HCM Employee'!C34=""," ",'HCM Employee'!C34)</f>
        <v>1 - General Service Tier 2 (05. PERS Class Plan)</v>
      </c>
      <c r="D34" t="str">
        <f>IF('HCM Employee'!D34=""," ",'HCM Employee'!D34)</f>
        <v xml:space="preserve"> </v>
      </c>
    </row>
    <row r="35" spans="1:4" x14ac:dyDescent="0.25">
      <c r="A35" t="str">
        <f>IF('HCM Employee'!A35=""," ",'HCM Employee'!A35)</f>
        <v>HCM Position</v>
      </c>
      <c r="B35" t="str">
        <f>IF('HCM Employee'!B35=""," ",'HCM Employee'!B35)</f>
        <v xml:space="preserve">Position title for the employee's position </v>
      </c>
      <c r="C35" t="str">
        <f>IF('HCM Employee'!C35=""," ",'HCM Employee'!C35)</f>
        <v>Accounting Manager 2 - SR33 - Exempt</v>
      </c>
      <c r="D35" t="str">
        <f>IF('HCM Employee'!D35=""," ",'HCM Employee'!D35)</f>
        <v xml:space="preserve"> </v>
      </c>
    </row>
    <row r="36" spans="1:4" x14ac:dyDescent="0.25">
      <c r="A36" t="str">
        <f>IF('HCM Employee'!A36=""," ",'HCM Employee'!A36)</f>
        <v>HCM Position ID</v>
      </c>
      <c r="B36" t="str">
        <f>IF('HCM Employee'!B36=""," ",'HCM Employee'!B36)</f>
        <v>Position ID for the employee's position</v>
      </c>
      <c r="C36">
        <f>IF('HCM Employee'!C36=""," ",'HCM Employee'!C36)</f>
        <v>29645</v>
      </c>
      <c r="D36" t="str">
        <f>IF('HCM Employee'!D36=""," ",'HCM Employee'!D36)</f>
        <v xml:space="preserve"> </v>
      </c>
    </row>
    <row r="37" spans="1:4" x14ac:dyDescent="0.25">
      <c r="A37" t="str">
        <f>IF('HCM Employee'!A37=""," ",'HCM Employee'!A37)</f>
        <v>HCM Position Start Date</v>
      </c>
      <c r="B37" t="str">
        <f>IF('HCM Employee'!B37=""," ",'HCM Employee'!B37)</f>
        <v>The beginning date of this position assignment by the employee</v>
      </c>
      <c r="C37" s="1">
        <f>IF('HCM Employee'!C37=""," ",'HCM Employee'!C37)</f>
        <v>43843</v>
      </c>
      <c r="D37" t="str">
        <f>IF('HCM Employee'!D37=""," ",'HCM Employee'!D37)</f>
        <v xml:space="preserve"> </v>
      </c>
    </row>
    <row r="38" spans="1:4" x14ac:dyDescent="0.25">
      <c r="A38" t="str">
        <f>IF('HCM Employee'!A38=""," ",'HCM Employee'!A38)</f>
        <v>HCM RACF ID</v>
      </c>
      <c r="B38" t="str">
        <f>IF('HCM Employee'!B38=""," ",'HCM Employee'!B38)</f>
        <v xml:space="preserve">Employee's RACFID </v>
      </c>
      <c r="C38" t="str">
        <f>IF('HCM Employee'!C38=""," ",'HCM Employee'!C38)</f>
        <v>DASCZ40</v>
      </c>
      <c r="D38" t="str">
        <f>IF('HCM Employee'!D38=""," ",'HCM Employee'!D38)</f>
        <v xml:space="preserve"> </v>
      </c>
    </row>
    <row r="39" spans="1:4" x14ac:dyDescent="0.25">
      <c r="A39" t="str">
        <f>IF('HCM Employee'!A39=""," ",'HCM Employee'!A39)</f>
        <v>HCM RDC</v>
      </c>
      <c r="B39" t="str">
        <f>IF('HCM Employee'!B39=""," ",'HCM Employee'!B39)</f>
        <v xml:space="preserve">A legacy system code that was established by the agency for the identification of divisions/units for the purpose of personnel report distribution and subtotals. </v>
      </c>
      <c r="C39">
        <f>IF('HCM Employee'!C39=""," ",'HCM Employee'!C39)</f>
        <v>431</v>
      </c>
      <c r="D39" t="str">
        <f>IF('HCM Employee'!D39=""," ",'HCM Employee'!D39)</f>
        <v xml:space="preserve"> </v>
      </c>
    </row>
    <row r="40" spans="1:4" x14ac:dyDescent="0.25">
      <c r="A40" t="str">
        <f>IF('HCM Employee'!A40=""," ",'HCM Employee'!A40)</f>
        <v>HCM Report Effective Date</v>
      </c>
      <c r="B40" t="str">
        <f>IF('HCM Employee'!B40=""," ",'HCM Employee'!B40)</f>
        <v xml:space="preserve">Effective date of the report. This will tell you when the information was loaded to the DataMart </v>
      </c>
      <c r="C40" s="1">
        <f>IF('HCM Employee'!C40=""," ",'HCM Employee'!C40)</f>
        <v>44924</v>
      </c>
      <c r="D40" t="str">
        <f>IF('HCM Employee'!D40=""," ",'HCM Employee'!D40)</f>
        <v xml:space="preserve"> </v>
      </c>
    </row>
    <row r="41" spans="1:4" x14ac:dyDescent="0.25">
      <c r="A41" t="str">
        <f>IF('HCM Employee'!A41=""," ",'HCM Employee'!A41)</f>
        <v>HCM Supervisory Organization</v>
      </c>
      <c r="B41" t="str">
        <f>IF('HCM Employee'!B41=""," ",'HCM Employee'!B41)</f>
        <v>The supervisory organization the position is assigned to in Workday</v>
      </c>
      <c r="C41" t="str">
        <f>IF('HCM Employee'!C41=""," ",'HCM Employee'!C41)</f>
        <v>Financial Business Systems - DAS</v>
      </c>
      <c r="D41" t="str">
        <f>IF('HCM Employee'!D41=""," ",'HCM Employee'!D41)</f>
        <v xml:space="preserve"> </v>
      </c>
    </row>
    <row r="42" spans="1:4" x14ac:dyDescent="0.25">
      <c r="A42" t="str">
        <f>IF('HCM Employee'!A42=""," ",'HCM Employee'!A42)</f>
        <v>HCM Supervisory Organization WID</v>
      </c>
      <c r="B42" t="str">
        <f>IF('HCM Employee'!B42=""," ",'HCM Employee'!B42)</f>
        <v>Supervisory org ID by Workday</v>
      </c>
      <c r="C42" t="str">
        <f>IF('HCM Employee'!C42=""," ",'HCM Employee'!C42)</f>
        <v>47688ccd4cac01ac4a6572e0d0231c26</v>
      </c>
      <c r="D42" t="str">
        <f>IF('HCM Employee'!D42=""," ",'HCM Employee'!D42)</f>
        <v xml:space="preserve"> </v>
      </c>
    </row>
    <row r="43" spans="1:4" x14ac:dyDescent="0.25">
      <c r="A43" t="str">
        <f>IF('HCM Employee'!A43=""," ",'HCM Employee'!A43)</f>
        <v>HCM Timesheet Code</v>
      </c>
      <c r="B43" t="str">
        <f>IF('HCM Employee'!B43=""," ",'HCM Employee'!B43)</f>
        <v>Timesheet code (not used in Workday time tracking). This legacy code would feed to OSPA and tell the system if a printed timesheet was needed. If using ePayroll, the code was 'N'</v>
      </c>
      <c r="C43" t="str">
        <f>IF('HCM Employee'!C43=""," ",'HCM Employee'!C43)</f>
        <v>Timesheet_Code_N</v>
      </c>
      <c r="D43" t="str">
        <f>IF('HCM Employee'!D43=""," ",'HCM Employee'!D43)</f>
        <v xml:space="preserve"> </v>
      </c>
    </row>
    <row r="44" spans="1:4" x14ac:dyDescent="0.25">
      <c r="A44" t="str">
        <f>IF('HCM Employee'!A44=""," ",'HCM Employee'!A44)</f>
        <v>HCM Timesheet Code Description</v>
      </c>
      <c r="B44" t="str">
        <f>IF('HCM Employee'!B44=""," ",'HCM Employee'!B44)</f>
        <v>Timesheet code description (not used in Workday time tracking). This legacy code would feed to OSPA and tell the system if a printed timesheet was needed. If using ePayroll, the code was N - Default (02. Timesheet Code)</v>
      </c>
      <c r="C44" t="str">
        <f>IF('HCM Employee'!C44=""," ",'HCM Employee'!C44)</f>
        <v>.N - Default (02. Timesheet Code)</v>
      </c>
      <c r="D44" t="str">
        <f>IF('HCM Employee'!D44=""," ",'HCM Employee'!D44)</f>
        <v xml:space="preserve"> </v>
      </c>
    </row>
    <row r="45" spans="1:4" x14ac:dyDescent="0.25">
      <c r="A45" t="str">
        <f>IF('HCM Employee'!A45=""," ",'HCM Employee'!A45)</f>
        <v>HCM Union For Position</v>
      </c>
      <c r="B45" t="str">
        <f>IF('HCM Employee'!B45=""," ",'HCM Employee'!B45)</f>
        <v>The union assignment on the position in Workday</v>
      </c>
      <c r="C45" t="str">
        <f>IF('HCM Employee'!C45=""," ",'HCM Employee'!C45)</f>
        <v>Management Service - Supervisory</v>
      </c>
      <c r="D45" t="str">
        <f>IF('HCM Employee'!D45=""," ",'HCM Employee'!D45)</f>
        <v xml:space="preserve"> </v>
      </c>
    </row>
    <row r="46" spans="1:4" x14ac:dyDescent="0.25">
      <c r="A46" t="str">
        <f>IF('Time Off Balances'!A2=""," ",'Time Off Balances'!A2)</f>
        <v>TOB Agency Name</v>
      </c>
      <c r="B46" t="str">
        <f>IF('Time Off Balances'!B2=""," ",'Time Off Balances'!B2)</f>
        <v>The full agency (company in Workday) name</v>
      </c>
      <c r="C46" t="str">
        <f>IF('Time Off Balances'!C2=""," ",'Time Off Balances'!C2)</f>
        <v>Department of Administrative Services</v>
      </c>
      <c r="D46" t="str">
        <f>IF('Time Off Balances'!D2=""," ",'Time Off Balances'!D2)</f>
        <v xml:space="preserve"> </v>
      </c>
    </row>
    <row r="47" spans="1:4" x14ac:dyDescent="0.25">
      <c r="A47" t="str">
        <f>IF('Time Off Balances'!A3=""," ",'Time Off Balances'!A3)</f>
        <v>TOB Agency Number</v>
      </c>
      <c r="B47" t="str">
        <f>IF('Time Off Balances'!B3=""," ",'Time Off Balances'!B3)</f>
        <v>The 5-digit payroll agency number</v>
      </c>
      <c r="C47">
        <f>IF('Time Off Balances'!C3=""," ",'Time Off Balances'!C3)</f>
        <v>10700</v>
      </c>
      <c r="D47" t="str">
        <f>IF('Time Off Balances'!D3=""," ",'Time Off Balances'!D3)</f>
        <v xml:space="preserve"> </v>
      </c>
    </row>
    <row r="48" spans="1:4" x14ac:dyDescent="0.25">
      <c r="A48" t="str">
        <f>IF('Time Off Balances'!A4=""," ",'Time Off Balances'!A4)</f>
        <v>TOB Employee ID</v>
      </c>
      <c r="B48" t="str">
        <f>IF('Time Off Balances'!B4=""," ",'Time Off Balances'!B4)</f>
        <v>Employee OR number for the employee</v>
      </c>
      <c r="C48" t="str">
        <f>IF('Time Off Balances'!C4=""," ",'Time Off Balances'!C4)</f>
        <v>OR1130971</v>
      </c>
      <c r="D48" t="str">
        <f>IF('Time Off Balances'!D4=""," ",'Time Off Balances'!D4)</f>
        <v xml:space="preserve"> </v>
      </c>
    </row>
    <row r="49" spans="1:4" x14ac:dyDescent="0.25">
      <c r="A49" t="str">
        <f>IF('Time Off Balances'!A5=""," ",'Time Off Balances'!A5)</f>
        <v>TOB Legal Name - First Name</v>
      </c>
      <c r="B49" t="str">
        <f>IF('Time Off Balances'!B5=""," ",'Time Off Balances'!B5)</f>
        <v>Employee's legal first name as entered into Workday</v>
      </c>
      <c r="C49" t="str">
        <f>IF('Time Off Balances'!C5=""," ",'Time Off Balances'!C5)</f>
        <v xml:space="preserve">Justin </v>
      </c>
      <c r="D49" t="str">
        <f>IF('Time Off Balances'!D5=""," ",'Time Off Balances'!D5)</f>
        <v xml:space="preserve"> </v>
      </c>
    </row>
    <row r="50" spans="1:4" x14ac:dyDescent="0.25">
      <c r="A50" t="str">
        <f>IF('Time Off Balances'!A6=""," ",'Time Off Balances'!A6)</f>
        <v>TOB Legal Name - Last Name</v>
      </c>
      <c r="B50" t="str">
        <f>IF('Time Off Balances'!B6=""," ",'Time Off Balances'!B6)</f>
        <v>Employee's legal last name as entered into Workday</v>
      </c>
      <c r="C50" t="str">
        <f>IF('Time Off Balances'!C6=""," ",'Time Off Balances'!C6)</f>
        <v>Ranger</v>
      </c>
      <c r="D50" t="str">
        <f>IF('Time Off Balances'!D6=""," ",'Time Off Balances'!D6)</f>
        <v xml:space="preserve"> </v>
      </c>
    </row>
    <row r="51" spans="1:4" x14ac:dyDescent="0.25">
      <c r="A51" t="str">
        <f>IF('Time Off Balances'!A7=""," ",'Time Off Balances'!A7)</f>
        <v>TOB Legal Name - Middle Name</v>
      </c>
      <c r="B51" t="str">
        <f>IF('Time Off Balances'!B7=""," ",'Time Off Balances'!B7)</f>
        <v>Employee's legal middle name as entered into Workday</v>
      </c>
      <c r="C51" t="str">
        <f>IF('Time Off Balances'!C7=""," ",'Time Off Balances'!C7)</f>
        <v>N</v>
      </c>
      <c r="D51" t="str">
        <f>IF('Time Off Balances'!D7=""," ",'Time Off Balances'!D7)</f>
        <v xml:space="preserve"> </v>
      </c>
    </row>
    <row r="52" spans="1:4" x14ac:dyDescent="0.25">
      <c r="A52" t="str">
        <f>IF('Time Off Balances'!A8=""," ",'Time Off Balances'!A8)</f>
        <v>TOB Legal Name - Suffix</v>
      </c>
      <c r="B52" t="str">
        <f>IF('Time Off Balances'!B8=""," ",'Time Off Balances'!B8)</f>
        <v>Employee's legal suffix as entered into Workday</v>
      </c>
      <c r="C52" t="str">
        <f>IF('Time Off Balances'!C8=""," ",'Time Off Balances'!C8)</f>
        <v>BLANK</v>
      </c>
      <c r="D52" t="str">
        <f>IF('Time Off Balances'!D8=""," ",'Time Off Balances'!D8)</f>
        <v xml:space="preserve"> </v>
      </c>
    </row>
    <row r="53" spans="1:4" x14ac:dyDescent="0.25">
      <c r="A53" t="str">
        <f>IF('Time Off Balances'!A9=""," ",'Time Off Balances'!A9)</f>
        <v>TOB Location</v>
      </c>
      <c r="B53" t="str">
        <f>IF('Time Off Balances'!B9=""," ",'Time Off Balances'!B9)</f>
        <v xml:space="preserve">The location assigned to the employee in Workday. </v>
      </c>
      <c r="C53" t="str">
        <f>IF('Time Off Balances'!C9=""," ",'Time Off Balances'!C9)</f>
        <v>Salem | DAS | General Services Building</v>
      </c>
      <c r="D53" t="str">
        <f>IF('Time Off Balances'!D9=""," ",'Time Off Balances'!D9)</f>
        <v xml:space="preserve"> </v>
      </c>
    </row>
    <row r="54" spans="1:4" x14ac:dyDescent="0.25">
      <c r="A54" t="str">
        <f>IF('Time Off Balances'!A10=""," ",'Time Off Balances'!A10)</f>
        <v>TOB Location WID</v>
      </c>
      <c r="B54" t="str">
        <f>IF('Time Off Balances'!B10=""," ",'Time Off Balances'!B10)</f>
        <v>Location ID assigned by Workday</v>
      </c>
      <c r="C54" t="str">
        <f>IF('Time Off Balances'!C10=""," ",'Time Off Balances'!C10)</f>
        <v>47688ccd4cac01d2821ab88cc52316f6</v>
      </c>
      <c r="D54" t="str">
        <f>IF('Time Off Balances'!D10=""," ",'Time Off Balances'!D10)</f>
        <v xml:space="preserve"> </v>
      </c>
    </row>
    <row r="55" spans="1:4" x14ac:dyDescent="0.25">
      <c r="A55" t="str">
        <f>IF('Time Off Balances'!A11=""," ",'Time Off Balances'!A11)</f>
        <v>TOB Pay Period End Date</v>
      </c>
      <c r="B55" t="str">
        <f>IF('Time Off Balances'!B11=""," ",'Time Off Balances'!B11)</f>
        <v>The pay period ending date is the last calendar day of any given month.</v>
      </c>
      <c r="C55" s="1">
        <f>IF('Time Off Balances'!C11=""," ",'Time Off Balances'!C11)</f>
        <v>44926</v>
      </c>
      <c r="D55" t="str">
        <f>IF('Time Off Balances'!D11=""," ",'Time Off Balances'!D11)</f>
        <v xml:space="preserve"> </v>
      </c>
    </row>
    <row r="56" spans="1:4" x14ac:dyDescent="0.25">
      <c r="A56" t="str">
        <f>IF('Time Off Balances'!A12=""," ",'Time Off Balances'!A12)</f>
        <v>TOB Position</v>
      </c>
      <c r="B56" t="str">
        <f>IF('Time Off Balances'!B12=""," ",'Time Off Balances'!B12)</f>
        <v xml:space="preserve">Position title for the employee's position </v>
      </c>
      <c r="C56" t="str">
        <f>IF('Time Off Balances'!C12=""," ",'Time Off Balances'!C12)</f>
        <v>HR Consultant 2</v>
      </c>
      <c r="D56" t="str">
        <f>IF('Time Off Balances'!D12=""," ",'Time Off Balances'!D12)</f>
        <v xml:space="preserve"> </v>
      </c>
    </row>
    <row r="57" spans="1:4" x14ac:dyDescent="0.25">
      <c r="A57" t="str">
        <f>IF('Time Off Balances'!A13=""," ",'Time Off Balances'!A13)</f>
        <v>TOB Position ID</v>
      </c>
      <c r="B57" t="str">
        <f>IF('Time Off Balances'!B13=""," ",'Time Off Balances'!B13)</f>
        <v>Position ID for the employee's position</v>
      </c>
      <c r="C57">
        <f>IF('Time Off Balances'!C13=""," ",'Time Off Balances'!C13)</f>
        <v>4545</v>
      </c>
      <c r="D57" t="str">
        <f>IF('Time Off Balances'!D13=""," ",'Time Off Balances'!D13)</f>
        <v xml:space="preserve"> </v>
      </c>
    </row>
    <row r="58" spans="1:4" x14ac:dyDescent="0.25">
      <c r="A58" t="str">
        <f>IF('Time Off Balances'!A14=""," ",'Time Off Balances'!A14)</f>
        <v>TOB Report Effective Date</v>
      </c>
      <c r="B58" t="str">
        <f>IF('Time Off Balances'!B14=""," ",'Time Off Balances'!B14)</f>
        <v xml:space="preserve">Effective date of the report. This will tell you when the information was loaded to the DataMart </v>
      </c>
      <c r="C58" s="1">
        <f>IF('Time Off Balances'!C14=""," ",'Time Off Balances'!C14)</f>
        <v>44924</v>
      </c>
      <c r="D58" t="str">
        <f>IF('Time Off Balances'!D14=""," ",'Time Off Balances'!D14)</f>
        <v xml:space="preserve"> </v>
      </c>
    </row>
    <row r="59" spans="1:4" x14ac:dyDescent="0.25">
      <c r="A59" t="str">
        <f>IF('Time Off Balances'!A15=""," ",'Time Off Balances'!A15)</f>
        <v>TOB Supervisory Organization</v>
      </c>
      <c r="B59" t="str">
        <f>IF('Time Off Balances'!B15=""," ",'Time Off Balances'!B15)</f>
        <v>The supervisory organization the position is assigned to in Workday</v>
      </c>
      <c r="C59" t="str">
        <f>IF('Time Off Balances'!C15=""," ",'Time Off Balances'!C15)</f>
        <v>CHRO Policy Consultation &amp; Research - DAS</v>
      </c>
      <c r="D59" t="str">
        <f>IF('Time Off Balances'!D15=""," ",'Time Off Balances'!D15)</f>
        <v xml:space="preserve"> </v>
      </c>
    </row>
    <row r="60" spans="1:4" x14ac:dyDescent="0.25">
      <c r="A60" t="str">
        <f>IF('Time Off Balances'!A16=""," ",'Time Off Balances'!A16)</f>
        <v>TOB Supervisory Organization WID</v>
      </c>
      <c r="B60" t="str">
        <f>IF('Time Off Balances'!B16=""," ",'Time Off Balances'!B16)</f>
        <v>Supervisory org ID by Workday</v>
      </c>
      <c r="C60" t="str">
        <f>IF('Time Off Balances'!C16=""," ",'Time Off Balances'!C16)</f>
        <v>47688ccd4cac013e812f6818d1233855</v>
      </c>
      <c r="D60" t="str">
        <f>IF('Time Off Balances'!D16=""," ",'Time Off Balances'!D16)</f>
        <v xml:space="preserve"> </v>
      </c>
    </row>
    <row r="61" spans="1:4" x14ac:dyDescent="0.25">
      <c r="A61" t="str">
        <f>IF('Time Off Balances'!A17=""," ",'Time Off Balances'!A17)</f>
        <v>TOB Time Off Beginning Balance</v>
      </c>
      <c r="B61" t="str">
        <f>IF('Time Off Balances'!B17=""," ",'Time Off Balances'!B17)</f>
        <v>Balance at beginning of pay period</v>
      </c>
      <c r="C61">
        <f>IF('Time Off Balances'!C17=""," ",'Time Off Balances'!C17)</f>
        <v>340</v>
      </c>
      <c r="D61" t="str">
        <f>IF('Time Off Balances'!D17=""," ",'Time Off Balances'!D17)</f>
        <v xml:space="preserve"> </v>
      </c>
    </row>
    <row r="62" spans="1:4" x14ac:dyDescent="0.25">
      <c r="A62" t="str">
        <f>IF('Time Off Balances'!A18=""," ",'Time Off Balances'!A18)</f>
        <v>TOB Time Off Ending Balance</v>
      </c>
      <c r="B62" t="str">
        <f>IF('Time Off Balances'!B18=""," ",'Time Off Balances'!B18)</f>
        <v>Balance at the end of pay period</v>
      </c>
      <c r="C62">
        <f>IF('Time Off Balances'!C18=""," ",'Time Off Balances'!C18)</f>
        <v>350</v>
      </c>
      <c r="D62" t="str">
        <f>IF('Time Off Balances'!D18=""," ",'Time Off Balances'!D18)</f>
        <v xml:space="preserve"> </v>
      </c>
    </row>
    <row r="63" spans="1:4" x14ac:dyDescent="0.25">
      <c r="A63" t="str">
        <f>IF('Time Off Balances'!A19=""," ",'Time Off Balances'!A19)</f>
        <v>TOB Time Off Plan</v>
      </c>
      <c r="B63" t="str">
        <f>IF('Time Off Balances'!B19=""," ",'Time Off Balances'!B19)</f>
        <v>What leave type is being addressed</v>
      </c>
      <c r="C63" t="str">
        <f>IF('Time Off Balances'!C19=""," ",'Time Off Balances'!C19)</f>
        <v>Sick Leave | Time Off Plan</v>
      </c>
      <c r="D63" t="str">
        <f>IF('Time Off Balances'!D19=""," ",'Time Off Balances'!D19)</f>
        <v xml:space="preserve"> </v>
      </c>
    </row>
    <row r="64" spans="1:4" x14ac:dyDescent="0.25">
      <c r="A64" t="str">
        <f>IF('Time Off Balances'!A20=""," ",'Time Off Balances'!A20)</f>
        <v>TOB Time Off Plan Accrual</v>
      </c>
      <c r="B64" t="str">
        <f>IF('Time Off Balances'!B20=""," ",'Time Off Balances'!B20)</f>
        <v>Amount of leave earned during pay period</v>
      </c>
      <c r="C64">
        <f>IF('Time Off Balances'!C20=""," ",'Time Off Balances'!C20)</f>
        <v>17.34</v>
      </c>
      <c r="D64" t="str">
        <f>IF('Time Off Balances'!D20=""," ",'Time Off Balances'!D20)</f>
        <v xml:space="preserve"> </v>
      </c>
    </row>
    <row r="65" spans="1:4" x14ac:dyDescent="0.25">
      <c r="A65" t="str">
        <f>IF('Time Off Balances'!A21=""," ",'Time Off Balances'!A21)</f>
        <v>TOB Time Off Plan Forfeited</v>
      </c>
      <c r="B65" t="str">
        <f>IF('Time Off Balances'!B21=""," ",'Time Off Balances'!B21)</f>
        <v>Amount of leave lost during pay period</v>
      </c>
      <c r="C65">
        <f>IF('Time Off Balances'!C21=""," ",'Time Off Balances'!C21)</f>
        <v>3.34</v>
      </c>
      <c r="D65" t="str">
        <f>IF('Time Off Balances'!D21=""," ",'Time Off Balances'!D21)</f>
        <v>May not be accurate amount if assessed mid-month, check "TOB Report Effective Date" for a mid-month date, or an end of month date</v>
      </c>
    </row>
    <row r="66" spans="1:4" x14ac:dyDescent="0.25">
      <c r="A66" t="str">
        <f>IF('Time Off Balances'!A22=""," ",'Time Off Balances'!A22)</f>
        <v>TOB Time Off Taken</v>
      </c>
      <c r="B66" t="str">
        <f>IF('Time Off Balances'!B22=""," ",'Time Off Balances'!B22)</f>
        <v>Amount of leave taken during pay period</v>
      </c>
      <c r="C66">
        <f>IF('Time Off Balances'!C22=""," ",'Time Off Balances'!C22)</f>
        <v>4</v>
      </c>
      <c r="D66" t="str">
        <f>IF('Time Off Balances'!D22=""," ",'Time Off Balances'!D22)</f>
        <v xml:space="preserve"> </v>
      </c>
    </row>
    <row r="67" spans="1:4" x14ac:dyDescent="0.25">
      <c r="A67" t="str">
        <f>IF('Time Off Balances'!A23=""," ",'Time Off Balances'!A23)</f>
        <v>TOB Union For Position</v>
      </c>
      <c r="B67" t="str">
        <f>IF('Time Off Balances'!B23=""," ",'Time Off Balances'!B23)</f>
        <v>The union assignment on the position in Workday</v>
      </c>
      <c r="C67" t="str">
        <f>IF('Time Off Balances'!C23=""," ",'Time Off Balances'!C23)</f>
        <v>Management Service - Non-Supervisory</v>
      </c>
      <c r="D67" t="str">
        <f>IF('Time Off Balances'!D23=""," ",'Time Off Balances'!D23)</f>
        <v xml:space="preserve">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16E1-8F63-45C9-83C8-05126DC5B2B0}">
  <sheetPr>
    <tabColor rgb="FF92D050"/>
  </sheetPr>
  <dimension ref="A1:D23"/>
  <sheetViews>
    <sheetView workbookViewId="0">
      <selection sqref="A1:XFD1048576"/>
    </sheetView>
  </sheetViews>
  <sheetFormatPr defaultRowHeight="15" x14ac:dyDescent="0.25"/>
  <cols>
    <col min="1" max="1" width="29.42578125" bestFit="1" customWidth="1"/>
    <col min="2" max="2" width="92.140625" customWidth="1"/>
    <col min="3" max="3" width="41.7109375" bestFit="1" customWidth="1"/>
    <col min="4" max="4" width="10.140625" bestFit="1" customWidth="1"/>
  </cols>
  <sheetData>
    <row r="1" spans="1:4" x14ac:dyDescent="0.25">
      <c r="A1" s="2" t="s">
        <v>61</v>
      </c>
      <c r="B1" s="2" t="s">
        <v>62</v>
      </c>
      <c r="C1" s="2" t="s">
        <v>60</v>
      </c>
      <c r="D1" s="2" t="s">
        <v>84</v>
      </c>
    </row>
    <row r="2" spans="1:4" x14ac:dyDescent="0.25">
      <c r="A2" t="s">
        <v>355</v>
      </c>
      <c r="B2" s="4" t="s">
        <v>382</v>
      </c>
      <c r="C2">
        <v>0</v>
      </c>
    </row>
    <row r="3" spans="1:4" x14ac:dyDescent="0.25">
      <c r="A3" t="s">
        <v>356</v>
      </c>
      <c r="B3" s="4" t="s">
        <v>383</v>
      </c>
      <c r="C3">
        <v>23.2</v>
      </c>
    </row>
    <row r="4" spans="1:4" x14ac:dyDescent="0.25">
      <c r="A4" t="s">
        <v>357</v>
      </c>
      <c r="B4" s="4" t="s">
        <v>74</v>
      </c>
      <c r="C4">
        <v>10700</v>
      </c>
    </row>
    <row r="5" spans="1:4" x14ac:dyDescent="0.25">
      <c r="A5" t="s">
        <v>358</v>
      </c>
      <c r="B5" s="4" t="s">
        <v>192</v>
      </c>
      <c r="C5" t="s">
        <v>174</v>
      </c>
    </row>
    <row r="6" spans="1:4" x14ac:dyDescent="0.25">
      <c r="A6" t="s">
        <v>359</v>
      </c>
      <c r="B6" s="4" t="s">
        <v>89</v>
      </c>
      <c r="C6" t="s">
        <v>67</v>
      </c>
    </row>
    <row r="7" spans="1:4" x14ac:dyDescent="0.25">
      <c r="A7" t="s">
        <v>360</v>
      </c>
      <c r="B7" s="4" t="s">
        <v>337</v>
      </c>
      <c r="C7">
        <v>5520.49</v>
      </c>
    </row>
    <row r="8" spans="1:4" x14ac:dyDescent="0.25">
      <c r="A8" t="s">
        <v>361</v>
      </c>
      <c r="B8" s="4" t="s">
        <v>95</v>
      </c>
      <c r="C8" t="s">
        <v>48</v>
      </c>
    </row>
    <row r="9" spans="1:4" x14ac:dyDescent="0.25">
      <c r="A9" t="s">
        <v>362</v>
      </c>
      <c r="B9" s="4" t="s">
        <v>96</v>
      </c>
      <c r="C9" t="s">
        <v>49</v>
      </c>
    </row>
    <row r="10" spans="1:4" x14ac:dyDescent="0.25">
      <c r="A10" t="s">
        <v>363</v>
      </c>
      <c r="B10" s="4" t="s">
        <v>347</v>
      </c>
      <c r="C10">
        <v>3481.97</v>
      </c>
    </row>
    <row r="11" spans="1:4" ht="30" x14ac:dyDescent="0.25">
      <c r="A11" t="s">
        <v>364</v>
      </c>
      <c r="B11" s="4" t="s">
        <v>342</v>
      </c>
      <c r="C11" t="s">
        <v>320</v>
      </c>
    </row>
    <row r="12" spans="1:4" x14ac:dyDescent="0.25">
      <c r="A12" t="s">
        <v>365</v>
      </c>
      <c r="B12" s="4" t="s">
        <v>384</v>
      </c>
      <c r="C12" t="s">
        <v>366</v>
      </c>
    </row>
    <row r="13" spans="1:4" x14ac:dyDescent="0.25">
      <c r="A13" t="s">
        <v>367</v>
      </c>
      <c r="B13" s="4" t="s">
        <v>79</v>
      </c>
      <c r="C13" s="1">
        <v>44957</v>
      </c>
    </row>
    <row r="14" spans="1:4" x14ac:dyDescent="0.25">
      <c r="A14" t="s">
        <v>368</v>
      </c>
      <c r="B14" s="4" t="s">
        <v>385</v>
      </c>
      <c r="C14" s="1">
        <v>44927</v>
      </c>
    </row>
    <row r="15" spans="1:4" x14ac:dyDescent="0.25">
      <c r="A15" t="s">
        <v>369</v>
      </c>
      <c r="B15" t="s">
        <v>110</v>
      </c>
      <c r="C15" t="s">
        <v>370</v>
      </c>
    </row>
    <row r="16" spans="1:4" x14ac:dyDescent="0.25">
      <c r="A16" t="s">
        <v>371</v>
      </c>
      <c r="B16" t="s">
        <v>109</v>
      </c>
      <c r="C16">
        <v>18067</v>
      </c>
    </row>
    <row r="17" spans="1:4" x14ac:dyDescent="0.25">
      <c r="A17" t="s">
        <v>372</v>
      </c>
      <c r="B17" s="4" t="s">
        <v>350</v>
      </c>
      <c r="C17" s="1">
        <v>44937</v>
      </c>
    </row>
    <row r="18" spans="1:4" ht="60" x14ac:dyDescent="0.25">
      <c r="A18" t="s">
        <v>373</v>
      </c>
      <c r="B18" s="4" t="s">
        <v>351</v>
      </c>
      <c r="C18" s="1" t="s">
        <v>374</v>
      </c>
      <c r="D18" s="15" t="s">
        <v>497</v>
      </c>
    </row>
    <row r="19" spans="1:4" ht="30" x14ac:dyDescent="0.25">
      <c r="A19" t="s">
        <v>375</v>
      </c>
      <c r="B19" s="4" t="s">
        <v>344</v>
      </c>
      <c r="C19">
        <v>0</v>
      </c>
    </row>
    <row r="20" spans="1:4" ht="30" x14ac:dyDescent="0.25">
      <c r="A20" t="s">
        <v>376</v>
      </c>
      <c r="B20" s="4" t="s">
        <v>345</v>
      </c>
      <c r="C20">
        <v>0</v>
      </c>
    </row>
    <row r="21" spans="1:4" x14ac:dyDescent="0.25">
      <c r="A21" t="s">
        <v>377</v>
      </c>
      <c r="B21" s="4" t="s">
        <v>107</v>
      </c>
      <c r="C21" t="s">
        <v>378</v>
      </c>
    </row>
    <row r="22" spans="1:4" x14ac:dyDescent="0.25">
      <c r="A22" t="s">
        <v>379</v>
      </c>
      <c r="B22" s="4" t="s">
        <v>106</v>
      </c>
      <c r="C22" t="s">
        <v>380</v>
      </c>
    </row>
    <row r="23" spans="1:4" x14ac:dyDescent="0.25">
      <c r="A23" t="s">
        <v>381</v>
      </c>
      <c r="B23" s="4" t="s">
        <v>386</v>
      </c>
      <c r="C23">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029A-6FA9-42E9-B7A0-DBF95D926981}">
  <sheetPr>
    <tabColor rgb="FF92D050"/>
  </sheetPr>
  <dimension ref="A1:H37"/>
  <sheetViews>
    <sheetView workbookViewId="0">
      <selection activeCell="C21" sqref="C21"/>
    </sheetView>
  </sheetViews>
  <sheetFormatPr defaultRowHeight="15" x14ac:dyDescent="0.25"/>
  <cols>
    <col min="1" max="1" width="29.42578125" bestFit="1" customWidth="1"/>
    <col min="2" max="2" width="52" customWidth="1"/>
    <col min="3" max="3" width="48.5703125" bestFit="1" customWidth="1"/>
    <col min="7" max="7" width="29.42578125" customWidth="1"/>
    <col min="8" max="8" width="62.5703125" customWidth="1"/>
  </cols>
  <sheetData>
    <row r="1" spans="1:8" x14ac:dyDescent="0.25">
      <c r="A1" s="2" t="s">
        <v>61</v>
      </c>
      <c r="B1" s="2" t="s">
        <v>62</v>
      </c>
      <c r="C1" s="2" t="s">
        <v>60</v>
      </c>
      <c r="D1" s="2" t="s">
        <v>84</v>
      </c>
      <c r="G1" s="8"/>
    </row>
    <row r="2" spans="1:8" x14ac:dyDescent="0.25">
      <c r="A2" t="s">
        <v>437</v>
      </c>
      <c r="B2" s="4" t="s">
        <v>75</v>
      </c>
      <c r="C2" t="s">
        <v>41</v>
      </c>
      <c r="G2" s="8"/>
    </row>
    <row r="3" spans="1:8" x14ac:dyDescent="0.25">
      <c r="A3" t="s">
        <v>438</v>
      </c>
      <c r="B3" s="4" t="s">
        <v>74</v>
      </c>
      <c r="C3">
        <v>10700</v>
      </c>
      <c r="G3" s="8"/>
    </row>
    <row r="4" spans="1:8" x14ac:dyDescent="0.25">
      <c r="A4" t="s">
        <v>439</v>
      </c>
      <c r="B4" s="4" t="s">
        <v>176</v>
      </c>
      <c r="C4">
        <v>2023</v>
      </c>
      <c r="G4" s="8"/>
    </row>
    <row r="5" spans="1:8" ht="30" x14ac:dyDescent="0.25">
      <c r="A5" t="s">
        <v>440</v>
      </c>
      <c r="B5" s="4" t="s">
        <v>478</v>
      </c>
      <c r="C5">
        <v>142.34</v>
      </c>
      <c r="G5" s="8"/>
    </row>
    <row r="6" spans="1:8" x14ac:dyDescent="0.25">
      <c r="A6" t="s">
        <v>441</v>
      </c>
      <c r="B6" s="4" t="s">
        <v>179</v>
      </c>
      <c r="C6">
        <v>4204000000</v>
      </c>
      <c r="G6" s="8"/>
    </row>
    <row r="7" spans="1:8" ht="45" x14ac:dyDescent="0.25">
      <c r="A7" t="s">
        <v>442</v>
      </c>
      <c r="B7" s="4" t="s">
        <v>476</v>
      </c>
      <c r="C7" t="s">
        <v>443</v>
      </c>
      <c r="G7" s="8"/>
    </row>
    <row r="8" spans="1:8" x14ac:dyDescent="0.25">
      <c r="A8" t="s">
        <v>444</v>
      </c>
      <c r="B8" t="s">
        <v>89</v>
      </c>
      <c r="C8" t="s">
        <v>67</v>
      </c>
      <c r="G8" s="2"/>
      <c r="H8" s="9"/>
    </row>
    <row r="9" spans="1:8" x14ac:dyDescent="0.25">
      <c r="A9" t="s">
        <v>445</v>
      </c>
      <c r="B9" s="4" t="s">
        <v>428</v>
      </c>
      <c r="C9">
        <v>0</v>
      </c>
      <c r="G9" s="8"/>
    </row>
    <row r="10" spans="1:8" x14ac:dyDescent="0.25">
      <c r="A10" t="s">
        <v>446</v>
      </c>
      <c r="B10" s="4" t="s">
        <v>182</v>
      </c>
      <c r="C10">
        <v>0</v>
      </c>
      <c r="G10" s="8"/>
    </row>
    <row r="11" spans="1:8" ht="30" x14ac:dyDescent="0.25">
      <c r="A11" t="s">
        <v>447</v>
      </c>
      <c r="B11" s="4" t="s">
        <v>183</v>
      </c>
      <c r="C11">
        <v>0</v>
      </c>
      <c r="G11" s="8"/>
    </row>
    <row r="12" spans="1:8" ht="45" x14ac:dyDescent="0.25">
      <c r="A12" t="s">
        <v>448</v>
      </c>
      <c r="B12" s="4" t="s">
        <v>477</v>
      </c>
      <c r="C12">
        <v>0</v>
      </c>
      <c r="G12" s="8"/>
    </row>
    <row r="13" spans="1:8" ht="30" x14ac:dyDescent="0.25">
      <c r="A13" t="s">
        <v>449</v>
      </c>
      <c r="B13" s="4" t="s">
        <v>475</v>
      </c>
      <c r="C13">
        <v>0</v>
      </c>
      <c r="G13" s="8"/>
    </row>
    <row r="14" spans="1:8" x14ac:dyDescent="0.25">
      <c r="A14" t="s">
        <v>450</v>
      </c>
      <c r="B14" s="4" t="s">
        <v>429</v>
      </c>
      <c r="C14" s="1">
        <v>44922</v>
      </c>
      <c r="G14" s="8"/>
    </row>
    <row r="15" spans="1:8" ht="45" x14ac:dyDescent="0.25">
      <c r="A15" t="s">
        <v>451</v>
      </c>
      <c r="B15" s="4" t="s">
        <v>433</v>
      </c>
      <c r="C15" t="s">
        <v>452</v>
      </c>
      <c r="G15" s="8"/>
    </row>
    <row r="16" spans="1:8" ht="45" x14ac:dyDescent="0.25">
      <c r="A16" t="s">
        <v>453</v>
      </c>
      <c r="B16" s="4" t="s">
        <v>434</v>
      </c>
      <c r="C16">
        <v>3221</v>
      </c>
      <c r="G16" s="8"/>
    </row>
    <row r="17" spans="1:7" x14ac:dyDescent="0.25">
      <c r="A17" t="s">
        <v>454</v>
      </c>
      <c r="B17" s="4" t="s">
        <v>96</v>
      </c>
      <c r="C17" t="s">
        <v>48</v>
      </c>
      <c r="G17" s="8"/>
    </row>
    <row r="18" spans="1:7" x14ac:dyDescent="0.25">
      <c r="A18" t="s">
        <v>455</v>
      </c>
      <c r="B18" s="4" t="s">
        <v>95</v>
      </c>
      <c r="C18" t="s">
        <v>49</v>
      </c>
      <c r="G18" s="8"/>
    </row>
    <row r="19" spans="1:7" ht="30" x14ac:dyDescent="0.25">
      <c r="A19" t="s">
        <v>456</v>
      </c>
      <c r="B19" s="4" t="s">
        <v>79</v>
      </c>
      <c r="C19" s="1">
        <v>44926</v>
      </c>
      <c r="G19" s="8"/>
    </row>
    <row r="20" spans="1:7" x14ac:dyDescent="0.25">
      <c r="A20" t="s">
        <v>457</v>
      </c>
      <c r="B20" s="4" t="s">
        <v>110</v>
      </c>
      <c r="C20" t="s">
        <v>482</v>
      </c>
      <c r="G20" s="8"/>
    </row>
    <row r="21" spans="1:7" x14ac:dyDescent="0.25">
      <c r="A21" t="s">
        <v>458</v>
      </c>
      <c r="B21" s="4" t="s">
        <v>109</v>
      </c>
      <c r="C21">
        <v>29645</v>
      </c>
      <c r="G21" s="8"/>
    </row>
    <row r="22" spans="1:7" ht="45" x14ac:dyDescent="0.25">
      <c r="A22" t="s">
        <v>459</v>
      </c>
      <c r="B22" s="4" t="s">
        <v>430</v>
      </c>
      <c r="C22">
        <v>1</v>
      </c>
      <c r="G22" s="8"/>
    </row>
    <row r="23" spans="1:7" x14ac:dyDescent="0.25">
      <c r="A23" t="s">
        <v>460</v>
      </c>
      <c r="B23" s="4" t="s">
        <v>185</v>
      </c>
      <c r="C23">
        <v>0</v>
      </c>
      <c r="G23" s="8"/>
    </row>
    <row r="24" spans="1:7" ht="30" x14ac:dyDescent="0.25">
      <c r="A24" t="s">
        <v>461</v>
      </c>
      <c r="B24" s="4" t="s">
        <v>186</v>
      </c>
      <c r="C24">
        <v>0</v>
      </c>
      <c r="G24" s="8"/>
    </row>
    <row r="25" spans="1:7" ht="30" x14ac:dyDescent="0.25">
      <c r="A25" t="s">
        <v>462</v>
      </c>
      <c r="B25" s="4" t="s">
        <v>350</v>
      </c>
      <c r="C25" s="1">
        <v>44931</v>
      </c>
      <c r="G25" s="8"/>
    </row>
    <row r="26" spans="1:7" x14ac:dyDescent="0.25">
      <c r="A26" t="s">
        <v>463</v>
      </c>
      <c r="B26" s="4" t="s">
        <v>436</v>
      </c>
      <c r="C26">
        <v>107</v>
      </c>
      <c r="G26" s="8"/>
    </row>
    <row r="27" spans="1:7" x14ac:dyDescent="0.25">
      <c r="A27" t="s">
        <v>464</v>
      </c>
      <c r="B27" s="4"/>
      <c r="C27">
        <v>0</v>
      </c>
      <c r="G27" s="8"/>
    </row>
    <row r="28" spans="1:7" x14ac:dyDescent="0.25">
      <c r="A28" t="s">
        <v>465</v>
      </c>
      <c r="B28" s="4"/>
      <c r="C28">
        <v>0</v>
      </c>
      <c r="G28" s="8"/>
    </row>
    <row r="29" spans="1:7" x14ac:dyDescent="0.25">
      <c r="A29" t="s">
        <v>466</v>
      </c>
      <c r="B29" s="4" t="s">
        <v>498</v>
      </c>
      <c r="C29">
        <v>13200</v>
      </c>
      <c r="G29" s="8"/>
    </row>
    <row r="30" spans="1:7" x14ac:dyDescent="0.25">
      <c r="A30" t="s">
        <v>467</v>
      </c>
      <c r="B30" s="4"/>
      <c r="C30">
        <v>3221</v>
      </c>
    </row>
    <row r="31" spans="1:7" x14ac:dyDescent="0.25">
      <c r="A31" t="s">
        <v>468</v>
      </c>
      <c r="B31" s="4" t="s">
        <v>479</v>
      </c>
      <c r="C31">
        <v>42040</v>
      </c>
    </row>
    <row r="32" spans="1:7" x14ac:dyDescent="0.25">
      <c r="A32" t="s">
        <v>469</v>
      </c>
      <c r="B32" s="4"/>
      <c r="C32">
        <v>0</v>
      </c>
    </row>
    <row r="33" spans="1:3" x14ac:dyDescent="0.25">
      <c r="A33" t="s">
        <v>470</v>
      </c>
      <c r="B33" s="4"/>
      <c r="C33">
        <v>0</v>
      </c>
    </row>
    <row r="34" spans="1:3" ht="45" x14ac:dyDescent="0.25">
      <c r="A34" t="s">
        <v>471</v>
      </c>
      <c r="B34" s="4" t="s">
        <v>432</v>
      </c>
      <c r="C34">
        <v>0</v>
      </c>
    </row>
    <row r="35" spans="1:3" x14ac:dyDescent="0.25">
      <c r="A35" t="s">
        <v>472</v>
      </c>
      <c r="B35" s="4" t="s">
        <v>106</v>
      </c>
      <c r="C35">
        <v>0</v>
      </c>
    </row>
    <row r="36" spans="1:3" ht="30" x14ac:dyDescent="0.25">
      <c r="A36" t="s">
        <v>473</v>
      </c>
      <c r="B36" s="4" t="s">
        <v>107</v>
      </c>
      <c r="C36">
        <v>0</v>
      </c>
    </row>
    <row r="37" spans="1:3" x14ac:dyDescent="0.25">
      <c r="A37" t="s">
        <v>474</v>
      </c>
      <c r="B37" s="4" t="s">
        <v>192</v>
      </c>
      <c r="C37" t="s">
        <v>174</v>
      </c>
    </row>
  </sheetData>
  <sortState xmlns:xlrd2="http://schemas.microsoft.com/office/spreadsheetml/2017/richdata2" ref="G1:H37">
    <sortCondition ref="G1:G3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DE6B-7FC7-4910-8628-36D7807E8159}">
  <sheetPr>
    <tabColor rgb="FF92D050"/>
  </sheetPr>
  <dimension ref="A1:D38"/>
  <sheetViews>
    <sheetView workbookViewId="0">
      <selection activeCell="A2" sqref="A2"/>
    </sheetView>
  </sheetViews>
  <sheetFormatPr defaultRowHeight="15" x14ac:dyDescent="0.25"/>
  <cols>
    <col min="1" max="1" width="40.7109375" bestFit="1" customWidth="1"/>
    <col min="2" max="2" width="70.5703125" customWidth="1"/>
    <col min="3" max="3" width="35.28515625" bestFit="1" customWidth="1"/>
  </cols>
  <sheetData>
    <row r="1" spans="1:4" x14ac:dyDescent="0.25">
      <c r="A1" s="2" t="s">
        <v>61</v>
      </c>
      <c r="B1" s="2" t="s">
        <v>62</v>
      </c>
      <c r="C1" s="2" t="s">
        <v>60</v>
      </c>
      <c r="D1" s="2" t="s">
        <v>84</v>
      </c>
    </row>
    <row r="2" spans="1:4" x14ac:dyDescent="0.25">
      <c r="A2" t="s">
        <v>387</v>
      </c>
      <c r="B2" s="4" t="s">
        <v>75</v>
      </c>
      <c r="C2" t="s">
        <v>41</v>
      </c>
    </row>
    <row r="3" spans="1:4" x14ac:dyDescent="0.25">
      <c r="A3" t="s">
        <v>388</v>
      </c>
      <c r="B3" s="4" t="s">
        <v>74</v>
      </c>
      <c r="C3">
        <v>10700</v>
      </c>
    </row>
    <row r="4" spans="1:4" x14ac:dyDescent="0.25">
      <c r="A4" t="s">
        <v>389</v>
      </c>
      <c r="B4" s="4" t="s">
        <v>176</v>
      </c>
      <c r="C4">
        <v>2023</v>
      </c>
    </row>
    <row r="5" spans="1:4" ht="30" x14ac:dyDescent="0.25">
      <c r="A5" t="s">
        <v>390</v>
      </c>
      <c r="B5" s="4" t="s">
        <v>435</v>
      </c>
      <c r="C5">
        <v>55.22</v>
      </c>
    </row>
    <row r="6" spans="1:4" x14ac:dyDescent="0.25">
      <c r="A6" t="s">
        <v>391</v>
      </c>
      <c r="B6" s="4" t="s">
        <v>179</v>
      </c>
      <c r="C6">
        <v>4204000000</v>
      </c>
    </row>
    <row r="7" spans="1:4" ht="30" x14ac:dyDescent="0.25">
      <c r="A7" t="s">
        <v>392</v>
      </c>
      <c r="B7" s="4" t="s">
        <v>431</v>
      </c>
      <c r="C7" t="s">
        <v>393</v>
      </c>
    </row>
    <row r="8" spans="1:4" x14ac:dyDescent="0.25">
      <c r="A8" t="s">
        <v>394</v>
      </c>
      <c r="B8" t="s">
        <v>89</v>
      </c>
      <c r="C8" t="s">
        <v>67</v>
      </c>
    </row>
    <row r="9" spans="1:4" x14ac:dyDescent="0.25">
      <c r="A9" t="s">
        <v>395</v>
      </c>
      <c r="B9" s="4" t="s">
        <v>182</v>
      </c>
      <c r="C9">
        <v>0</v>
      </c>
    </row>
    <row r="10" spans="1:4" x14ac:dyDescent="0.25">
      <c r="A10" t="s">
        <v>396</v>
      </c>
      <c r="B10" s="4" t="s">
        <v>183</v>
      </c>
      <c r="C10">
        <v>0</v>
      </c>
    </row>
    <row r="11" spans="1:4" ht="90" x14ac:dyDescent="0.25">
      <c r="A11" t="s">
        <v>397</v>
      </c>
      <c r="B11" s="4" t="s">
        <v>508</v>
      </c>
      <c r="C11">
        <v>0</v>
      </c>
    </row>
    <row r="12" spans="1:4" ht="30" x14ac:dyDescent="0.25">
      <c r="A12" t="s">
        <v>398</v>
      </c>
      <c r="B12" s="16" t="s">
        <v>427</v>
      </c>
      <c r="C12">
        <v>1</v>
      </c>
    </row>
    <row r="13" spans="1:4" x14ac:dyDescent="0.25">
      <c r="A13" t="s">
        <v>399</v>
      </c>
      <c r="B13" s="4" t="s">
        <v>429</v>
      </c>
      <c r="C13" s="1">
        <v>44969</v>
      </c>
    </row>
    <row r="14" spans="1:4" ht="30" x14ac:dyDescent="0.25">
      <c r="A14" t="s">
        <v>400</v>
      </c>
      <c r="B14" s="4" t="s">
        <v>433</v>
      </c>
      <c r="C14" t="s">
        <v>401</v>
      </c>
    </row>
    <row r="15" spans="1:4" ht="30" x14ac:dyDescent="0.25">
      <c r="A15" t="s">
        <v>402</v>
      </c>
      <c r="B15" s="4" t="s">
        <v>434</v>
      </c>
      <c r="C15">
        <v>3194</v>
      </c>
    </row>
    <row r="16" spans="1:4" x14ac:dyDescent="0.25">
      <c r="A16" t="s">
        <v>403</v>
      </c>
      <c r="B16" s="4" t="s">
        <v>95</v>
      </c>
      <c r="C16" t="s">
        <v>48</v>
      </c>
    </row>
    <row r="17" spans="1:3" x14ac:dyDescent="0.25">
      <c r="A17" t="s">
        <v>404</v>
      </c>
      <c r="B17" s="4" t="s">
        <v>96</v>
      </c>
      <c r="C17" t="s">
        <v>49</v>
      </c>
    </row>
    <row r="18" spans="1:3" x14ac:dyDescent="0.25">
      <c r="A18" t="s">
        <v>405</v>
      </c>
      <c r="B18" s="4"/>
      <c r="C18">
        <v>0</v>
      </c>
    </row>
    <row r="19" spans="1:3" x14ac:dyDescent="0.25">
      <c r="A19" t="s">
        <v>406</v>
      </c>
      <c r="B19" s="4" t="s">
        <v>79</v>
      </c>
      <c r="C19" s="1">
        <v>44985</v>
      </c>
    </row>
    <row r="20" spans="1:3" x14ac:dyDescent="0.25">
      <c r="A20" t="s">
        <v>407</v>
      </c>
      <c r="B20" s="4" t="s">
        <v>110</v>
      </c>
      <c r="C20" t="s">
        <v>481</v>
      </c>
    </row>
    <row r="21" spans="1:3" x14ac:dyDescent="0.25">
      <c r="A21" t="s">
        <v>408</v>
      </c>
      <c r="B21" s="4" t="s">
        <v>109</v>
      </c>
      <c r="C21">
        <v>24090</v>
      </c>
    </row>
    <row r="22" spans="1:3" ht="30" x14ac:dyDescent="0.25">
      <c r="A22" t="s">
        <v>409</v>
      </c>
      <c r="B22" s="4" t="s">
        <v>430</v>
      </c>
      <c r="C22">
        <v>1</v>
      </c>
    </row>
    <row r="23" spans="1:3" x14ac:dyDescent="0.25">
      <c r="A23" t="s">
        <v>410</v>
      </c>
      <c r="B23" s="4" t="s">
        <v>185</v>
      </c>
      <c r="C23">
        <v>0</v>
      </c>
    </row>
    <row r="24" spans="1:3" x14ac:dyDescent="0.25">
      <c r="A24" t="s">
        <v>411</v>
      </c>
      <c r="B24" s="4" t="s">
        <v>186</v>
      </c>
      <c r="C24">
        <v>0</v>
      </c>
    </row>
    <row r="25" spans="1:3" ht="30" x14ac:dyDescent="0.25">
      <c r="A25" t="s">
        <v>412</v>
      </c>
      <c r="B25" s="4" t="s">
        <v>350</v>
      </c>
      <c r="C25" s="1">
        <v>44970</v>
      </c>
    </row>
    <row r="26" spans="1:3" x14ac:dyDescent="0.25">
      <c r="A26" t="s">
        <v>413</v>
      </c>
      <c r="B26" s="4" t="s">
        <v>428</v>
      </c>
      <c r="C26" t="s">
        <v>414</v>
      </c>
    </row>
    <row r="27" spans="1:3" ht="30" x14ac:dyDescent="0.25">
      <c r="A27" t="s">
        <v>415</v>
      </c>
      <c r="B27" s="4" t="s">
        <v>432</v>
      </c>
      <c r="C27">
        <v>0</v>
      </c>
    </row>
    <row r="28" spans="1:3" x14ac:dyDescent="0.25">
      <c r="A28" t="s">
        <v>416</v>
      </c>
      <c r="B28" s="4" t="s">
        <v>95</v>
      </c>
      <c r="C28">
        <v>0</v>
      </c>
    </row>
    <row r="29" spans="1:3" x14ac:dyDescent="0.25">
      <c r="A29" t="s">
        <v>417</v>
      </c>
      <c r="B29" s="4" t="s">
        <v>96</v>
      </c>
      <c r="C29">
        <v>0</v>
      </c>
    </row>
    <row r="30" spans="1:3" x14ac:dyDescent="0.25">
      <c r="A30" t="s">
        <v>418</v>
      </c>
      <c r="B30" s="4" t="s">
        <v>192</v>
      </c>
      <c r="C30" t="s">
        <v>174</v>
      </c>
    </row>
    <row r="31" spans="1:3" x14ac:dyDescent="0.25">
      <c r="A31" t="s">
        <v>419</v>
      </c>
      <c r="B31" s="4" t="s">
        <v>436</v>
      </c>
      <c r="C31">
        <v>107</v>
      </c>
    </row>
    <row r="32" spans="1:3" x14ac:dyDescent="0.25">
      <c r="A32" t="s">
        <v>420</v>
      </c>
      <c r="B32" s="4"/>
      <c r="C32">
        <v>0</v>
      </c>
    </row>
    <row r="33" spans="1:3" x14ac:dyDescent="0.25">
      <c r="A33" t="s">
        <v>421</v>
      </c>
      <c r="B33" s="4"/>
      <c r="C33">
        <v>0</v>
      </c>
    </row>
    <row r="34" spans="1:3" x14ac:dyDescent="0.25">
      <c r="A34" t="s">
        <v>422</v>
      </c>
      <c r="B34" s="4" t="s">
        <v>498</v>
      </c>
      <c r="C34">
        <v>0</v>
      </c>
    </row>
    <row r="35" spans="1:3" x14ac:dyDescent="0.25">
      <c r="A35" t="s">
        <v>423</v>
      </c>
      <c r="B35" s="4"/>
      <c r="C35">
        <v>3194</v>
      </c>
    </row>
    <row r="36" spans="1:3" x14ac:dyDescent="0.25">
      <c r="A36" t="s">
        <v>424</v>
      </c>
      <c r="B36" s="4" t="s">
        <v>479</v>
      </c>
      <c r="C36">
        <v>42040</v>
      </c>
    </row>
    <row r="37" spans="1:3" x14ac:dyDescent="0.25">
      <c r="A37" t="s">
        <v>425</v>
      </c>
      <c r="B37" s="4"/>
      <c r="C37">
        <v>0</v>
      </c>
    </row>
    <row r="38" spans="1:3" x14ac:dyDescent="0.25">
      <c r="A38" t="s">
        <v>426</v>
      </c>
      <c r="B38" s="4"/>
      <c r="C38">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45"/>
  <sheetViews>
    <sheetView workbookViewId="0">
      <selection activeCell="A2" sqref="A2"/>
    </sheetView>
  </sheetViews>
  <sheetFormatPr defaultRowHeight="15" x14ac:dyDescent="0.25"/>
  <cols>
    <col min="1" max="1" width="34.42578125" bestFit="1" customWidth="1"/>
    <col min="2" max="2" width="90.85546875" customWidth="1"/>
    <col min="3" max="3" width="40.140625" bestFit="1" customWidth="1"/>
    <col min="4" max="4" width="31.85546875" customWidth="1"/>
    <col min="5" max="5" width="22.85546875" bestFit="1" customWidth="1"/>
  </cols>
  <sheetData>
    <row r="1" spans="1:4" x14ac:dyDescent="0.25">
      <c r="A1" s="2" t="s">
        <v>61</v>
      </c>
      <c r="B1" s="2" t="s">
        <v>62</v>
      </c>
      <c r="C1" s="2" t="s">
        <v>60</v>
      </c>
      <c r="D1" s="2" t="s">
        <v>84</v>
      </c>
    </row>
    <row r="2" spans="1:4" x14ac:dyDescent="0.25">
      <c r="A2" t="s">
        <v>0</v>
      </c>
      <c r="B2" s="4" t="s">
        <v>75</v>
      </c>
      <c r="C2" t="s">
        <v>41</v>
      </c>
    </row>
    <row r="3" spans="1:4" x14ac:dyDescent="0.25">
      <c r="A3" t="s">
        <v>1</v>
      </c>
      <c r="B3" s="4" t="s">
        <v>74</v>
      </c>
      <c r="C3">
        <v>10700</v>
      </c>
    </row>
    <row r="4" spans="1:4" x14ac:dyDescent="0.25">
      <c r="A4" t="s">
        <v>2</v>
      </c>
      <c r="B4" s="4" t="s">
        <v>72</v>
      </c>
      <c r="C4" t="s">
        <v>64</v>
      </c>
    </row>
    <row r="5" spans="1:4" x14ac:dyDescent="0.25">
      <c r="A5" t="s">
        <v>3</v>
      </c>
      <c r="B5" s="4" t="s">
        <v>73</v>
      </c>
      <c r="C5" t="s">
        <v>65</v>
      </c>
    </row>
    <row r="6" spans="1:4" ht="45" x14ac:dyDescent="0.25">
      <c r="A6" t="s">
        <v>4</v>
      </c>
      <c r="B6" s="4" t="s">
        <v>91</v>
      </c>
      <c r="C6" s="1">
        <v>44209</v>
      </c>
    </row>
    <row r="7" spans="1:4" x14ac:dyDescent="0.25">
      <c r="A7" t="s">
        <v>5</v>
      </c>
      <c r="B7" s="4" t="s">
        <v>93</v>
      </c>
      <c r="C7" s="3" t="s">
        <v>63</v>
      </c>
    </row>
    <row r="8" spans="1:4" x14ac:dyDescent="0.25">
      <c r="A8" t="s">
        <v>6</v>
      </c>
      <c r="B8" s="4" t="s">
        <v>509</v>
      </c>
      <c r="C8" s="3" t="s">
        <v>63</v>
      </c>
    </row>
    <row r="9" spans="1:4" ht="30" x14ac:dyDescent="0.25">
      <c r="A9" t="s">
        <v>7</v>
      </c>
      <c r="B9" s="4" t="s">
        <v>90</v>
      </c>
      <c r="C9" s="1">
        <v>37073</v>
      </c>
    </row>
    <row r="10" spans="1:4" x14ac:dyDescent="0.25">
      <c r="A10" t="s">
        <v>8</v>
      </c>
      <c r="B10" s="4" t="s">
        <v>89</v>
      </c>
      <c r="C10" t="s">
        <v>67</v>
      </c>
    </row>
    <row r="11" spans="1:4" ht="75" x14ac:dyDescent="0.25">
      <c r="A11" t="s">
        <v>9</v>
      </c>
      <c r="B11" s="4" t="s">
        <v>510</v>
      </c>
      <c r="C11" t="s">
        <v>42</v>
      </c>
      <c r="D11" s="4" t="s">
        <v>491</v>
      </c>
    </row>
    <row r="12" spans="1:4" ht="30" x14ac:dyDescent="0.25">
      <c r="A12" t="s">
        <v>10</v>
      </c>
      <c r="B12" s="4" t="s">
        <v>88</v>
      </c>
      <c r="C12" t="s">
        <v>43</v>
      </c>
    </row>
    <row r="13" spans="1:4" ht="30" x14ac:dyDescent="0.25">
      <c r="A13" t="s">
        <v>11</v>
      </c>
      <c r="B13" s="4" t="s">
        <v>92</v>
      </c>
      <c r="C13">
        <v>100</v>
      </c>
    </row>
    <row r="14" spans="1:4" ht="105" x14ac:dyDescent="0.25">
      <c r="A14" t="s">
        <v>12</v>
      </c>
      <c r="B14" s="4" t="s">
        <v>82</v>
      </c>
      <c r="C14" t="s">
        <v>44</v>
      </c>
      <c r="D14" s="4" t="s">
        <v>490</v>
      </c>
    </row>
    <row r="15" spans="1:4" ht="30" x14ac:dyDescent="0.25">
      <c r="A15" t="s">
        <v>13</v>
      </c>
      <c r="B15" s="4" t="s">
        <v>83</v>
      </c>
      <c r="C15" t="s">
        <v>45</v>
      </c>
    </row>
    <row r="16" spans="1:4" x14ac:dyDescent="0.25">
      <c r="A16" t="s">
        <v>14</v>
      </c>
      <c r="B16" s="4" t="s">
        <v>94</v>
      </c>
      <c r="C16" t="s">
        <v>46</v>
      </c>
    </row>
    <row r="17" spans="1:3" x14ac:dyDescent="0.25">
      <c r="A17" t="s">
        <v>15</v>
      </c>
      <c r="B17" s="4" t="s">
        <v>511</v>
      </c>
      <c r="C17" t="s">
        <v>47</v>
      </c>
    </row>
    <row r="18" spans="1:3" x14ac:dyDescent="0.25">
      <c r="A18" t="s">
        <v>16</v>
      </c>
      <c r="B18" s="4" t="s">
        <v>76</v>
      </c>
      <c r="C18" t="s">
        <v>68</v>
      </c>
    </row>
    <row r="19" spans="1:3" x14ac:dyDescent="0.25">
      <c r="A19" t="s">
        <v>17</v>
      </c>
      <c r="B19" s="4" t="s">
        <v>78</v>
      </c>
      <c r="C19" t="s">
        <v>69</v>
      </c>
    </row>
    <row r="20" spans="1:3" x14ac:dyDescent="0.25">
      <c r="A20" t="s">
        <v>18</v>
      </c>
      <c r="B20" s="4" t="s">
        <v>77</v>
      </c>
      <c r="C20" t="s">
        <v>70</v>
      </c>
    </row>
    <row r="21" spans="1:3" x14ac:dyDescent="0.25">
      <c r="A21" t="s">
        <v>19</v>
      </c>
      <c r="B21" s="4" t="s">
        <v>506</v>
      </c>
      <c r="C21" s="3" t="s">
        <v>63</v>
      </c>
    </row>
    <row r="22" spans="1:3" x14ac:dyDescent="0.25">
      <c r="A22" t="s">
        <v>20</v>
      </c>
      <c r="B22" s="4" t="s">
        <v>95</v>
      </c>
      <c r="C22" t="s">
        <v>48</v>
      </c>
    </row>
    <row r="23" spans="1:3" x14ac:dyDescent="0.25">
      <c r="A23" t="s">
        <v>21</v>
      </c>
      <c r="B23" s="4" t="s">
        <v>96</v>
      </c>
      <c r="C23" t="s">
        <v>49</v>
      </c>
    </row>
    <row r="24" spans="1:3" x14ac:dyDescent="0.25">
      <c r="A24" t="s">
        <v>22</v>
      </c>
      <c r="B24" s="4" t="s">
        <v>98</v>
      </c>
      <c r="C24" s="1">
        <v>44925</v>
      </c>
    </row>
    <row r="25" spans="1:3" x14ac:dyDescent="0.25">
      <c r="A25" t="s">
        <v>23</v>
      </c>
      <c r="B25" s="4" t="s">
        <v>97</v>
      </c>
      <c r="C25" s="1">
        <v>44914</v>
      </c>
    </row>
    <row r="26" spans="1:3" x14ac:dyDescent="0.25">
      <c r="A26" t="s">
        <v>24</v>
      </c>
      <c r="B26" s="4" t="s">
        <v>85</v>
      </c>
      <c r="C26" t="s">
        <v>50</v>
      </c>
    </row>
    <row r="27" spans="1:3" x14ac:dyDescent="0.25">
      <c r="A27" t="s">
        <v>25</v>
      </c>
      <c r="B27" s="4" t="s">
        <v>99</v>
      </c>
      <c r="C27" t="s">
        <v>51</v>
      </c>
    </row>
    <row r="28" spans="1:3" x14ac:dyDescent="0.25">
      <c r="A28" t="s">
        <v>26</v>
      </c>
      <c r="B28" s="4" t="s">
        <v>100</v>
      </c>
      <c r="C28" t="s">
        <v>52</v>
      </c>
    </row>
    <row r="29" spans="1:3" ht="30" x14ac:dyDescent="0.25">
      <c r="A29" t="s">
        <v>27</v>
      </c>
      <c r="B29" s="4" t="s">
        <v>514</v>
      </c>
      <c r="C29" t="s">
        <v>50</v>
      </c>
    </row>
    <row r="30" spans="1:3" x14ac:dyDescent="0.25">
      <c r="A30" t="s">
        <v>28</v>
      </c>
      <c r="B30" s="4" t="s">
        <v>101</v>
      </c>
      <c r="C30" t="s">
        <v>53</v>
      </c>
    </row>
    <row r="31" spans="1:3" x14ac:dyDescent="0.25">
      <c r="A31" t="s">
        <v>29</v>
      </c>
      <c r="B31" s="4" t="s">
        <v>79</v>
      </c>
      <c r="C31" s="1">
        <v>44926</v>
      </c>
    </row>
    <row r="32" spans="1:3" ht="30" x14ac:dyDescent="0.25">
      <c r="A32" t="s">
        <v>30</v>
      </c>
      <c r="B32" s="4" t="s">
        <v>81</v>
      </c>
      <c r="C32">
        <v>430</v>
      </c>
    </row>
    <row r="33" spans="1:3" ht="30" x14ac:dyDescent="0.25">
      <c r="A33" t="s">
        <v>103</v>
      </c>
      <c r="B33" s="4" t="s">
        <v>104</v>
      </c>
      <c r="C33">
        <v>1</v>
      </c>
    </row>
    <row r="34" spans="1:3" ht="30" x14ac:dyDescent="0.25">
      <c r="A34" t="s">
        <v>31</v>
      </c>
      <c r="B34" s="4" t="s">
        <v>102</v>
      </c>
      <c r="C34" t="s">
        <v>54</v>
      </c>
    </row>
    <row r="35" spans="1:3" x14ac:dyDescent="0.25">
      <c r="A35" t="s">
        <v>32</v>
      </c>
      <c r="B35" s="4" t="s">
        <v>110</v>
      </c>
      <c r="C35" t="s">
        <v>46</v>
      </c>
    </row>
    <row r="36" spans="1:3" x14ac:dyDescent="0.25">
      <c r="A36" t="s">
        <v>33</v>
      </c>
      <c r="B36" s="4" t="s">
        <v>109</v>
      </c>
      <c r="C36">
        <v>29645</v>
      </c>
    </row>
    <row r="37" spans="1:3" x14ac:dyDescent="0.25">
      <c r="A37" t="s">
        <v>34</v>
      </c>
      <c r="B37" s="4" t="s">
        <v>108</v>
      </c>
      <c r="C37" s="1">
        <v>43843</v>
      </c>
    </row>
    <row r="38" spans="1:3" x14ac:dyDescent="0.25">
      <c r="A38" t="s">
        <v>35</v>
      </c>
      <c r="B38" s="4" t="s">
        <v>71</v>
      </c>
      <c r="C38" t="s">
        <v>66</v>
      </c>
    </row>
    <row r="39" spans="1:3" ht="30" x14ac:dyDescent="0.25">
      <c r="A39" t="s">
        <v>36</v>
      </c>
      <c r="B39" s="4" t="s">
        <v>80</v>
      </c>
      <c r="C39">
        <v>431</v>
      </c>
    </row>
    <row r="40" spans="1:3" x14ac:dyDescent="0.25">
      <c r="A40" t="s">
        <v>37</v>
      </c>
      <c r="B40" s="16" t="s">
        <v>105</v>
      </c>
      <c r="C40" s="1">
        <v>44924</v>
      </c>
    </row>
    <row r="41" spans="1:3" x14ac:dyDescent="0.25">
      <c r="A41" t="s">
        <v>38</v>
      </c>
      <c r="B41" s="4" t="s">
        <v>107</v>
      </c>
      <c r="C41" t="s">
        <v>55</v>
      </c>
    </row>
    <row r="42" spans="1:3" x14ac:dyDescent="0.25">
      <c r="A42" t="s">
        <v>39</v>
      </c>
      <c r="B42" s="4" t="s">
        <v>106</v>
      </c>
      <c r="C42" t="s">
        <v>56</v>
      </c>
    </row>
    <row r="43" spans="1:3" ht="30" x14ac:dyDescent="0.25">
      <c r="A43" t="s">
        <v>512</v>
      </c>
      <c r="B43" s="4" t="s">
        <v>86</v>
      </c>
      <c r="C43" t="s">
        <v>57</v>
      </c>
    </row>
    <row r="44" spans="1:3" ht="45" x14ac:dyDescent="0.25">
      <c r="A44" t="s">
        <v>513</v>
      </c>
      <c r="B44" s="4" t="s">
        <v>87</v>
      </c>
      <c r="C44" t="s">
        <v>58</v>
      </c>
    </row>
    <row r="45" spans="1:3" x14ac:dyDescent="0.25">
      <c r="A45" t="s">
        <v>40</v>
      </c>
      <c r="B45" s="4" t="s">
        <v>507</v>
      </c>
      <c r="C45" t="s">
        <v>59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7AE4A-9D83-4BAD-BA66-E7393F4A37BF}">
  <sheetPr>
    <tabColor rgb="FF92D050"/>
  </sheetPr>
  <dimension ref="A1:D30"/>
  <sheetViews>
    <sheetView workbookViewId="0">
      <selection activeCell="A2" sqref="A2"/>
    </sheetView>
  </sheetViews>
  <sheetFormatPr defaultRowHeight="15" x14ac:dyDescent="0.25"/>
  <cols>
    <col min="1" max="1" width="29.28515625" bestFit="1" customWidth="1"/>
    <col min="2" max="2" width="83.140625" customWidth="1"/>
    <col min="3" max="3" width="38" bestFit="1" customWidth="1"/>
  </cols>
  <sheetData>
    <row r="1" spans="1:4" x14ac:dyDescent="0.25">
      <c r="A1" s="2" t="s">
        <v>61</v>
      </c>
      <c r="B1" s="2" t="s">
        <v>62</v>
      </c>
      <c r="C1" s="2" t="s">
        <v>60</v>
      </c>
      <c r="D1" s="2" t="s">
        <v>84</v>
      </c>
    </row>
    <row r="2" spans="1:4" x14ac:dyDescent="0.25">
      <c r="A2" t="s">
        <v>305</v>
      </c>
      <c r="B2" s="4" t="s">
        <v>353</v>
      </c>
      <c r="C2" s="7">
        <v>940.72</v>
      </c>
    </row>
    <row r="3" spans="1:4" x14ac:dyDescent="0.25">
      <c r="A3" t="s">
        <v>306</v>
      </c>
      <c r="B3" s="4" t="s">
        <v>75</v>
      </c>
      <c r="C3" t="s">
        <v>41</v>
      </c>
    </row>
    <row r="4" spans="1:4" x14ac:dyDescent="0.25">
      <c r="A4" t="s">
        <v>307</v>
      </c>
      <c r="B4" s="4" t="s">
        <v>74</v>
      </c>
      <c r="C4">
        <v>10700</v>
      </c>
    </row>
    <row r="5" spans="1:4" x14ac:dyDescent="0.25">
      <c r="A5" t="s">
        <v>308</v>
      </c>
      <c r="B5" s="4" t="s">
        <v>192</v>
      </c>
      <c r="C5" t="s">
        <v>174</v>
      </c>
    </row>
    <row r="6" spans="1:4" x14ac:dyDescent="0.25">
      <c r="A6" t="s">
        <v>309</v>
      </c>
      <c r="B6" s="4" t="s">
        <v>89</v>
      </c>
      <c r="C6" t="s">
        <v>67</v>
      </c>
    </row>
    <row r="7" spans="1:4" x14ac:dyDescent="0.25">
      <c r="A7" t="s">
        <v>310</v>
      </c>
      <c r="B7" s="4" t="s">
        <v>337</v>
      </c>
      <c r="C7" s="7">
        <v>6730.65</v>
      </c>
    </row>
    <row r="8" spans="1:4" x14ac:dyDescent="0.25">
      <c r="A8" t="s">
        <v>311</v>
      </c>
      <c r="B8" s="4" t="s">
        <v>338</v>
      </c>
      <c r="C8">
        <v>0</v>
      </c>
    </row>
    <row r="9" spans="1:4" x14ac:dyDescent="0.25">
      <c r="A9" t="s">
        <v>312</v>
      </c>
      <c r="B9" s="4" t="s">
        <v>339</v>
      </c>
      <c r="C9">
        <v>0</v>
      </c>
    </row>
    <row r="10" spans="1:4" x14ac:dyDescent="0.25">
      <c r="A10" t="s">
        <v>313</v>
      </c>
      <c r="B10" s="4" t="s">
        <v>340</v>
      </c>
      <c r="C10">
        <v>0</v>
      </c>
    </row>
    <row r="11" spans="1:4" x14ac:dyDescent="0.25">
      <c r="A11" t="s">
        <v>314</v>
      </c>
      <c r="B11" s="4" t="s">
        <v>341</v>
      </c>
      <c r="C11">
        <v>1</v>
      </c>
    </row>
    <row r="12" spans="1:4" x14ac:dyDescent="0.25">
      <c r="A12" t="s">
        <v>315</v>
      </c>
      <c r="B12" s="4" t="s">
        <v>95</v>
      </c>
      <c r="C12" t="s">
        <v>215</v>
      </c>
    </row>
    <row r="13" spans="1:4" x14ac:dyDescent="0.25">
      <c r="A13" t="s">
        <v>316</v>
      </c>
      <c r="B13" s="4" t="s">
        <v>96</v>
      </c>
      <c r="C13" t="s">
        <v>216</v>
      </c>
    </row>
    <row r="14" spans="1:4" x14ac:dyDescent="0.25">
      <c r="A14" t="s">
        <v>317</v>
      </c>
      <c r="B14" s="4" t="s">
        <v>346</v>
      </c>
      <c r="C14">
        <v>940.72</v>
      </c>
    </row>
    <row r="15" spans="1:4" x14ac:dyDescent="0.25">
      <c r="A15" t="s">
        <v>318</v>
      </c>
      <c r="B15" s="4" t="s">
        <v>347</v>
      </c>
      <c r="C15">
        <v>2097.5700000000002</v>
      </c>
    </row>
    <row r="16" spans="1:4" ht="30" x14ac:dyDescent="0.25">
      <c r="A16" t="s">
        <v>319</v>
      </c>
      <c r="B16" s="4" t="s">
        <v>342</v>
      </c>
      <c r="C16" t="s">
        <v>320</v>
      </c>
    </row>
    <row r="17" spans="1:3" x14ac:dyDescent="0.25">
      <c r="A17" t="s">
        <v>321</v>
      </c>
      <c r="B17" s="4" t="s">
        <v>343</v>
      </c>
      <c r="C17" t="s">
        <v>322</v>
      </c>
    </row>
    <row r="18" spans="1:3" ht="30" x14ac:dyDescent="0.25">
      <c r="A18" t="s">
        <v>323</v>
      </c>
      <c r="B18" s="4" t="s">
        <v>344</v>
      </c>
      <c r="C18" s="1">
        <v>44926</v>
      </c>
    </row>
    <row r="19" spans="1:3" ht="30" x14ac:dyDescent="0.25">
      <c r="A19" t="s">
        <v>324</v>
      </c>
      <c r="B19" s="4" t="s">
        <v>345</v>
      </c>
      <c r="C19" s="1">
        <v>44896</v>
      </c>
    </row>
    <row r="20" spans="1:3" x14ac:dyDescent="0.25">
      <c r="A20" t="s">
        <v>325</v>
      </c>
      <c r="B20" s="4" t="s">
        <v>348</v>
      </c>
      <c r="C20">
        <v>940.72</v>
      </c>
    </row>
    <row r="21" spans="1:3" ht="30" x14ac:dyDescent="0.25">
      <c r="A21" t="s">
        <v>326</v>
      </c>
      <c r="B21" s="4" t="s">
        <v>350</v>
      </c>
      <c r="C21">
        <v>44924</v>
      </c>
    </row>
    <row r="22" spans="1:3" ht="60" x14ac:dyDescent="0.25">
      <c r="A22" t="s">
        <v>327</v>
      </c>
      <c r="B22" s="4" t="s">
        <v>351</v>
      </c>
      <c r="C22" t="s">
        <v>328</v>
      </c>
    </row>
    <row r="23" spans="1:3" ht="30" x14ac:dyDescent="0.25">
      <c r="A23" t="s">
        <v>329</v>
      </c>
      <c r="B23" s="4" t="s">
        <v>344</v>
      </c>
      <c r="C23">
        <v>0</v>
      </c>
    </row>
    <row r="24" spans="1:3" ht="30" x14ac:dyDescent="0.25">
      <c r="A24" t="s">
        <v>330</v>
      </c>
      <c r="B24" s="4" t="s">
        <v>345</v>
      </c>
      <c r="C24">
        <v>0</v>
      </c>
    </row>
    <row r="25" spans="1:3" x14ac:dyDescent="0.25">
      <c r="A25" t="s">
        <v>331</v>
      </c>
      <c r="C25" s="7">
        <v>5064.2700000000004</v>
      </c>
    </row>
    <row r="26" spans="1:3" x14ac:dyDescent="0.25">
      <c r="A26" t="s">
        <v>332</v>
      </c>
      <c r="B26" s="4" t="s">
        <v>107</v>
      </c>
      <c r="C26" t="s">
        <v>218</v>
      </c>
    </row>
    <row r="27" spans="1:3" x14ac:dyDescent="0.25">
      <c r="A27" t="s">
        <v>333</v>
      </c>
      <c r="B27" s="4" t="s">
        <v>106</v>
      </c>
      <c r="C27" t="s">
        <v>219</v>
      </c>
    </row>
    <row r="28" spans="1:3" x14ac:dyDescent="0.25">
      <c r="A28" t="s">
        <v>334</v>
      </c>
      <c r="C28" s="7">
        <v>4633.08</v>
      </c>
    </row>
    <row r="29" spans="1:3" ht="30" x14ac:dyDescent="0.25">
      <c r="A29" t="s">
        <v>335</v>
      </c>
      <c r="B29" s="4" t="s">
        <v>352</v>
      </c>
      <c r="C29" s="7">
        <v>5064.2700000000004</v>
      </c>
    </row>
    <row r="30" spans="1:3" x14ac:dyDescent="0.25">
      <c r="A30" t="s">
        <v>336</v>
      </c>
      <c r="B30" s="4" t="s">
        <v>349</v>
      </c>
      <c r="C30" s="7">
        <v>940.72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993-0D02-45DB-906B-BF7E65B5B140}">
  <sheetPr>
    <tabColor rgb="FF92D050"/>
  </sheetPr>
  <dimension ref="A1:D25"/>
  <sheetViews>
    <sheetView workbookViewId="0">
      <selection activeCell="A2" sqref="A2"/>
    </sheetView>
  </sheetViews>
  <sheetFormatPr defaultRowHeight="15" x14ac:dyDescent="0.25"/>
  <cols>
    <col min="1" max="1" width="33.28515625" bestFit="1" customWidth="1"/>
    <col min="2" max="2" width="83.7109375" bestFit="1" customWidth="1"/>
    <col min="3" max="3" width="41.7109375" bestFit="1" customWidth="1"/>
    <col min="4" max="4" width="15.28515625" bestFit="1" customWidth="1"/>
  </cols>
  <sheetData>
    <row r="1" spans="1:4" x14ac:dyDescent="0.25">
      <c r="A1" s="2" t="s">
        <v>61</v>
      </c>
      <c r="B1" s="2" t="s">
        <v>62</v>
      </c>
      <c r="C1" s="2" t="s">
        <v>60</v>
      </c>
      <c r="D1" s="2" t="s">
        <v>84</v>
      </c>
    </row>
    <row r="2" spans="1:4" x14ac:dyDescent="0.25">
      <c r="A2" t="s">
        <v>268</v>
      </c>
      <c r="B2" s="4"/>
      <c r="C2">
        <v>0</v>
      </c>
    </row>
    <row r="3" spans="1:4" x14ac:dyDescent="0.25">
      <c r="A3" t="s">
        <v>269</v>
      </c>
      <c r="B3" s="4"/>
      <c r="C3" s="10" t="s">
        <v>480</v>
      </c>
    </row>
    <row r="4" spans="1:4" x14ac:dyDescent="0.25">
      <c r="A4" t="s">
        <v>270</v>
      </c>
      <c r="B4" s="4" t="s">
        <v>302</v>
      </c>
      <c r="C4">
        <v>0.9</v>
      </c>
    </row>
    <row r="5" spans="1:4" x14ac:dyDescent="0.25">
      <c r="A5" t="s">
        <v>271</v>
      </c>
      <c r="B5" s="4" t="s">
        <v>303</v>
      </c>
      <c r="C5">
        <v>0</v>
      </c>
    </row>
    <row r="6" spans="1:4" x14ac:dyDescent="0.25">
      <c r="A6" t="s">
        <v>272</v>
      </c>
      <c r="B6" s="4" t="s">
        <v>515</v>
      </c>
      <c r="C6" t="s">
        <v>273</v>
      </c>
    </row>
    <row r="7" spans="1:4" x14ac:dyDescent="0.25">
      <c r="A7" t="s">
        <v>274</v>
      </c>
      <c r="B7" s="4" t="s">
        <v>304</v>
      </c>
      <c r="C7" s="1">
        <v>44896</v>
      </c>
    </row>
    <row r="8" spans="1:4" ht="30" x14ac:dyDescent="0.25">
      <c r="A8" t="s">
        <v>275</v>
      </c>
      <c r="B8" s="4" t="s">
        <v>516</v>
      </c>
      <c r="C8">
        <v>0</v>
      </c>
    </row>
    <row r="9" spans="1:4" x14ac:dyDescent="0.25">
      <c r="A9" t="s">
        <v>276</v>
      </c>
      <c r="B9" s="4" t="s">
        <v>74</v>
      </c>
      <c r="C9">
        <v>10700</v>
      </c>
    </row>
    <row r="10" spans="1:4" x14ac:dyDescent="0.25">
      <c r="A10" t="s">
        <v>277</v>
      </c>
      <c r="B10" s="4"/>
      <c r="C10">
        <v>80</v>
      </c>
    </row>
    <row r="11" spans="1:4" x14ac:dyDescent="0.25">
      <c r="A11" t="s">
        <v>278</v>
      </c>
      <c r="B11" s="4" t="s">
        <v>89</v>
      </c>
      <c r="C11" t="s">
        <v>67</v>
      </c>
    </row>
    <row r="12" spans="1:4" ht="90" x14ac:dyDescent="0.25">
      <c r="A12" t="s">
        <v>279</v>
      </c>
      <c r="B12" s="4" t="s">
        <v>510</v>
      </c>
      <c r="C12" t="s">
        <v>280</v>
      </c>
      <c r="D12" s="4" t="s">
        <v>492</v>
      </c>
    </row>
    <row r="13" spans="1:4" x14ac:dyDescent="0.25">
      <c r="A13" t="s">
        <v>281</v>
      </c>
      <c r="B13" s="4" t="s">
        <v>95</v>
      </c>
      <c r="C13" t="s">
        <v>48</v>
      </c>
    </row>
    <row r="14" spans="1:4" x14ac:dyDescent="0.25">
      <c r="A14" t="s">
        <v>282</v>
      </c>
      <c r="B14" s="4" t="s">
        <v>96</v>
      </c>
      <c r="C14" t="s">
        <v>49</v>
      </c>
    </row>
    <row r="15" spans="1:4" x14ac:dyDescent="0.25">
      <c r="A15" t="s">
        <v>283</v>
      </c>
      <c r="B15" s="4" t="s">
        <v>79</v>
      </c>
      <c r="C15" s="1">
        <v>44985</v>
      </c>
    </row>
    <row r="16" spans="1:4" x14ac:dyDescent="0.25">
      <c r="A16" t="s">
        <v>284</v>
      </c>
      <c r="B16" s="4" t="s">
        <v>110</v>
      </c>
      <c r="C16" t="s">
        <v>285</v>
      </c>
    </row>
    <row r="17" spans="1:3" x14ac:dyDescent="0.25">
      <c r="A17" t="s">
        <v>286</v>
      </c>
      <c r="B17" s="4" t="s">
        <v>298</v>
      </c>
      <c r="C17" s="10" t="s">
        <v>480</v>
      </c>
    </row>
    <row r="18" spans="1:3" x14ac:dyDescent="0.25">
      <c r="A18" t="s">
        <v>287</v>
      </c>
      <c r="B18" s="4" t="s">
        <v>109</v>
      </c>
      <c r="C18">
        <v>153597</v>
      </c>
    </row>
    <row r="19" spans="1:3" x14ac:dyDescent="0.25">
      <c r="A19" t="s">
        <v>288</v>
      </c>
      <c r="B19" s="4" t="s">
        <v>299</v>
      </c>
      <c r="C19" s="10" t="s">
        <v>480</v>
      </c>
    </row>
    <row r="20" spans="1:3" ht="30" x14ac:dyDescent="0.25">
      <c r="A20" t="s">
        <v>289</v>
      </c>
      <c r="B20" s="4" t="s">
        <v>301</v>
      </c>
      <c r="C20" t="s">
        <v>290</v>
      </c>
    </row>
    <row r="21" spans="1:3" x14ac:dyDescent="0.25">
      <c r="A21" t="s">
        <v>291</v>
      </c>
      <c r="B21" s="4" t="s">
        <v>300</v>
      </c>
      <c r="C21">
        <v>0</v>
      </c>
    </row>
    <row r="22" spans="1:3" ht="30" x14ac:dyDescent="0.25">
      <c r="A22" t="s">
        <v>292</v>
      </c>
      <c r="B22" s="16" t="s">
        <v>105</v>
      </c>
      <c r="C22">
        <v>44970</v>
      </c>
    </row>
    <row r="23" spans="1:3" x14ac:dyDescent="0.25">
      <c r="A23" t="s">
        <v>293</v>
      </c>
      <c r="B23" s="4" t="s">
        <v>107</v>
      </c>
      <c r="C23" t="s">
        <v>294</v>
      </c>
    </row>
    <row r="24" spans="1:3" x14ac:dyDescent="0.25">
      <c r="A24" t="s">
        <v>295</v>
      </c>
      <c r="B24" s="4" t="s">
        <v>106</v>
      </c>
      <c r="C24" t="s">
        <v>296</v>
      </c>
    </row>
    <row r="25" spans="1:3" x14ac:dyDescent="0.25">
      <c r="A25" t="s">
        <v>297</v>
      </c>
      <c r="B25" s="4" t="s">
        <v>192</v>
      </c>
      <c r="C25"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255E-C30E-4B14-BA3B-89A91880BC54}">
  <sheetPr>
    <tabColor rgb="FF92D050"/>
  </sheetPr>
  <dimension ref="A1:D43"/>
  <sheetViews>
    <sheetView workbookViewId="0">
      <selection activeCell="A2" sqref="A2"/>
    </sheetView>
  </sheetViews>
  <sheetFormatPr defaultRowHeight="15" x14ac:dyDescent="0.25"/>
  <cols>
    <col min="1" max="1" width="29.140625" bestFit="1" customWidth="1"/>
    <col min="2" max="2" width="75.85546875" bestFit="1" customWidth="1"/>
    <col min="3" max="3" width="64.140625" bestFit="1" customWidth="1"/>
  </cols>
  <sheetData>
    <row r="1" spans="1:4" x14ac:dyDescent="0.25">
      <c r="A1" s="2" t="s">
        <v>61</v>
      </c>
      <c r="B1" s="2" t="s">
        <v>62</v>
      </c>
      <c r="C1" s="2" t="s">
        <v>60</v>
      </c>
      <c r="D1" s="2" t="s">
        <v>84</v>
      </c>
    </row>
    <row r="2" spans="1:4" x14ac:dyDescent="0.25">
      <c r="A2" s="17" t="s">
        <v>222</v>
      </c>
      <c r="B2" s="4" t="s">
        <v>75</v>
      </c>
      <c r="C2" t="s">
        <v>41</v>
      </c>
    </row>
    <row r="3" spans="1:4" x14ac:dyDescent="0.25">
      <c r="A3" s="17" t="s">
        <v>223</v>
      </c>
      <c r="B3" s="4" t="s">
        <v>74</v>
      </c>
      <c r="C3">
        <v>10700</v>
      </c>
    </row>
    <row r="4" spans="1:4" x14ac:dyDescent="0.25">
      <c r="A4" s="17" t="s">
        <v>224</v>
      </c>
      <c r="B4" s="4" t="s">
        <v>176</v>
      </c>
      <c r="C4">
        <v>2023</v>
      </c>
    </row>
    <row r="5" spans="1:4" x14ac:dyDescent="0.25">
      <c r="A5" s="17" t="s">
        <v>225</v>
      </c>
      <c r="B5" s="4" t="s">
        <v>266</v>
      </c>
      <c r="C5" s="1">
        <v>44896</v>
      </c>
    </row>
    <row r="6" spans="1:4" x14ac:dyDescent="0.25">
      <c r="A6" s="17" t="s">
        <v>226</v>
      </c>
      <c r="B6" s="4" t="s">
        <v>267</v>
      </c>
      <c r="C6">
        <v>2</v>
      </c>
    </row>
    <row r="7" spans="1:4" x14ac:dyDescent="0.25">
      <c r="A7" s="17" t="s">
        <v>227</v>
      </c>
      <c r="B7" s="4" t="s">
        <v>177</v>
      </c>
      <c r="C7" t="s">
        <v>168</v>
      </c>
    </row>
    <row r="8" spans="1:4" x14ac:dyDescent="0.25">
      <c r="A8" s="17" t="s">
        <v>228</v>
      </c>
      <c r="B8" s="4" t="s">
        <v>179</v>
      </c>
      <c r="C8">
        <v>0</v>
      </c>
    </row>
    <row r="9" spans="1:4" x14ac:dyDescent="0.25">
      <c r="A9" s="17" t="s">
        <v>229</v>
      </c>
      <c r="B9" s="4" t="s">
        <v>180</v>
      </c>
      <c r="C9" s="1">
        <v>44907</v>
      </c>
    </row>
    <row r="10" spans="1:4" x14ac:dyDescent="0.25">
      <c r="A10" s="17" t="s">
        <v>230</v>
      </c>
      <c r="B10" s="4" t="s">
        <v>181</v>
      </c>
      <c r="C10">
        <v>0</v>
      </c>
    </row>
    <row r="11" spans="1:4" x14ac:dyDescent="0.25">
      <c r="A11" s="17" t="s">
        <v>231</v>
      </c>
      <c r="B11" s="4" t="s">
        <v>89</v>
      </c>
      <c r="C11" t="s">
        <v>67</v>
      </c>
    </row>
    <row r="12" spans="1:4" ht="45" x14ac:dyDescent="0.25">
      <c r="A12" s="17" t="s">
        <v>232</v>
      </c>
      <c r="B12" s="4" t="s">
        <v>517</v>
      </c>
      <c r="C12" t="s">
        <v>169</v>
      </c>
    </row>
    <row r="13" spans="1:4" x14ac:dyDescent="0.25">
      <c r="A13" s="17" t="s">
        <v>233</v>
      </c>
      <c r="B13" s="4" t="s">
        <v>182</v>
      </c>
      <c r="C13">
        <v>0</v>
      </c>
    </row>
    <row r="14" spans="1:4" x14ac:dyDescent="0.25">
      <c r="A14" s="17" t="s">
        <v>234</v>
      </c>
      <c r="B14" s="4" t="s">
        <v>183</v>
      </c>
      <c r="C14">
        <v>0</v>
      </c>
    </row>
    <row r="15" spans="1:4" x14ac:dyDescent="0.25">
      <c r="A15" s="17" t="s">
        <v>235</v>
      </c>
      <c r="B15" s="4"/>
      <c r="C15">
        <v>1</v>
      </c>
    </row>
    <row r="16" spans="1:4" x14ac:dyDescent="0.25">
      <c r="A16" s="17" t="s">
        <v>236</v>
      </c>
      <c r="B16" s="4"/>
      <c r="C16">
        <v>1</v>
      </c>
    </row>
    <row r="17" spans="1:3" ht="30" x14ac:dyDescent="0.25">
      <c r="A17" s="17" t="s">
        <v>237</v>
      </c>
      <c r="B17" s="4" t="s">
        <v>184</v>
      </c>
      <c r="C17">
        <v>0</v>
      </c>
    </row>
    <row r="18" spans="1:3" x14ac:dyDescent="0.25">
      <c r="A18" s="17" t="s">
        <v>238</v>
      </c>
      <c r="B18" s="4" t="s">
        <v>95</v>
      </c>
      <c r="C18">
        <v>0</v>
      </c>
    </row>
    <row r="19" spans="1:3" x14ac:dyDescent="0.25">
      <c r="A19" s="17" t="s">
        <v>239</v>
      </c>
      <c r="B19" s="4" t="s">
        <v>96</v>
      </c>
      <c r="C19">
        <v>0</v>
      </c>
    </row>
    <row r="20" spans="1:3" x14ac:dyDescent="0.25">
      <c r="A20" s="17" t="s">
        <v>240</v>
      </c>
      <c r="B20" s="4" t="s">
        <v>79</v>
      </c>
      <c r="C20" s="1">
        <v>44926</v>
      </c>
    </row>
    <row r="21" spans="1:3" x14ac:dyDescent="0.25">
      <c r="A21" s="17" t="s">
        <v>241</v>
      </c>
      <c r="B21" s="4" t="s">
        <v>110</v>
      </c>
      <c r="C21">
        <v>0</v>
      </c>
    </row>
    <row r="22" spans="1:3" x14ac:dyDescent="0.25">
      <c r="A22" s="17" t="s">
        <v>242</v>
      </c>
      <c r="B22" s="4" t="s">
        <v>109</v>
      </c>
      <c r="C22">
        <v>0</v>
      </c>
    </row>
    <row r="23" spans="1:3" x14ac:dyDescent="0.25">
      <c r="A23" s="17" t="s">
        <v>243</v>
      </c>
      <c r="B23" s="4" t="s">
        <v>185</v>
      </c>
      <c r="C23">
        <v>0</v>
      </c>
    </row>
    <row r="24" spans="1:3" x14ac:dyDescent="0.25">
      <c r="A24" s="17" t="s">
        <v>244</v>
      </c>
      <c r="B24" s="4" t="s">
        <v>186</v>
      </c>
      <c r="C24">
        <v>0</v>
      </c>
    </row>
    <row r="25" spans="1:3" ht="30" x14ac:dyDescent="0.25">
      <c r="A25" s="17" t="s">
        <v>245</v>
      </c>
      <c r="B25" s="16" t="s">
        <v>105</v>
      </c>
      <c r="C25" s="1">
        <v>44924</v>
      </c>
    </row>
    <row r="26" spans="1:3" x14ac:dyDescent="0.25">
      <c r="A26" s="17" t="s">
        <v>246</v>
      </c>
      <c r="B26" s="4" t="s">
        <v>265</v>
      </c>
      <c r="C26">
        <v>2</v>
      </c>
    </row>
    <row r="27" spans="1:3" x14ac:dyDescent="0.25">
      <c r="A27" s="17" t="s">
        <v>247</v>
      </c>
      <c r="B27" s="4" t="s">
        <v>436</v>
      </c>
      <c r="C27">
        <v>107</v>
      </c>
    </row>
    <row r="28" spans="1:3" x14ac:dyDescent="0.25">
      <c r="A28" s="17" t="s">
        <v>248</v>
      </c>
      <c r="B28" s="4"/>
      <c r="C28">
        <v>0</v>
      </c>
    </row>
    <row r="29" spans="1:3" x14ac:dyDescent="0.25">
      <c r="A29" s="17" t="s">
        <v>249</v>
      </c>
      <c r="B29" s="4"/>
      <c r="C29">
        <v>0</v>
      </c>
    </row>
    <row r="30" spans="1:3" x14ac:dyDescent="0.25">
      <c r="A30" s="17" t="s">
        <v>250</v>
      </c>
      <c r="B30" s="4" t="s">
        <v>498</v>
      </c>
      <c r="C30">
        <v>0</v>
      </c>
    </row>
    <row r="31" spans="1:3" x14ac:dyDescent="0.25">
      <c r="A31" s="17" t="s">
        <v>251</v>
      </c>
      <c r="B31" s="4" t="s">
        <v>479</v>
      </c>
      <c r="C31">
        <v>0</v>
      </c>
    </row>
    <row r="32" spans="1:3" x14ac:dyDescent="0.25">
      <c r="A32" s="17" t="s">
        <v>252</v>
      </c>
      <c r="B32" s="4"/>
      <c r="C32">
        <v>0</v>
      </c>
    </row>
    <row r="33" spans="1:3" x14ac:dyDescent="0.25">
      <c r="A33" s="17" t="s">
        <v>253</v>
      </c>
      <c r="B33" s="4"/>
      <c r="C33">
        <v>0</v>
      </c>
    </row>
    <row r="34" spans="1:3" ht="30" x14ac:dyDescent="0.25">
      <c r="A34" s="17" t="s">
        <v>254</v>
      </c>
      <c r="B34" s="4" t="s">
        <v>518</v>
      </c>
      <c r="C34" t="s">
        <v>170</v>
      </c>
    </row>
    <row r="35" spans="1:3" ht="30" x14ac:dyDescent="0.25">
      <c r="A35" s="17" t="s">
        <v>255</v>
      </c>
      <c r="B35" s="4" t="s">
        <v>519</v>
      </c>
      <c r="C35" t="s">
        <v>171</v>
      </c>
    </row>
    <row r="36" spans="1:3" x14ac:dyDescent="0.25">
      <c r="A36" s="17" t="s">
        <v>256</v>
      </c>
      <c r="B36" s="4" t="s">
        <v>107</v>
      </c>
      <c r="C36">
        <v>0</v>
      </c>
    </row>
    <row r="37" spans="1:3" x14ac:dyDescent="0.25">
      <c r="A37" s="17" t="s">
        <v>257</v>
      </c>
      <c r="B37" s="4" t="s">
        <v>106</v>
      </c>
      <c r="C37">
        <v>0</v>
      </c>
    </row>
    <row r="38" spans="1:3" x14ac:dyDescent="0.25">
      <c r="A38" s="17" t="s">
        <v>258</v>
      </c>
      <c r="B38" s="4" t="s">
        <v>189</v>
      </c>
      <c r="C38" t="s">
        <v>259</v>
      </c>
    </row>
    <row r="39" spans="1:3" x14ac:dyDescent="0.25">
      <c r="A39" s="17" t="s">
        <v>260</v>
      </c>
      <c r="B39" s="4" t="s">
        <v>177</v>
      </c>
      <c r="C39" t="s">
        <v>168</v>
      </c>
    </row>
    <row r="40" spans="1:3" x14ac:dyDescent="0.25">
      <c r="A40" s="17" t="s">
        <v>261</v>
      </c>
      <c r="B40" s="4" t="s">
        <v>191</v>
      </c>
      <c r="C40" t="s">
        <v>173</v>
      </c>
    </row>
    <row r="41" spans="1:3" x14ac:dyDescent="0.25">
      <c r="A41" s="17" t="s">
        <v>262</v>
      </c>
      <c r="B41" s="4" t="s">
        <v>190</v>
      </c>
      <c r="C41" t="s">
        <v>483</v>
      </c>
    </row>
    <row r="42" spans="1:3" x14ac:dyDescent="0.25">
      <c r="A42" s="17" t="s">
        <v>263</v>
      </c>
      <c r="B42" s="4" t="s">
        <v>192</v>
      </c>
      <c r="C42" t="s">
        <v>174</v>
      </c>
    </row>
    <row r="43" spans="1:3" x14ac:dyDescent="0.25">
      <c r="A43" s="17" t="s">
        <v>264</v>
      </c>
      <c r="B43" s="4" t="s">
        <v>520</v>
      </c>
      <c r="C43" t="s">
        <v>175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2C41E-2E4E-45D4-868E-3FFCFEB27A15}">
  <sheetPr>
    <tabColor rgb="FF92D050"/>
  </sheetPr>
  <dimension ref="A1:D23"/>
  <sheetViews>
    <sheetView workbookViewId="0">
      <selection activeCell="A2" sqref="A2"/>
    </sheetView>
  </sheetViews>
  <sheetFormatPr defaultRowHeight="15" x14ac:dyDescent="0.25"/>
  <cols>
    <col min="1" max="1" width="30.5703125" bestFit="1" customWidth="1"/>
    <col min="2" max="2" width="71.5703125" customWidth="1"/>
    <col min="3" max="3" width="34.42578125" bestFit="1" customWidth="1"/>
    <col min="4" max="4" width="41.85546875" customWidth="1"/>
  </cols>
  <sheetData>
    <row r="1" spans="1:4" x14ac:dyDescent="0.25">
      <c r="A1" s="2" t="s">
        <v>61</v>
      </c>
      <c r="B1" s="2" t="s">
        <v>62</v>
      </c>
      <c r="C1" s="2" t="s">
        <v>60</v>
      </c>
      <c r="D1" s="2" t="s">
        <v>84</v>
      </c>
    </row>
    <row r="2" spans="1:4" x14ac:dyDescent="0.25">
      <c r="A2" t="s">
        <v>193</v>
      </c>
      <c r="B2" s="4" t="s">
        <v>75</v>
      </c>
      <c r="C2" t="s">
        <v>41</v>
      </c>
    </row>
    <row r="3" spans="1:4" x14ac:dyDescent="0.25">
      <c r="A3" t="s">
        <v>194</v>
      </c>
      <c r="B3" s="4" t="s">
        <v>74</v>
      </c>
      <c r="C3">
        <v>10700</v>
      </c>
    </row>
    <row r="4" spans="1:4" x14ac:dyDescent="0.25">
      <c r="A4" t="s">
        <v>195</v>
      </c>
      <c r="B4" s="4" t="s">
        <v>89</v>
      </c>
      <c r="C4" t="s">
        <v>67</v>
      </c>
    </row>
    <row r="5" spans="1:4" x14ac:dyDescent="0.25">
      <c r="A5" t="s">
        <v>196</v>
      </c>
      <c r="B5" s="4" t="s">
        <v>76</v>
      </c>
      <c r="C5" t="s">
        <v>68</v>
      </c>
    </row>
    <row r="6" spans="1:4" x14ac:dyDescent="0.25">
      <c r="A6" t="s">
        <v>197</v>
      </c>
      <c r="B6" s="4" t="s">
        <v>78</v>
      </c>
      <c r="C6" t="s">
        <v>69</v>
      </c>
    </row>
    <row r="7" spans="1:4" x14ac:dyDescent="0.25">
      <c r="A7" t="s">
        <v>198</v>
      </c>
      <c r="B7" s="4" t="s">
        <v>77</v>
      </c>
      <c r="C7" t="s">
        <v>51</v>
      </c>
    </row>
    <row r="8" spans="1:4" x14ac:dyDescent="0.25">
      <c r="A8" t="s">
        <v>199</v>
      </c>
      <c r="B8" s="4" t="s">
        <v>506</v>
      </c>
      <c r="C8" s="3" t="s">
        <v>63</v>
      </c>
    </row>
    <row r="9" spans="1:4" x14ac:dyDescent="0.25">
      <c r="A9" t="s">
        <v>200</v>
      </c>
      <c r="B9" s="4" t="s">
        <v>95</v>
      </c>
      <c r="C9" t="s">
        <v>48</v>
      </c>
    </row>
    <row r="10" spans="1:4" x14ac:dyDescent="0.25">
      <c r="A10" t="s">
        <v>201</v>
      </c>
      <c r="B10" s="4" t="s">
        <v>96</v>
      </c>
      <c r="C10" t="s">
        <v>49</v>
      </c>
    </row>
    <row r="11" spans="1:4" x14ac:dyDescent="0.25">
      <c r="A11" t="s">
        <v>202</v>
      </c>
      <c r="B11" s="4" t="s">
        <v>79</v>
      </c>
      <c r="C11" s="1">
        <v>44926</v>
      </c>
    </row>
    <row r="12" spans="1:4" x14ac:dyDescent="0.25">
      <c r="A12" t="s">
        <v>203</v>
      </c>
      <c r="B12" s="4" t="s">
        <v>110</v>
      </c>
      <c r="C12" t="s">
        <v>217</v>
      </c>
    </row>
    <row r="13" spans="1:4" x14ac:dyDescent="0.25">
      <c r="A13" t="s">
        <v>204</v>
      </c>
      <c r="B13" s="4" t="s">
        <v>109</v>
      </c>
      <c r="C13">
        <v>4545</v>
      </c>
    </row>
    <row r="14" spans="1:4" ht="30" x14ac:dyDescent="0.25">
      <c r="A14" t="s">
        <v>205</v>
      </c>
      <c r="B14" s="16" t="s">
        <v>105</v>
      </c>
      <c r="C14" s="1">
        <v>44924</v>
      </c>
    </row>
    <row r="15" spans="1:4" x14ac:dyDescent="0.25">
      <c r="A15" t="s">
        <v>206</v>
      </c>
      <c r="B15" s="4" t="s">
        <v>107</v>
      </c>
      <c r="C15" t="s">
        <v>218</v>
      </c>
    </row>
    <row r="16" spans="1:4" x14ac:dyDescent="0.25">
      <c r="A16" t="s">
        <v>207</v>
      </c>
      <c r="B16" s="4" t="s">
        <v>106</v>
      </c>
      <c r="C16" t="s">
        <v>219</v>
      </c>
    </row>
    <row r="17" spans="1:4" x14ac:dyDescent="0.25">
      <c r="A17" t="s">
        <v>208</v>
      </c>
      <c r="B17" s="4" t="s">
        <v>499</v>
      </c>
      <c r="C17">
        <v>340</v>
      </c>
    </row>
    <row r="18" spans="1:4" x14ac:dyDescent="0.25">
      <c r="A18" t="s">
        <v>209</v>
      </c>
      <c r="B18" s="4" t="s">
        <v>500</v>
      </c>
      <c r="C18">
        <v>350</v>
      </c>
    </row>
    <row r="19" spans="1:4" x14ac:dyDescent="0.25">
      <c r="A19" t="s">
        <v>210</v>
      </c>
      <c r="B19" s="4" t="s">
        <v>501</v>
      </c>
      <c r="C19" t="s">
        <v>221</v>
      </c>
    </row>
    <row r="20" spans="1:4" x14ac:dyDescent="0.25">
      <c r="A20" t="s">
        <v>211</v>
      </c>
      <c r="B20" s="4" t="s">
        <v>502</v>
      </c>
      <c r="C20">
        <v>17.34</v>
      </c>
    </row>
    <row r="21" spans="1:4" ht="45" x14ac:dyDescent="0.25">
      <c r="A21" t="s">
        <v>212</v>
      </c>
      <c r="B21" s="4" t="s">
        <v>503</v>
      </c>
      <c r="C21">
        <v>3.34</v>
      </c>
      <c r="D21" s="4" t="s">
        <v>505</v>
      </c>
    </row>
    <row r="22" spans="1:4" x14ac:dyDescent="0.25">
      <c r="A22" t="s">
        <v>213</v>
      </c>
      <c r="B22" s="4" t="s">
        <v>504</v>
      </c>
      <c r="C22">
        <v>4</v>
      </c>
    </row>
    <row r="23" spans="1:4" x14ac:dyDescent="0.25">
      <c r="A23" t="s">
        <v>214</v>
      </c>
      <c r="B23" s="4" t="s">
        <v>507</v>
      </c>
      <c r="C23" t="s">
        <v>220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073C5C42DD444B824968DD5E2907FD" ma:contentTypeVersion="7" ma:contentTypeDescription="Create a new document." ma:contentTypeScope="" ma:versionID="212105fa4ff8ea47c4d2d7455337f706">
  <xsd:schema xmlns:xsd="http://www.w3.org/2001/XMLSchema" xmlns:xs="http://www.w3.org/2001/XMLSchema" xmlns:p="http://schemas.microsoft.com/office/2006/metadata/properties" xmlns:ns1="http://schemas.microsoft.com/sharepoint/v3" xmlns:ns2="daff5990-1364-4357-aeca-925de45503e3" xmlns:ns3="c11a4dd1-9999-41de-ad6b-508521c3559d" targetNamespace="http://schemas.microsoft.com/office/2006/metadata/properties" ma:root="true" ma:fieldsID="1bdef94b595e85ffa0e4300760ac6ffa" ns1:_="" ns2:_="" ns3:_="">
    <xsd:import namespace="http://schemas.microsoft.com/sharepoint/v3"/>
    <xsd:import namespace="daff5990-1364-4357-aeca-925de45503e3"/>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 minOccurs="0"/>
                <xsd:element ref="ns2:Sub_x002d_topic" minOccurs="0"/>
                <xsd:element ref="ns2: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ff5990-1364-4357-aeca-925de45503e3" elementFormDefault="qualified">
    <xsd:import namespace="http://schemas.microsoft.com/office/2006/documentManagement/types"/>
    <xsd:import namespace="http://schemas.microsoft.com/office/infopath/2007/PartnerControls"/>
    <xsd:element name="Topic" ma:index="10" nillable="true" ma:displayName="Topic" ma:format="Dropdown" ma:internalName="Topic">
      <xsd:simpleType>
        <xsd:union memberTypes="dms:Text">
          <xsd:simpleType>
            <xsd:restriction base="dms:Choice">
              <xsd:enumeration value="ACH"/>
              <xsd:enumeration value="Datamart"/>
              <xsd:enumeration value="Form"/>
              <xsd:enumeration value="R*STARS"/>
              <xsd:enumeration value="SFMS"/>
              <xsd:enumeration value="SPOTS"/>
            </xsd:restriction>
          </xsd:simpleType>
        </xsd:union>
      </xsd:simpleType>
    </xsd:element>
    <xsd:element name="Sub_x002d_topic" ma:index="11" nillable="true" ma:displayName="Sub-topic" ma:format="Dropdown" ma:internalName="Sub_x002d_topic">
      <xsd:simpleType>
        <xsd:union memberTypes="dms:Text">
          <xsd:simpleType>
            <xsd:restriction base="dms:Choice">
              <xsd:enumeration value="ACH"/>
              <xsd:enumeration value="Data entry guide"/>
              <xsd:enumeration value="Datamart"/>
              <xsd:enumeration value="Desk manual"/>
              <xsd:enumeration value="Reference manual"/>
              <xsd:enumeration value="Report guide"/>
              <xsd:enumeration value="Resources"/>
              <xsd:enumeration value="SFMS"/>
              <xsd:enumeration value="Training"/>
              <xsd:enumeration value="Training manual"/>
              <xsd:enumeration value="User group"/>
            </xsd:restriction>
          </xsd:simpleType>
        </xsd:union>
      </xsd:simpleType>
    </xsd:element>
    <xsd:element name="Date" ma:index="12" nillable="true" ma:displayName="Date" ma:description="Date convention: 2016-01-04" ma:internalName="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d_topic xmlns="daff5990-1364-4357-aeca-925de45503e3">Datamart</Sub_x002d_topic>
    <Topic xmlns="daff5990-1364-4357-aeca-925de45503e3">Datamart</Topic>
    <PublishingStartDate xmlns="http://schemas.microsoft.com/sharepoint/v3" xsi:nil="true"/>
    <PublishingExpirationDate xmlns="http://schemas.microsoft.com/sharepoint/v3" xsi:nil="true"/>
    <Date xmlns="daff5990-1364-4357-aeca-925de45503e3" xsi:nil="true"/>
  </documentManagement>
</p:properties>
</file>

<file path=customXml/itemProps1.xml><?xml version="1.0" encoding="utf-8"?>
<ds:datastoreItem xmlns:ds="http://schemas.openxmlformats.org/officeDocument/2006/customXml" ds:itemID="{E1DB83F7-F5CA-4156-A5B6-148F51E2EEF2}"/>
</file>

<file path=customXml/itemProps2.xml><?xml version="1.0" encoding="utf-8"?>
<ds:datastoreItem xmlns:ds="http://schemas.openxmlformats.org/officeDocument/2006/customXml" ds:itemID="{B626A03B-67AC-4A75-A2CA-3DBDAD2DAC3A}"/>
</file>

<file path=customXml/itemProps3.xml><?xml version="1.0" encoding="utf-8"?>
<ds:datastoreItem xmlns:ds="http://schemas.openxmlformats.org/officeDocument/2006/customXml" ds:itemID="{5B27906A-7DF5-4C91-98F8-5FE3AD0E9B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Index of Tables</vt:lpstr>
      <vt:lpstr>Arrears</vt:lpstr>
      <vt:lpstr>Cost Deductions</vt:lpstr>
      <vt:lpstr>Cost Earnings</vt:lpstr>
      <vt:lpstr>HCM Employee</vt:lpstr>
      <vt:lpstr>Payroll Register</vt:lpstr>
      <vt:lpstr>Position Costing</vt:lpstr>
      <vt:lpstr>Time Calculated</vt:lpstr>
      <vt:lpstr>Time Off Balances</vt:lpstr>
      <vt:lpstr>Time Reports</vt:lpstr>
      <vt:lpstr>Cost Earnings - Cost Deductions</vt:lpstr>
      <vt:lpstr>HCM Employee Arrears</vt:lpstr>
      <vt:lpstr>HCM Emp Payroll Register</vt:lpstr>
      <vt:lpstr>HCM Emp Payroll Reg Arrears</vt:lpstr>
      <vt:lpstr>HCM Emp Position Costing</vt:lpstr>
      <vt:lpstr>HCM Emp Time Off Balances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Workday Tables in Datamart</dc:title>
  <dc:creator>ROBINSON Jason * DAS</dc:creator>
  <cp:lastModifiedBy>TACCHINI Julie * DAS</cp:lastModifiedBy>
  <dcterms:created xsi:type="dcterms:W3CDTF">2023-01-10T00:06:00Z</dcterms:created>
  <dcterms:modified xsi:type="dcterms:W3CDTF">2024-01-03T23:50:45Z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2024-01-03T23:50:38Z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21731954-71a7-4a84-bf17-57365050fc11</vt:lpwstr>
  </property>
  <property fmtid="{D5CDD505-2E9C-101B-9397-08002B2CF9AE}" pid="8" name="MSIP_Label_09b73270-2993-4076-be47-9c78f42a1e84_ContentBits">
    <vt:lpwstr>0</vt:lpwstr>
  </property>
  <property fmtid="{D5CDD505-2E9C-101B-9397-08002B2CF9AE}" pid="9" name="ContentTypeId">
    <vt:lpwstr>0x0101007F073C5C42DD444B824968DD5E2907FD</vt:lpwstr>
  </property>
</Properties>
</file>