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U:\ACFR 2023\Disclosures\Excel Templates\Debt\"/>
    </mc:Choice>
  </mc:AlternateContent>
  <xr:revisionPtr revIDLastSave="0" documentId="13_ncr:1_{9AA39A86-FAED-4570-94F9-9FE179C434FF}" xr6:coauthVersionLast="47" xr6:coauthVersionMax="47" xr10:uidLastSave="{00000000-0000-0000-0000-000000000000}"/>
  <bookViews>
    <workbookView xWindow="27360" yWindow="-3480" windowWidth="19200" windowHeight="21000" xr2:uid="{00000000-000D-0000-FFFF-FFFF00000000}"/>
  </bookViews>
  <sheets>
    <sheet name=" debt 4a" sheetId="5" r:id="rId1"/>
    <sheet name="4b" sheetId="7" r:id="rId2"/>
    <sheet name="4c" sheetId="8" r:id="rId3"/>
    <sheet name="list" sheetId="6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5" l="1"/>
  <c r="B33" i="5"/>
  <c r="D31" i="7"/>
  <c r="D34" i="8" l="1"/>
  <c r="B2" i="8" l="1"/>
  <c r="B2" i="7"/>
  <c r="B13" i="7"/>
  <c r="F19" i="7"/>
  <c r="F20" i="7"/>
  <c r="F21" i="7"/>
  <c r="F22" i="7"/>
  <c r="F23" i="7"/>
  <c r="F24" i="7"/>
  <c r="F25" i="7"/>
  <c r="F26" i="7"/>
  <c r="F27" i="7"/>
  <c r="B31" i="7"/>
  <c r="F30" i="7"/>
  <c r="F29" i="7"/>
  <c r="F28" i="7"/>
  <c r="F18" i="7"/>
  <c r="F31" i="7" l="1"/>
  <c r="E26" i="5"/>
  <c r="F26" i="5"/>
  <c r="D26" i="5"/>
  <c r="B26" i="5"/>
  <c r="G23" i="5" l="1"/>
  <c r="G24" i="5"/>
  <c r="G25" i="5"/>
  <c r="G34" i="5"/>
  <c r="G35" i="5"/>
  <c r="G22" i="5"/>
  <c r="B33" i="7" s="1"/>
  <c r="B34" i="7" s="1"/>
  <c r="G26" i="5" l="1"/>
</calcChain>
</file>

<file path=xl/sharedStrings.xml><?xml version="1.0" encoding="utf-8"?>
<sst xmlns="http://schemas.openxmlformats.org/spreadsheetml/2006/main" count="85" uniqueCount="76">
  <si>
    <t>Agency #</t>
  </si>
  <si>
    <t>Enterprise Fund</t>
  </si>
  <si>
    <t>Government-wide Reporting Fund</t>
  </si>
  <si>
    <t>Internal Service Fund</t>
  </si>
  <si>
    <t>Pension and Other Employee Benefit Trust Fund</t>
  </si>
  <si>
    <t>XI-section 7</t>
  </si>
  <si>
    <t>XI-A</t>
  </si>
  <si>
    <t>XI-D</t>
  </si>
  <si>
    <t>XI-E</t>
  </si>
  <si>
    <t>XI-F</t>
  </si>
  <si>
    <t>XI-G</t>
  </si>
  <si>
    <t>XI-H</t>
  </si>
  <si>
    <t>XI-I</t>
  </si>
  <si>
    <t>XI-J</t>
  </si>
  <si>
    <t>XI-K</t>
  </si>
  <si>
    <t>XI-L</t>
  </si>
  <si>
    <t>XI-M</t>
  </si>
  <si>
    <t>XI-N</t>
  </si>
  <si>
    <t>XI-O</t>
  </si>
  <si>
    <t>XI-P</t>
  </si>
  <si>
    <t>XI-Q</t>
  </si>
  <si>
    <t xml:space="preserve">(Government-wide Reporting Fund, Enterprise Fund, Internal Service Fund, or Pension and Other Employee Trust </t>
  </si>
  <si>
    <t>Fund Type:</t>
  </si>
  <si>
    <t>Describe the projects or</t>
  </si>
  <si>
    <t>Principal</t>
  </si>
  <si>
    <t>Accreted Interest (GL1709)</t>
  </si>
  <si>
    <t>**Provide adjustment description:</t>
  </si>
  <si>
    <t>Deferred Inflows - Gain on Refunding (GL 1851)</t>
  </si>
  <si>
    <t xml:space="preserve">purposes for which the </t>
  </si>
  <si>
    <t>proceeds are being used:</t>
  </si>
  <si>
    <t xml:space="preserve">Total:  </t>
  </si>
  <si>
    <t>Deferred Outflows-Loss on Refunding (GL 1000)</t>
  </si>
  <si>
    <t xml:space="preserve">for each fund type (Government-wide Reporting Fund, Enterprise Fund, Internal Service Fund, or Pension and Other  </t>
  </si>
  <si>
    <t xml:space="preserve">Comments:   </t>
  </si>
  <si>
    <t>Interest</t>
  </si>
  <si>
    <t>Total</t>
  </si>
  <si>
    <t>Year Ending</t>
  </si>
  <si>
    <t>list</t>
  </si>
  <si>
    <t>one line for each different variable rate issue.</t>
  </si>
  <si>
    <t>Rate Basis</t>
  </si>
  <si>
    <t xml:space="preserve">If you reported certificates of participation debt with variable rate interest, please complete the schedule below. Use </t>
  </si>
  <si>
    <t>Debt Repayment Schedule - Certificates of Participation</t>
  </si>
  <si>
    <t>Please complete the following schedule to reflect the changes in your certificates of participation. Ending balances</t>
  </si>
  <si>
    <t>Schedule of Changes in Outstanding Certificates of Participation</t>
  </si>
  <si>
    <t>Discount 
(GL1702)</t>
  </si>
  <si>
    <t>Premium 
(GL 1703)</t>
  </si>
  <si>
    <t xml:space="preserve">agency's certificates of participation. The schedule of principal and interest payments should be as of the fiscal year </t>
  </si>
  <si>
    <t xml:space="preserve">principal repayments should agree to the principal outstanding as noted in disclosure 4a. Complete a separate page </t>
  </si>
  <si>
    <t>Employee Trust Fund). Complete as many pages as necessary.</t>
  </si>
  <si>
    <t>Post-close, Transfers &amp; Other Adjustments**</t>
  </si>
  <si>
    <t>Additions 
(Sale of Debt)</t>
  </si>
  <si>
    <t>Deductions (Amortization)</t>
  </si>
  <si>
    <t>Fund) using as many pages as necessary.</t>
  </si>
  <si>
    <t>press "alt" + "enter" to start a new line</t>
  </si>
  <si>
    <t>(Continue to disclosure 4b for Debt Repayment Schedule)</t>
  </si>
  <si>
    <t xml:space="preserve">Principal Balance from 4a:  </t>
  </si>
  <si>
    <t>Please complete the following schedule to reflect the principal and interest payments necessary over the life of your</t>
  </si>
  <si>
    <t>Amount of Outstanding COPs</t>
  </si>
  <si>
    <t>4.  Certificates of Participation - a.  Changes in Outstanding Debt</t>
  </si>
  <si>
    <t>4.  Certificates of Participation - b.  Debt Repayment Schedule</t>
  </si>
  <si>
    <t>4.  Certificates of Participation - c.  Variable Interest Rate Information</t>
  </si>
  <si>
    <t>Principal balance
variance:</t>
  </si>
  <si>
    <t>Deductions (Principal Payments &amp; Amortization)</t>
  </si>
  <si>
    <t xml:space="preserve">should agree to R*STARS balances at the close of Month 13. Complete a separate page for each fund type </t>
  </si>
  <si>
    <t>Balance
7/1/2022</t>
  </si>
  <si>
    <t>Balance
6/30/2023</t>
  </si>
  <si>
    <t>2029-2033</t>
  </si>
  <si>
    <t>2034-2038</t>
  </si>
  <si>
    <t>2039-2043</t>
  </si>
  <si>
    <t>2044-2048</t>
  </si>
  <si>
    <t>2049-2053</t>
  </si>
  <si>
    <t>2054-2058</t>
  </si>
  <si>
    <t>2059-2063</t>
  </si>
  <si>
    <t>2064-2068</t>
  </si>
  <si>
    <t xml:space="preserve">end. Interest requirements for variable-rate debt should be determined using the rate in effect at 6/30/2023. Total </t>
  </si>
  <si>
    <t>Interest Rate in effect at 
June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</si>
</sst>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F8C0"/>
        <bgColor indexed="64"/>
      </patternFill>
    </fill>
    <fill>
      <patternFill patternType="solid">
        <fgColor rgb="FFC9D0E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2">
    <xf numFmtId="0" fontId="0" fillId="0" borderId="0" xfId="0"/>
    <xf numFmtId="43" fontId="4" fillId="0" borderId="3" xfId="0" quotePrefix="1" applyNumberFormat="1" applyFont="1" applyBorder="1" applyAlignment="1" applyProtection="1">
      <alignment horizontal="left" vertical="center"/>
      <protection locked="0"/>
    </xf>
    <xf numFmtId="43" fontId="4" fillId="0" borderId="3" xfId="0" quotePrefix="1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43" fontId="4" fillId="0" borderId="3" xfId="0" applyNumberFormat="1" applyFont="1" applyBorder="1" applyAlignment="1" applyProtection="1">
      <alignment horizontal="left" vertical="center"/>
      <protection locked="0"/>
    </xf>
    <xf numFmtId="43" fontId="4" fillId="0" borderId="3" xfId="0" applyNumberFormat="1" applyFont="1" applyBorder="1" applyAlignment="1" applyProtection="1">
      <alignment horizontal="right" vertical="center"/>
      <protection locked="0"/>
    </xf>
    <xf numFmtId="43" fontId="4" fillId="0" borderId="3" xfId="1" applyNumberFormat="1" applyFont="1" applyBorder="1" applyAlignment="1" applyProtection="1">
      <alignment horizontal="right" vertical="center"/>
      <protection locked="0"/>
    </xf>
    <xf numFmtId="44" fontId="0" fillId="0" borderId="3" xfId="0" applyNumberFormat="1" applyBorder="1" applyAlignment="1" applyProtection="1">
      <alignment vertical="center"/>
      <protection locked="0"/>
    </xf>
    <xf numFmtId="43" fontId="0" fillId="0" borderId="3" xfId="0" applyNumberFormat="1" applyBorder="1" applyAlignment="1" applyProtection="1">
      <alignment vertical="center"/>
      <protection locked="0"/>
    </xf>
    <xf numFmtId="164" fontId="0" fillId="0" borderId="3" xfId="0" applyNumberFormat="1" applyBorder="1" applyAlignment="1" applyProtection="1">
      <alignment vertical="center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4" fontId="0" fillId="0" borderId="14" xfId="0" applyNumberFormat="1" applyBorder="1" applyAlignment="1" applyProtection="1">
      <alignment horizontal="left" vertical="center"/>
      <protection locked="0"/>
    </xf>
    <xf numFmtId="44" fontId="4" fillId="0" borderId="3" xfId="0" applyNumberFormat="1" applyFont="1" applyBorder="1" applyAlignment="1" applyProtection="1">
      <alignment vertical="center"/>
      <protection locked="0"/>
    </xf>
    <xf numFmtId="43" fontId="4" fillId="0" borderId="3" xfId="0" applyNumberFormat="1" applyFont="1" applyBorder="1" applyAlignment="1" applyProtection="1">
      <alignment vertical="center"/>
      <protection locked="0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 indent="2"/>
    </xf>
    <xf numFmtId="0" fontId="2" fillId="0" borderId="3" xfId="0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3" xfId="0" applyFont="1" applyBorder="1" applyAlignment="1">
      <alignment horizontal="left" vertical="center"/>
    </xf>
    <xf numFmtId="44" fontId="4" fillId="2" borderId="3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44" fontId="4" fillId="2" borderId="14" xfId="0" applyNumberFormat="1" applyFont="1" applyFill="1" applyBorder="1" applyAlignment="1">
      <alignment vertical="center"/>
    </xf>
    <xf numFmtId="44" fontId="4" fillId="2" borderId="14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right" vertical="center"/>
    </xf>
    <xf numFmtId="44" fontId="4" fillId="2" borderId="13" xfId="0" applyNumberFormat="1" applyFont="1" applyFill="1" applyBorder="1" applyAlignment="1">
      <alignment vertical="center"/>
    </xf>
    <xf numFmtId="44" fontId="4" fillId="2" borderId="15" xfId="0" applyNumberFormat="1" applyFont="1" applyFill="1" applyBorder="1" applyAlignment="1">
      <alignment vertical="center"/>
    </xf>
    <xf numFmtId="0" fontId="6" fillId="0" borderId="0" xfId="0" applyFont="1" applyAlignment="1">
      <alignment horizontal="right"/>
    </xf>
    <xf numFmtId="44" fontId="6" fillId="0" borderId="0" xfId="0" applyNumberFormat="1" applyFont="1" applyAlignment="1">
      <alignment horizontal="left"/>
    </xf>
    <xf numFmtId="44" fontId="6" fillId="0" borderId="0" xfId="0" applyNumberFormat="1" applyFont="1"/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43" fontId="6" fillId="0" borderId="0" xfId="1" applyNumberFormat="1" applyFont="1" applyFill="1" applyAlignment="1" applyProtection="1">
      <alignment horizontal="right"/>
    </xf>
    <xf numFmtId="43" fontId="6" fillId="0" borderId="0" xfId="0" applyNumberFormat="1" applyFont="1"/>
    <xf numFmtId="0" fontId="6" fillId="0" borderId="0" xfId="0" applyFont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0" xfId="0" applyFont="1"/>
    <xf numFmtId="0" fontId="6" fillId="0" borderId="0" xfId="1" applyNumberFormat="1" applyFont="1" applyFill="1" applyAlignment="1" applyProtection="1">
      <alignment horizontal="left" wrapText="1"/>
    </xf>
    <xf numFmtId="4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44" fontId="0" fillId="5" borderId="3" xfId="0" applyNumberFormat="1" applyFill="1" applyBorder="1" applyAlignment="1">
      <alignment vertical="center"/>
    </xf>
    <xf numFmtId="44" fontId="0" fillId="5" borderId="14" xfId="0" applyNumberFormat="1" applyFill="1" applyBorder="1" applyAlignment="1">
      <alignment vertical="center"/>
    </xf>
    <xf numFmtId="44" fontId="0" fillId="5" borderId="14" xfId="0" applyNumberFormat="1" applyFill="1" applyBorder="1" applyAlignment="1">
      <alignment horizontal="left" vertical="center"/>
    </xf>
    <xf numFmtId="0" fontId="0" fillId="0" borderId="3" xfId="0" applyBorder="1" applyAlignment="1">
      <alignment horizontal="right" vertical="center"/>
    </xf>
    <xf numFmtId="44" fontId="0" fillId="4" borderId="15" xfId="0" applyNumberFormat="1" applyFill="1" applyBorder="1" applyAlignment="1">
      <alignment vertical="center"/>
    </xf>
    <xf numFmtId="44" fontId="0" fillId="0" borderId="0" xfId="0" applyNumberFormat="1" applyAlignment="1">
      <alignment horizontal="left"/>
    </xf>
    <xf numFmtId="44" fontId="0" fillId="0" borderId="0" xfId="0" applyNumberFormat="1"/>
    <xf numFmtId="43" fontId="0" fillId="0" borderId="0" xfId="0" applyNumberFormat="1"/>
    <xf numFmtId="44" fontId="0" fillId="3" borderId="0" xfId="0" applyNumberFormat="1" applyFill="1" applyAlignment="1">
      <alignment horizontal="right" wrapText="1"/>
    </xf>
    <xf numFmtId="0" fontId="0" fillId="0" borderId="0" xfId="0" applyAlignment="1">
      <alignment vertical="top"/>
    </xf>
    <xf numFmtId="44" fontId="0" fillId="0" borderId="0" xfId="0" applyNumberFormat="1" applyAlignment="1">
      <alignment horizontal="right"/>
    </xf>
    <xf numFmtId="44" fontId="0" fillId="5" borderId="18" xfId="0" applyNumberFormat="1" applyFill="1" applyBorder="1"/>
    <xf numFmtId="0" fontId="0" fillId="0" borderId="3" xfId="0" applyBorder="1" applyAlignment="1">
      <alignment horizontal="center"/>
    </xf>
    <xf numFmtId="43" fontId="4" fillId="0" borderId="3" xfId="0" applyNumberFormat="1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horizontal="left" vertical="top" wrapText="1" indent="1"/>
      <protection locked="0"/>
    </xf>
    <xf numFmtId="0" fontId="6" fillId="0" borderId="2" xfId="0" applyFont="1" applyBorder="1" applyAlignment="1" applyProtection="1">
      <alignment horizontal="left" vertical="top" wrapText="1" indent="1"/>
      <protection locked="0"/>
    </xf>
    <xf numFmtId="0" fontId="6" fillId="0" borderId="8" xfId="0" applyFont="1" applyBorder="1" applyAlignment="1" applyProtection="1">
      <alignment horizontal="left" vertical="top" wrapText="1" indent="1"/>
      <protection locked="0"/>
    </xf>
    <xf numFmtId="0" fontId="6" fillId="0" borderId="11" xfId="0" applyFont="1" applyBorder="1" applyAlignment="1" applyProtection="1">
      <alignment horizontal="left" vertical="top" wrapText="1" indent="1"/>
      <protection locked="0"/>
    </xf>
    <xf numFmtId="0" fontId="6" fillId="0" borderId="1" xfId="0" applyFont="1" applyBorder="1" applyAlignment="1" applyProtection="1">
      <alignment horizontal="left" vertical="top" wrapText="1" indent="1"/>
      <protection locked="0"/>
    </xf>
    <xf numFmtId="0" fontId="6" fillId="0" borderId="12" xfId="0" applyFont="1" applyBorder="1" applyAlignment="1" applyProtection="1">
      <alignment horizontal="left" vertical="top" wrapText="1" indent="1"/>
      <protection locked="0"/>
    </xf>
    <xf numFmtId="0" fontId="0" fillId="0" borderId="4" xfId="0" applyBorder="1" applyAlignment="1" applyProtection="1">
      <alignment horizontal="left" vertical="center" indent="1"/>
      <protection locked="0"/>
    </xf>
    <xf numFmtId="0" fontId="0" fillId="0" borderId="5" xfId="0" applyBorder="1" applyAlignment="1" applyProtection="1">
      <alignment horizontal="left" vertical="center" indent="1"/>
      <protection locked="0"/>
    </xf>
    <xf numFmtId="0" fontId="0" fillId="0" borderId="6" xfId="0" applyBorder="1" applyAlignment="1" applyProtection="1">
      <alignment horizontal="left" vertical="center" indent="1"/>
      <protection locked="0"/>
    </xf>
    <xf numFmtId="0" fontId="0" fillId="0" borderId="7" xfId="0" applyBorder="1" applyAlignment="1" applyProtection="1">
      <alignment horizontal="left" vertical="top" wrapText="1" indent="1"/>
      <protection locked="0"/>
    </xf>
    <xf numFmtId="0" fontId="0" fillId="0" borderId="2" xfId="0" applyBorder="1" applyAlignment="1" applyProtection="1">
      <alignment horizontal="left" vertical="top" wrapText="1" indent="1"/>
      <protection locked="0"/>
    </xf>
    <xf numFmtId="0" fontId="0" fillId="0" borderId="8" xfId="0" applyBorder="1" applyAlignment="1" applyProtection="1">
      <alignment horizontal="left" vertical="top" wrapText="1" indent="1"/>
      <protection locked="0"/>
    </xf>
    <xf numFmtId="0" fontId="0" fillId="0" borderId="9" xfId="0" applyBorder="1" applyAlignment="1" applyProtection="1">
      <alignment horizontal="left" vertical="top" wrapText="1" indent="1"/>
      <protection locked="0"/>
    </xf>
    <xf numFmtId="0" fontId="0" fillId="0" borderId="0" xfId="0" applyAlignment="1" applyProtection="1">
      <alignment horizontal="left" vertical="top" wrapText="1" indent="1"/>
      <protection locked="0"/>
    </xf>
    <xf numFmtId="0" fontId="0" fillId="0" borderId="10" xfId="0" applyBorder="1" applyAlignment="1" applyProtection="1">
      <alignment horizontal="left" vertical="top" wrapText="1" indent="1"/>
      <protection locked="0"/>
    </xf>
    <xf numFmtId="0" fontId="0" fillId="0" borderId="11" xfId="0" applyBorder="1" applyAlignment="1" applyProtection="1">
      <alignment horizontal="left" vertical="top" wrapText="1" indent="1"/>
      <protection locked="0"/>
    </xf>
    <xf numFmtId="0" fontId="0" fillId="0" borderId="1" xfId="0" applyBorder="1" applyAlignment="1" applyProtection="1">
      <alignment horizontal="left" vertical="top" wrapText="1" indent="1"/>
      <protection locked="0"/>
    </xf>
    <xf numFmtId="0" fontId="0" fillId="0" borderId="12" xfId="0" applyBorder="1" applyAlignment="1" applyProtection="1">
      <alignment horizontal="left" vertical="top" wrapText="1" indent="1"/>
      <protection locked="0"/>
    </xf>
    <xf numFmtId="44" fontId="4" fillId="0" borderId="3" xfId="0" applyNumberFormat="1" applyFont="1" applyBorder="1" applyAlignment="1" applyProtection="1">
      <alignment vertical="center"/>
      <protection locked="0"/>
    </xf>
    <xf numFmtId="43" fontId="6" fillId="0" borderId="0" xfId="0" applyNumberFormat="1" applyFont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14" fontId="7" fillId="4" borderId="3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44" fontId="4" fillId="2" borderId="13" xfId="0" applyNumberFormat="1" applyFont="1" applyFill="1" applyBorder="1" applyAlignment="1">
      <alignment horizontal="left" vertical="center"/>
    </xf>
    <xf numFmtId="43" fontId="4" fillId="0" borderId="3" xfId="0" applyNumberFormat="1" applyFont="1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14" fontId="2" fillId="4" borderId="3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44" fontId="0" fillId="0" borderId="3" xfId="0" applyNumberFormat="1" applyBorder="1" applyAlignment="1" applyProtection="1">
      <alignment vertical="center"/>
      <protection locked="0"/>
    </xf>
    <xf numFmtId="43" fontId="0" fillId="0" borderId="4" xfId="0" applyNumberFormat="1" applyBorder="1" applyAlignment="1" applyProtection="1">
      <alignment vertical="center"/>
      <protection locked="0"/>
    </xf>
    <xf numFmtId="43" fontId="0" fillId="0" borderId="6" xfId="0" applyNumberFormat="1" applyBorder="1" applyAlignment="1" applyProtection="1">
      <alignment vertical="center"/>
      <protection locked="0"/>
    </xf>
    <xf numFmtId="44" fontId="0" fillId="0" borderId="4" xfId="0" applyNumberFormat="1" applyBorder="1" applyAlignment="1" applyProtection="1">
      <alignment vertical="center"/>
      <protection locked="0"/>
    </xf>
    <xf numFmtId="44" fontId="0" fillId="0" borderId="6" xfId="0" applyNumberFormat="1" applyBorder="1" applyAlignment="1" applyProtection="1">
      <alignment vertical="center"/>
      <protection locked="0"/>
    </xf>
    <xf numFmtId="0" fontId="2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3" fontId="0" fillId="4" borderId="1" xfId="0" applyNumberFormat="1" applyFill="1" applyBorder="1"/>
    <xf numFmtId="44" fontId="0" fillId="5" borderId="13" xfId="0" applyNumberFormat="1" applyFill="1" applyBorder="1" applyAlignment="1">
      <alignment horizontal="left" vertical="center"/>
    </xf>
    <xf numFmtId="44" fontId="6" fillId="0" borderId="1" xfId="0" applyNumberFormat="1" applyFont="1" applyBorder="1" applyAlignment="1">
      <alignment horizontal="center"/>
    </xf>
    <xf numFmtId="0" fontId="6" fillId="0" borderId="7" xfId="1" applyNumberFormat="1" applyFont="1" applyFill="1" applyBorder="1" applyAlignment="1" applyProtection="1">
      <alignment horizontal="left" vertical="top" wrapText="1"/>
      <protection locked="0"/>
    </xf>
    <xf numFmtId="0" fontId="6" fillId="0" borderId="8" xfId="1" applyNumberFormat="1" applyFont="1" applyFill="1" applyBorder="1" applyAlignment="1" applyProtection="1">
      <alignment horizontal="left" vertical="top" wrapText="1"/>
      <protection locked="0"/>
    </xf>
    <xf numFmtId="0" fontId="6" fillId="0" borderId="9" xfId="1" applyNumberFormat="1" applyFont="1" applyFill="1" applyBorder="1" applyAlignment="1" applyProtection="1">
      <alignment horizontal="left" vertical="top" wrapText="1"/>
      <protection locked="0"/>
    </xf>
    <xf numFmtId="0" fontId="6" fillId="0" borderId="10" xfId="1" applyNumberFormat="1" applyFont="1" applyFill="1" applyBorder="1" applyAlignment="1" applyProtection="1">
      <alignment horizontal="left" vertical="top" wrapText="1"/>
      <protection locked="0"/>
    </xf>
    <xf numFmtId="0" fontId="6" fillId="0" borderId="11" xfId="1" applyNumberFormat="1" applyFont="1" applyFill="1" applyBorder="1" applyAlignment="1" applyProtection="1">
      <alignment horizontal="left" vertical="top" wrapText="1"/>
      <protection locked="0"/>
    </xf>
    <xf numFmtId="0" fontId="6" fillId="0" borderId="12" xfId="1" applyNumberFormat="1" applyFont="1" applyFill="1" applyBorder="1" applyAlignment="1" applyProtection="1">
      <alignment horizontal="left" vertical="top" wrapText="1"/>
      <protection locked="0"/>
    </xf>
    <xf numFmtId="44" fontId="0" fillId="5" borderId="16" xfId="0" applyNumberFormat="1" applyFill="1" applyBorder="1" applyAlignment="1">
      <alignment vertical="center"/>
    </xf>
    <xf numFmtId="44" fontId="0" fillId="5" borderId="17" xfId="0" applyNumberFormat="1" applyFill="1" applyBorder="1" applyAlignment="1">
      <alignment vertical="center"/>
    </xf>
    <xf numFmtId="0" fontId="0" fillId="0" borderId="4" xfId="0" applyBorder="1" applyAlignment="1" applyProtection="1">
      <alignment horizontal="left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0" fillId="0" borderId="6" xfId="0" applyBorder="1" applyAlignment="1" applyProtection="1">
      <alignment horizontal="left" indent="1"/>
      <protection locked="0"/>
    </xf>
    <xf numFmtId="0" fontId="2" fillId="4" borderId="5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9D0EF"/>
      <color rgb="FFC9D0D2"/>
      <color rgb="FFE0F8C0"/>
      <color rgb="FFCCCCFF"/>
      <color rgb="FFCCFFFF"/>
      <color rgb="FF00FF99"/>
      <color rgb="FF99FFCC"/>
      <color rgb="FF66FF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showGridLines="0" showRowColHeaders="0" tabSelected="1" showRuler="0" view="pageLayout" zoomScaleNormal="100" workbookViewId="0">
      <selection activeCell="B2" sqref="B2"/>
    </sheetView>
  </sheetViews>
  <sheetFormatPr defaultColWidth="9.1328125" defaultRowHeight="12.75" zeroHeight="1" x14ac:dyDescent="0.35"/>
  <cols>
    <col min="1" max="1" width="15" customWidth="1"/>
    <col min="2" max="2" width="9.3984375" customWidth="1"/>
    <col min="3" max="3" width="6.59765625" customWidth="1"/>
    <col min="4" max="6" width="16.265625" customWidth="1"/>
    <col min="7" max="7" width="15.3984375" customWidth="1"/>
    <col min="8" max="8" width="0.1328125" hidden="1" customWidth="1"/>
    <col min="9" max="16383" width="0" hidden="1" customWidth="1"/>
    <col min="16384" max="16384" width="1.265625" customWidth="1"/>
  </cols>
  <sheetData>
    <row r="1" spans="1:7" ht="13.15" customHeight="1" x14ac:dyDescent="0.35"/>
    <row r="2" spans="1:7" ht="16.5" customHeight="1" x14ac:dyDescent="0.4">
      <c r="A2" s="14" t="s">
        <v>0</v>
      </c>
      <c r="B2" s="3"/>
    </row>
    <row r="3" spans="1:7" ht="13.15" customHeight="1" x14ac:dyDescent="0.35"/>
    <row r="4" spans="1:7" ht="18" customHeight="1" x14ac:dyDescent="0.4">
      <c r="A4" s="15" t="s">
        <v>58</v>
      </c>
      <c r="B4" s="15"/>
      <c r="C4" s="15"/>
      <c r="D4" s="15"/>
      <c r="E4" s="15"/>
    </row>
    <row r="5" spans="1:7" ht="10.9" customHeight="1" x14ac:dyDescent="0.4">
      <c r="A5" s="16"/>
      <c r="C5" s="17"/>
      <c r="D5" s="17"/>
    </row>
    <row r="6" spans="1:7" ht="14.25" customHeight="1" x14ac:dyDescent="0.35">
      <c r="A6" s="18" t="s">
        <v>42</v>
      </c>
    </row>
    <row r="7" spans="1:7" ht="14.25" customHeight="1" x14ac:dyDescent="0.35">
      <c r="A7" t="s">
        <v>63</v>
      </c>
    </row>
    <row r="8" spans="1:7" ht="14.25" customHeight="1" x14ac:dyDescent="0.4">
      <c r="A8" s="19" t="s">
        <v>21</v>
      </c>
      <c r="B8" s="14"/>
    </row>
    <row r="9" spans="1:7" ht="14.25" customHeight="1" x14ac:dyDescent="0.4">
      <c r="A9" s="19" t="s">
        <v>52</v>
      </c>
      <c r="B9" s="14"/>
    </row>
    <row r="10" spans="1:7" ht="10.9" customHeight="1" x14ac:dyDescent="0.4">
      <c r="A10" s="19"/>
      <c r="B10" s="14"/>
    </row>
    <row r="11" spans="1:7" ht="21" customHeight="1" x14ac:dyDescent="0.35">
      <c r="A11" s="19" t="s">
        <v>22</v>
      </c>
      <c r="B11" s="72"/>
      <c r="C11" s="73"/>
      <c r="D11" s="73"/>
      <c r="E11" s="74"/>
    </row>
    <row r="12" spans="1:7" ht="13.15" customHeight="1" x14ac:dyDescent="0.4">
      <c r="A12" s="19"/>
      <c r="B12" s="20"/>
      <c r="C12" s="20"/>
      <c r="D12" s="20"/>
      <c r="E12" s="20"/>
    </row>
    <row r="13" spans="1:7" ht="10.9" customHeight="1" x14ac:dyDescent="0.4">
      <c r="A13" s="19"/>
      <c r="B13" s="14"/>
      <c r="G13" s="21" t="s">
        <v>53</v>
      </c>
    </row>
    <row r="14" spans="1:7" ht="14.25" customHeight="1" x14ac:dyDescent="0.4">
      <c r="A14" s="22" t="s">
        <v>23</v>
      </c>
      <c r="B14" s="14"/>
      <c r="C14" s="75"/>
      <c r="D14" s="76"/>
      <c r="E14" s="76"/>
      <c r="F14" s="76"/>
      <c r="G14" s="77"/>
    </row>
    <row r="15" spans="1:7" ht="14.25" customHeight="1" x14ac:dyDescent="0.4">
      <c r="A15" s="22" t="s">
        <v>28</v>
      </c>
      <c r="B15" s="14"/>
      <c r="C15" s="78"/>
      <c r="D15" s="79"/>
      <c r="E15" s="79"/>
      <c r="F15" s="79"/>
      <c r="G15" s="80"/>
    </row>
    <row r="16" spans="1:7" ht="14.25" customHeight="1" x14ac:dyDescent="0.4">
      <c r="A16" s="22" t="s">
        <v>29</v>
      </c>
      <c r="B16" s="14"/>
      <c r="C16" s="78"/>
      <c r="D16" s="79"/>
      <c r="E16" s="79"/>
      <c r="F16" s="79"/>
      <c r="G16" s="80"/>
    </row>
    <row r="17" spans="1:8" ht="14.25" customHeight="1" x14ac:dyDescent="0.4">
      <c r="B17" s="14"/>
      <c r="C17" s="78"/>
      <c r="D17" s="79"/>
      <c r="E17" s="79"/>
      <c r="F17" s="79"/>
      <c r="G17" s="80"/>
    </row>
    <row r="18" spans="1:8" ht="14.25" customHeight="1" x14ac:dyDescent="0.4">
      <c r="B18" s="14"/>
      <c r="C18" s="81"/>
      <c r="D18" s="82"/>
      <c r="E18" s="82"/>
      <c r="F18" s="82"/>
      <c r="G18" s="83"/>
    </row>
    <row r="19" spans="1:8" ht="13.15" customHeight="1" x14ac:dyDescent="0.4">
      <c r="A19" s="19"/>
      <c r="B19" s="14"/>
    </row>
    <row r="20" spans="1:8" ht="18" customHeight="1" x14ac:dyDescent="0.35">
      <c r="A20" s="86" t="s">
        <v>43</v>
      </c>
      <c r="B20" s="87"/>
      <c r="C20" s="87"/>
      <c r="D20" s="87"/>
      <c r="E20" s="87"/>
      <c r="F20" s="87"/>
      <c r="G20" s="88"/>
    </row>
    <row r="21" spans="1:8" s="26" customFormat="1" ht="47.25" customHeight="1" x14ac:dyDescent="0.35">
      <c r="A21" s="23"/>
      <c r="B21" s="90" t="s">
        <v>64</v>
      </c>
      <c r="C21" s="91"/>
      <c r="D21" s="24" t="s">
        <v>49</v>
      </c>
      <c r="E21" s="24" t="s">
        <v>50</v>
      </c>
      <c r="F21" s="24" t="s">
        <v>62</v>
      </c>
      <c r="G21" s="25" t="s">
        <v>65</v>
      </c>
    </row>
    <row r="22" spans="1:8" ht="20.25" customHeight="1" x14ac:dyDescent="0.35">
      <c r="A22" s="27" t="s">
        <v>24</v>
      </c>
      <c r="B22" s="84">
        <v>0</v>
      </c>
      <c r="C22" s="84"/>
      <c r="D22" s="12">
        <v>0</v>
      </c>
      <c r="E22" s="12">
        <v>0</v>
      </c>
      <c r="F22" s="12">
        <v>0</v>
      </c>
      <c r="G22" s="28">
        <f>SUM(B22:F22)</f>
        <v>0</v>
      </c>
    </row>
    <row r="23" spans="1:8" ht="24" customHeight="1" x14ac:dyDescent="0.35">
      <c r="A23" s="29" t="s">
        <v>44</v>
      </c>
      <c r="B23" s="65">
        <v>0</v>
      </c>
      <c r="C23" s="65"/>
      <c r="D23" s="13">
        <v>0</v>
      </c>
      <c r="E23" s="13">
        <v>0</v>
      </c>
      <c r="F23" s="13">
        <v>0</v>
      </c>
      <c r="G23" s="30">
        <f t="shared" ref="G23:G35" si="0">SUM(B23:F23)</f>
        <v>0</v>
      </c>
    </row>
    <row r="24" spans="1:8" s="33" customFormat="1" ht="24" customHeight="1" x14ac:dyDescent="0.4">
      <c r="A24" s="29" t="s">
        <v>45</v>
      </c>
      <c r="B24" s="93">
        <v>0</v>
      </c>
      <c r="C24" s="93"/>
      <c r="D24" s="1">
        <v>0</v>
      </c>
      <c r="E24" s="1">
        <v>0</v>
      </c>
      <c r="F24" s="4">
        <v>0</v>
      </c>
      <c r="G24" s="31">
        <f t="shared" si="0"/>
        <v>0</v>
      </c>
      <c r="H24" s="32"/>
    </row>
    <row r="25" spans="1:8" ht="20.25" x14ac:dyDescent="0.4">
      <c r="A25" s="29" t="s">
        <v>25</v>
      </c>
      <c r="B25" s="65">
        <v>0</v>
      </c>
      <c r="C25" s="65"/>
      <c r="D25" s="5">
        <v>0</v>
      </c>
      <c r="E25" s="2">
        <v>0</v>
      </c>
      <c r="F25" s="13">
        <v>0</v>
      </c>
      <c r="G25" s="30">
        <f t="shared" si="0"/>
        <v>0</v>
      </c>
      <c r="H25" s="14"/>
    </row>
    <row r="26" spans="1:8" ht="18" customHeight="1" thickBot="1" x14ac:dyDescent="0.45">
      <c r="A26" s="34" t="s">
        <v>30</v>
      </c>
      <c r="B26" s="92">
        <f>SUM(B22:B25)</f>
        <v>0</v>
      </c>
      <c r="C26" s="92"/>
      <c r="D26" s="35">
        <f>SUM(D22:D25)</f>
        <v>0</v>
      </c>
      <c r="E26" s="35">
        <f t="shared" ref="E26:G26" si="1">SUM(E22:E25)</f>
        <v>0</v>
      </c>
      <c r="F26" s="35">
        <f t="shared" si="1"/>
        <v>0</v>
      </c>
      <c r="G26" s="36">
        <f t="shared" si="1"/>
        <v>0</v>
      </c>
      <c r="H26" s="14"/>
    </row>
    <row r="27" spans="1:8" ht="7.5" customHeight="1" thickTop="1" x14ac:dyDescent="0.4">
      <c r="A27" s="37"/>
      <c r="B27" s="38"/>
      <c r="C27" s="38"/>
      <c r="D27" s="39"/>
      <c r="E27" s="39"/>
      <c r="F27" s="39"/>
      <c r="G27" s="39"/>
      <c r="H27" s="14"/>
    </row>
    <row r="28" spans="1:8" ht="18" customHeight="1" x14ac:dyDescent="0.35">
      <c r="A28" s="89" t="s">
        <v>26</v>
      </c>
      <c r="B28" s="66"/>
      <c r="C28" s="67"/>
      <c r="D28" s="67"/>
      <c r="E28" s="67"/>
      <c r="F28" s="67"/>
      <c r="G28" s="68"/>
    </row>
    <row r="29" spans="1:8" ht="18.75" customHeight="1" x14ac:dyDescent="0.35">
      <c r="A29" s="89"/>
      <c r="B29" s="69"/>
      <c r="C29" s="70"/>
      <c r="D29" s="70"/>
      <c r="E29" s="70"/>
      <c r="F29" s="70"/>
      <c r="G29" s="71"/>
    </row>
    <row r="30" spans="1:8" ht="7.5" customHeight="1" x14ac:dyDescent="0.35">
      <c r="A30" s="41"/>
      <c r="B30" s="85"/>
      <c r="C30" s="85"/>
      <c r="D30" s="42"/>
      <c r="E30" s="43"/>
      <c r="F30" s="43"/>
      <c r="G30" s="39"/>
    </row>
    <row r="31" spans="1:8" ht="16.5" customHeight="1" x14ac:dyDescent="0.35">
      <c r="A31" s="44" t="s">
        <v>54</v>
      </c>
      <c r="B31" s="43"/>
      <c r="C31" s="43"/>
      <c r="D31" s="42"/>
      <c r="E31" s="43"/>
      <c r="F31" s="43"/>
      <c r="G31" s="39"/>
    </row>
    <row r="32" spans="1:8" ht="7.5" customHeight="1" x14ac:dyDescent="0.35">
      <c r="A32" s="41"/>
      <c r="B32" s="85"/>
      <c r="C32" s="85"/>
      <c r="D32" s="42"/>
      <c r="E32" s="43"/>
      <c r="F32" s="43"/>
      <c r="G32" s="39"/>
    </row>
    <row r="33" spans="1:8" ht="38.25" customHeight="1" x14ac:dyDescent="0.35">
      <c r="A33" s="45"/>
      <c r="B33" s="90" t="str">
        <f>B21</f>
        <v>Balance
7/1/2022</v>
      </c>
      <c r="C33" s="91"/>
      <c r="D33" s="24" t="s">
        <v>49</v>
      </c>
      <c r="E33" s="24" t="s">
        <v>50</v>
      </c>
      <c r="F33" s="24" t="s">
        <v>51</v>
      </c>
      <c r="G33" s="25" t="str">
        <f>G21</f>
        <v>Balance
6/30/2023</v>
      </c>
    </row>
    <row r="34" spans="1:8" ht="36" customHeight="1" thickBot="1" x14ac:dyDescent="0.4">
      <c r="A34" s="29" t="s">
        <v>31</v>
      </c>
      <c r="B34" s="65">
        <v>0</v>
      </c>
      <c r="C34" s="65"/>
      <c r="D34" s="6">
        <v>0</v>
      </c>
      <c r="E34" s="13">
        <v>0</v>
      </c>
      <c r="F34" s="13">
        <v>0</v>
      </c>
      <c r="G34" s="35">
        <f t="shared" si="0"/>
        <v>0</v>
      </c>
    </row>
    <row r="35" spans="1:8" ht="36" customHeight="1" thickTop="1" thickBot="1" x14ac:dyDescent="0.4">
      <c r="A35" s="29" t="s">
        <v>27</v>
      </c>
      <c r="B35" s="65">
        <v>0</v>
      </c>
      <c r="C35" s="65"/>
      <c r="D35" s="6">
        <v>0</v>
      </c>
      <c r="E35" s="13">
        <v>0</v>
      </c>
      <c r="F35" s="13">
        <v>0</v>
      </c>
      <c r="G35" s="35">
        <f t="shared" si="0"/>
        <v>0</v>
      </c>
    </row>
    <row r="36" spans="1:8" ht="13.15" customHeight="1" thickTop="1" x14ac:dyDescent="0.35">
      <c r="A36" s="44"/>
      <c r="B36" s="85"/>
      <c r="C36" s="85"/>
      <c r="D36" s="42"/>
      <c r="E36" s="43"/>
      <c r="F36" s="43"/>
      <c r="G36" s="39"/>
    </row>
    <row r="37" spans="1:8" ht="13.15" customHeight="1" x14ac:dyDescent="0.35">
      <c r="A37" s="44"/>
      <c r="B37" s="43"/>
      <c r="C37" s="43"/>
      <c r="D37" s="42"/>
      <c r="E37" s="43"/>
      <c r="F37" s="43"/>
      <c r="G37" s="39"/>
    </row>
    <row r="38" spans="1:8" ht="10.9" hidden="1" customHeight="1" x14ac:dyDescent="0.35">
      <c r="A38" s="46"/>
      <c r="B38" s="46"/>
      <c r="C38" s="46"/>
      <c r="D38" s="46"/>
      <c r="E38" s="46"/>
      <c r="F38" s="46"/>
      <c r="G38" s="46"/>
      <c r="H38" s="46"/>
    </row>
    <row r="41" spans="1:8" hidden="1" x14ac:dyDescent="0.35">
      <c r="A41" s="21"/>
    </row>
  </sheetData>
  <sheetProtection algorithmName="SHA-512" hashValue="ROiyazHlL/33GwSt0X5G1FdrGT0MXi/IEfLPtHZhGfrkuvWAKup2MXdjchyjcNuf5r4qnPNY7EqU1YqN8VEWFA==" saltValue="LEopM5JJ3UQOKY3P6Ts1kQ==" spinCount="100000" sheet="1" selectLockedCells="1"/>
  <mergeCells count="17">
    <mergeCell ref="B36:C36"/>
    <mergeCell ref="A20:G20"/>
    <mergeCell ref="A28:A29"/>
    <mergeCell ref="B21:C21"/>
    <mergeCell ref="B35:C35"/>
    <mergeCell ref="B34:C34"/>
    <mergeCell ref="B33:C33"/>
    <mergeCell ref="B32:C32"/>
    <mergeCell ref="B30:C30"/>
    <mergeCell ref="B26:C26"/>
    <mergeCell ref="B25:C25"/>
    <mergeCell ref="B24:C24"/>
    <mergeCell ref="B23:C23"/>
    <mergeCell ref="B28:G29"/>
    <mergeCell ref="B11:E11"/>
    <mergeCell ref="C14:G18"/>
    <mergeCell ref="B22:C22"/>
  </mergeCells>
  <dataValidations count="3">
    <dataValidation allowBlank="1" showInputMessage="1" showErrorMessage="1" error="please enter the 3 or 5 digit agency number." sqref="E24:E25 D24" xr:uid="{00000000-0002-0000-0000-000000000000}"/>
    <dataValidation type="textLength" allowBlank="1" showInputMessage="1" showErrorMessage="1" error="Agy number must be 3 or 5 digits." sqref="B2" xr:uid="{00000000-0002-0000-0000-000001000000}">
      <formula1>3</formula1>
      <formula2>5</formula2>
    </dataValidation>
    <dataValidation type="list" allowBlank="1" showInputMessage="1" showErrorMessage="1" sqref="C11:E12" xr:uid="{00000000-0002-0000-0000-000002000000}">
      <formula1>$A$3:$A$6</formula1>
    </dataValidation>
  </dataValidations>
  <pageMargins left="0.5" right="0.51041666666666696" top="1" bottom="0.75" header="0.4" footer="0.3"/>
  <pageSetup orientation="portrait" r:id="rId1"/>
  <headerFooter>
    <oddHeader>&amp;C&amp;"Arial,Bold"&amp;16ACFR DEBT DISCLOSURES
&amp;"Arial,Regular"YEAR ENDED JUNE 30, 2023</oddHeader>
    <oddFooter xml:space="preserve">&amp;C
</oddFooter>
    <firstHeader>&amp;C&amp;"Arial,Bold"&amp;16CAFR DEBT DISCLOSURES
YEAR ENDED JUNE 30, 2019</firstHeader>
    <firstFooter>&amp;C13</firstFooter>
  </headerFooter>
  <ignoredErrors>
    <ignoredError sqref="G22:G25" formulaRange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list!$A$3:$A$6</xm:f>
          </x14:formula1>
          <xm:sqref>B11:B12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2"/>
  <sheetViews>
    <sheetView showGridLines="0" showRowColHeaders="0" showRuler="0" view="pageLayout" zoomScaleNormal="100" workbookViewId="0">
      <selection activeCell="B18" sqref="B18:C18"/>
    </sheetView>
  </sheetViews>
  <sheetFormatPr defaultColWidth="0" defaultRowHeight="12.75" customHeight="1" zeroHeight="1" x14ac:dyDescent="0.35"/>
  <cols>
    <col min="1" max="1" width="15.59765625" customWidth="1"/>
    <col min="2" max="2" width="9.3984375" customWidth="1"/>
    <col min="3" max="3" width="16.86328125" customWidth="1"/>
    <col min="4" max="4" width="1.73046875" customWidth="1"/>
    <col min="5" max="6" width="26.1328125" customWidth="1"/>
    <col min="7" max="7" width="1.59765625" customWidth="1"/>
    <col min="8" max="9" width="0" hidden="1" customWidth="1"/>
    <col min="10" max="16384" width="9.1328125" hidden="1"/>
  </cols>
  <sheetData>
    <row r="1" spans="1:6" ht="13.15" customHeight="1" x14ac:dyDescent="0.35"/>
    <row r="2" spans="1:6" ht="16.5" customHeight="1" x14ac:dyDescent="0.4">
      <c r="A2" s="14" t="s">
        <v>0</v>
      </c>
      <c r="B2" s="51">
        <f>' debt 4a'!B2</f>
        <v>0</v>
      </c>
    </row>
    <row r="3" spans="1:6" ht="13.15" customHeight="1" x14ac:dyDescent="0.35"/>
    <row r="4" spans="1:6" ht="18" customHeight="1" x14ac:dyDescent="0.4">
      <c r="A4" s="15" t="s">
        <v>59</v>
      </c>
      <c r="B4" s="15"/>
      <c r="C4" s="15"/>
      <c r="D4" s="15"/>
      <c r="E4" s="15"/>
    </row>
    <row r="5" spans="1:6" ht="10.9" customHeight="1" x14ac:dyDescent="0.4">
      <c r="A5" s="16"/>
      <c r="C5" s="17"/>
      <c r="D5" s="17"/>
      <c r="E5" s="17"/>
    </row>
    <row r="6" spans="1:6" ht="14.25" customHeight="1" x14ac:dyDescent="0.35">
      <c r="A6" s="18" t="s">
        <v>56</v>
      </c>
    </row>
    <row r="7" spans="1:6" ht="14.25" customHeight="1" x14ac:dyDescent="0.35">
      <c r="A7" s="18" t="s">
        <v>46</v>
      </c>
    </row>
    <row r="8" spans="1:6" ht="14.25" customHeight="1" x14ac:dyDescent="0.35">
      <c r="A8" s="18" t="s">
        <v>74</v>
      </c>
    </row>
    <row r="9" spans="1:6" ht="14.25" customHeight="1" x14ac:dyDescent="0.35">
      <c r="A9" t="s">
        <v>47</v>
      </c>
    </row>
    <row r="10" spans="1:6" ht="14.25" customHeight="1" x14ac:dyDescent="0.4">
      <c r="A10" s="19" t="s">
        <v>32</v>
      </c>
      <c r="B10" s="14"/>
    </row>
    <row r="11" spans="1:6" ht="14.25" customHeight="1" x14ac:dyDescent="0.4">
      <c r="A11" s="19" t="s">
        <v>48</v>
      </c>
      <c r="B11" s="14"/>
    </row>
    <row r="12" spans="1:6" ht="10.9" customHeight="1" x14ac:dyDescent="0.4">
      <c r="A12" s="19"/>
      <c r="B12" s="14"/>
    </row>
    <row r="13" spans="1:6" ht="18" customHeight="1" x14ac:dyDescent="0.35">
      <c r="A13" s="19" t="s">
        <v>22</v>
      </c>
      <c r="B13" s="94">
        <f>' debt 4a'!B11:E11</f>
        <v>0</v>
      </c>
      <c r="C13" s="95"/>
      <c r="D13" s="95"/>
      <c r="E13" s="96"/>
    </row>
    <row r="14" spans="1:6" ht="13.15" customHeight="1" x14ac:dyDescent="0.4">
      <c r="A14" s="19"/>
      <c r="B14" s="20"/>
      <c r="C14" s="20"/>
      <c r="D14" s="20"/>
      <c r="E14" s="20"/>
    </row>
    <row r="15" spans="1:6" ht="10.9" customHeight="1" x14ac:dyDescent="0.4">
      <c r="A15" s="19"/>
      <c r="B15" s="14"/>
    </row>
    <row r="16" spans="1:6" ht="18" customHeight="1" x14ac:dyDescent="0.35">
      <c r="A16" s="86" t="s">
        <v>41</v>
      </c>
      <c r="B16" s="87"/>
      <c r="C16" s="87"/>
      <c r="D16" s="87"/>
      <c r="E16" s="87"/>
      <c r="F16" s="88"/>
    </row>
    <row r="17" spans="1:7" s="26" customFormat="1" ht="28.9" customHeight="1" x14ac:dyDescent="0.35">
      <c r="A17" s="25" t="s">
        <v>36</v>
      </c>
      <c r="B17" s="97" t="s">
        <v>24</v>
      </c>
      <c r="C17" s="98"/>
      <c r="D17" s="104" t="s">
        <v>34</v>
      </c>
      <c r="E17" s="105"/>
      <c r="F17" s="25" t="s">
        <v>35</v>
      </c>
    </row>
    <row r="18" spans="1:7" ht="21.75" customHeight="1" x14ac:dyDescent="0.35">
      <c r="A18" s="64">
        <v>2024</v>
      </c>
      <c r="B18" s="99">
        <v>0</v>
      </c>
      <c r="C18" s="99"/>
      <c r="D18" s="102">
        <v>0</v>
      </c>
      <c r="E18" s="103"/>
      <c r="F18" s="52">
        <f t="shared" ref="F18:F30" si="0">SUM(B18:D18)</f>
        <v>0</v>
      </c>
    </row>
    <row r="19" spans="1:7" ht="21.75" customHeight="1" x14ac:dyDescent="0.35">
      <c r="A19" s="64">
        <v>2025</v>
      </c>
      <c r="B19" s="100">
        <v>0</v>
      </c>
      <c r="C19" s="101"/>
      <c r="D19" s="100">
        <v>0</v>
      </c>
      <c r="E19" s="101"/>
      <c r="F19" s="53">
        <f t="shared" si="0"/>
        <v>0</v>
      </c>
    </row>
    <row r="20" spans="1:7" ht="21.75" customHeight="1" x14ac:dyDescent="0.35">
      <c r="A20" s="64">
        <v>2026</v>
      </c>
      <c r="B20" s="100">
        <v>0</v>
      </c>
      <c r="C20" s="101"/>
      <c r="D20" s="100">
        <v>0</v>
      </c>
      <c r="E20" s="101"/>
      <c r="F20" s="53">
        <f t="shared" si="0"/>
        <v>0</v>
      </c>
    </row>
    <row r="21" spans="1:7" ht="21.75" customHeight="1" x14ac:dyDescent="0.35">
      <c r="A21" s="64">
        <v>2027</v>
      </c>
      <c r="B21" s="100">
        <v>0</v>
      </c>
      <c r="C21" s="101"/>
      <c r="D21" s="100">
        <v>0</v>
      </c>
      <c r="E21" s="101"/>
      <c r="F21" s="53">
        <f t="shared" si="0"/>
        <v>0</v>
      </c>
    </row>
    <row r="22" spans="1:7" ht="21.75" customHeight="1" x14ac:dyDescent="0.35">
      <c r="A22" s="64">
        <v>2028</v>
      </c>
      <c r="B22" s="100">
        <v>0</v>
      </c>
      <c r="C22" s="101"/>
      <c r="D22" s="100">
        <v>0</v>
      </c>
      <c r="E22" s="101"/>
      <c r="F22" s="53">
        <f t="shared" si="0"/>
        <v>0</v>
      </c>
    </row>
    <row r="23" spans="1:7" ht="21.75" customHeight="1" x14ac:dyDescent="0.35">
      <c r="A23" s="64" t="s">
        <v>66</v>
      </c>
      <c r="B23" s="100">
        <v>0</v>
      </c>
      <c r="C23" s="101"/>
      <c r="D23" s="100">
        <v>0</v>
      </c>
      <c r="E23" s="101"/>
      <c r="F23" s="53">
        <f t="shared" si="0"/>
        <v>0</v>
      </c>
    </row>
    <row r="24" spans="1:7" ht="21.75" customHeight="1" x14ac:dyDescent="0.35">
      <c r="A24" s="64" t="s">
        <v>67</v>
      </c>
      <c r="B24" s="100">
        <v>0</v>
      </c>
      <c r="C24" s="101"/>
      <c r="D24" s="100">
        <v>0</v>
      </c>
      <c r="E24" s="101"/>
      <c r="F24" s="53">
        <f t="shared" si="0"/>
        <v>0</v>
      </c>
    </row>
    <row r="25" spans="1:7" ht="21.75" customHeight="1" x14ac:dyDescent="0.35">
      <c r="A25" s="64" t="s">
        <v>68</v>
      </c>
      <c r="B25" s="100">
        <v>0</v>
      </c>
      <c r="C25" s="101"/>
      <c r="D25" s="100">
        <v>0</v>
      </c>
      <c r="E25" s="101"/>
      <c r="F25" s="53">
        <f t="shared" si="0"/>
        <v>0</v>
      </c>
    </row>
    <row r="26" spans="1:7" ht="21.75" customHeight="1" x14ac:dyDescent="0.35">
      <c r="A26" s="64" t="s">
        <v>69</v>
      </c>
      <c r="B26" s="100">
        <v>0</v>
      </c>
      <c r="C26" s="101"/>
      <c r="D26" s="100">
        <v>0</v>
      </c>
      <c r="E26" s="101"/>
      <c r="F26" s="53">
        <f t="shared" si="0"/>
        <v>0</v>
      </c>
    </row>
    <row r="27" spans="1:7" ht="21.75" customHeight="1" x14ac:dyDescent="0.35">
      <c r="A27" s="64" t="s">
        <v>70</v>
      </c>
      <c r="B27" s="100">
        <v>0</v>
      </c>
      <c r="C27" s="101"/>
      <c r="D27" s="100">
        <v>0</v>
      </c>
      <c r="E27" s="101"/>
      <c r="F27" s="53">
        <f t="shared" si="0"/>
        <v>0</v>
      </c>
    </row>
    <row r="28" spans="1:7" ht="21.75" customHeight="1" x14ac:dyDescent="0.35">
      <c r="A28" s="64" t="s">
        <v>71</v>
      </c>
      <c r="B28" s="100">
        <v>0</v>
      </c>
      <c r="C28" s="101"/>
      <c r="D28" s="100">
        <v>0</v>
      </c>
      <c r="E28" s="101"/>
      <c r="F28" s="53">
        <f t="shared" si="0"/>
        <v>0</v>
      </c>
    </row>
    <row r="29" spans="1:7" s="33" customFormat="1" ht="21.75" customHeight="1" x14ac:dyDescent="0.4">
      <c r="A29" s="64" t="s">
        <v>72</v>
      </c>
      <c r="B29" s="100">
        <v>0</v>
      </c>
      <c r="C29" s="101"/>
      <c r="D29" s="100">
        <v>0</v>
      </c>
      <c r="E29" s="101"/>
      <c r="F29" s="54">
        <f t="shared" si="0"/>
        <v>0</v>
      </c>
      <c r="G29" s="32"/>
    </row>
    <row r="30" spans="1:7" ht="21.75" customHeight="1" x14ac:dyDescent="0.4">
      <c r="A30" s="64" t="s">
        <v>73</v>
      </c>
      <c r="B30" s="100">
        <v>0</v>
      </c>
      <c r="C30" s="101"/>
      <c r="D30" s="100">
        <v>0</v>
      </c>
      <c r="E30" s="101"/>
      <c r="F30" s="53">
        <f t="shared" si="0"/>
        <v>0</v>
      </c>
      <c r="G30" s="14"/>
    </row>
    <row r="31" spans="1:7" ht="21.75" customHeight="1" thickBot="1" x14ac:dyDescent="0.45">
      <c r="A31" s="55" t="s">
        <v>30</v>
      </c>
      <c r="B31" s="108">
        <f>SUM(B18:B30)</f>
        <v>0</v>
      </c>
      <c r="C31" s="108"/>
      <c r="D31" s="116">
        <f>SUM(D18:E30)</f>
        <v>0</v>
      </c>
      <c r="E31" s="117"/>
      <c r="F31" s="56">
        <f>SUM(F18:F30)</f>
        <v>0</v>
      </c>
      <c r="G31" s="14"/>
    </row>
    <row r="32" spans="1:7" ht="7.5" customHeight="1" thickTop="1" x14ac:dyDescent="0.4">
      <c r="A32" s="21"/>
      <c r="B32" s="57"/>
      <c r="C32" s="57"/>
      <c r="D32" s="57"/>
      <c r="E32" s="58"/>
      <c r="F32" s="58"/>
      <c r="G32" s="14"/>
    </row>
    <row r="33" spans="1:7" ht="24.75" customHeight="1" x14ac:dyDescent="0.35">
      <c r="A33" s="47" t="s">
        <v>55</v>
      </c>
      <c r="B33" s="107">
        <f>' debt 4a'!G22</f>
        <v>0</v>
      </c>
      <c r="C33" s="107"/>
      <c r="D33" s="59"/>
      <c r="E33" s="33" t="s">
        <v>33</v>
      </c>
      <c r="F33" s="60" t="s">
        <v>53</v>
      </c>
    </row>
    <row r="34" spans="1:7" ht="23.25" x14ac:dyDescent="0.35">
      <c r="A34" s="47" t="s">
        <v>61</v>
      </c>
      <c r="B34" s="109" t="str">
        <f>IF(B31=B33,"OK",IF(B31&lt;&gt;B33,SUM(B31,-B33)))</f>
        <v>OK</v>
      </c>
      <c r="C34" s="109"/>
      <c r="D34" s="48"/>
      <c r="E34" s="110"/>
      <c r="F34" s="111"/>
      <c r="G34" s="46"/>
    </row>
    <row r="35" spans="1:7" x14ac:dyDescent="0.35">
      <c r="B35" s="49"/>
      <c r="C35" s="49"/>
      <c r="D35" s="49"/>
      <c r="E35" s="112"/>
      <c r="F35" s="113"/>
      <c r="G35" s="46"/>
    </row>
    <row r="36" spans="1:7" x14ac:dyDescent="0.35">
      <c r="B36" s="49"/>
      <c r="C36" s="49"/>
      <c r="D36" s="49"/>
      <c r="E36" s="112"/>
      <c r="F36" s="113"/>
      <c r="G36" s="46"/>
    </row>
    <row r="37" spans="1:7" ht="10.9" customHeight="1" x14ac:dyDescent="0.4">
      <c r="A37" s="50"/>
      <c r="B37" s="49"/>
      <c r="C37" s="49"/>
      <c r="D37" s="49"/>
      <c r="E37" s="114"/>
      <c r="F37" s="115"/>
      <c r="G37" s="46"/>
    </row>
    <row r="38" spans="1:7" ht="13.15" x14ac:dyDescent="0.4">
      <c r="A38" s="50"/>
      <c r="B38" s="61"/>
      <c r="C38" s="61"/>
      <c r="D38" s="61"/>
      <c r="E38" s="61"/>
      <c r="F38" s="61"/>
      <c r="G38" s="40"/>
    </row>
    <row r="39" spans="1:7" hidden="1" x14ac:dyDescent="0.35">
      <c r="A39" s="46"/>
      <c r="B39" s="106"/>
      <c r="C39" s="106"/>
      <c r="D39" s="106"/>
      <c r="E39" s="106"/>
      <c r="F39" s="106"/>
      <c r="G39" s="106"/>
    </row>
    <row r="42" spans="1:7" hidden="1" x14ac:dyDescent="0.35">
      <c r="A42" s="21"/>
    </row>
  </sheetData>
  <sheetProtection algorithmName="SHA-512" hashValue="vYznwP555prWbxfkfoEnljy8YxcN08F745+t6mDjtrRxTk/IlffKZHSN/00lOx9bDiXnSunAxolE60gO540NPQ==" saltValue="k9IxpGJSiIggsXkJ9U2bRg==" spinCount="100000" sheet="1" objects="1" scenarios="1" selectLockedCells="1"/>
  <mergeCells count="36">
    <mergeCell ref="D27:E27"/>
    <mergeCell ref="D20:E20"/>
    <mergeCell ref="D25:E25"/>
    <mergeCell ref="D24:E24"/>
    <mergeCell ref="D23:E23"/>
    <mergeCell ref="B39:G39"/>
    <mergeCell ref="B27:C27"/>
    <mergeCell ref="B26:C26"/>
    <mergeCell ref="B25:C25"/>
    <mergeCell ref="B28:C28"/>
    <mergeCell ref="B30:C30"/>
    <mergeCell ref="B33:C33"/>
    <mergeCell ref="B29:C29"/>
    <mergeCell ref="B31:C31"/>
    <mergeCell ref="B34:C34"/>
    <mergeCell ref="E34:F37"/>
    <mergeCell ref="D31:E31"/>
    <mergeCell ref="D26:E26"/>
    <mergeCell ref="D30:E30"/>
    <mergeCell ref="D29:E29"/>
    <mergeCell ref="D28:E28"/>
    <mergeCell ref="B13:E13"/>
    <mergeCell ref="A16:F16"/>
    <mergeCell ref="B17:C17"/>
    <mergeCell ref="B18:C18"/>
    <mergeCell ref="B24:C24"/>
    <mergeCell ref="B23:C23"/>
    <mergeCell ref="B22:C22"/>
    <mergeCell ref="B21:C21"/>
    <mergeCell ref="B20:C20"/>
    <mergeCell ref="B19:C19"/>
    <mergeCell ref="D22:E22"/>
    <mergeCell ref="D21:E21"/>
    <mergeCell ref="D19:E19"/>
    <mergeCell ref="D18:E18"/>
    <mergeCell ref="D17:E17"/>
  </mergeCells>
  <dataValidations disablePrompts="1" count="2">
    <dataValidation allowBlank="1" showInputMessage="1" showErrorMessage="1" error="Agy number must be 3 or 5 digits." sqref="B2" xr:uid="{00000000-0002-0000-0100-000000000000}"/>
    <dataValidation type="list" allowBlank="1" showInputMessage="1" showErrorMessage="1" sqref="B14" xr:uid="{00000000-0002-0000-0100-000001000000}">
      <formula1>$A$3:$A$6</formula1>
    </dataValidation>
  </dataValidations>
  <pageMargins left="0.5" right="0.51041666666666696" top="1" bottom="0.75" header="0.4" footer="0.3"/>
  <pageSetup orientation="portrait" r:id="rId1"/>
  <headerFooter>
    <oddHeader>&amp;C&amp;"Arial,Bold"&amp;16ACFR DEBT DISCLOSURES
&amp;"Arial,Regular"YEAR ENDED JUNE 30, 2023</oddHeader>
    <firstHeader>&amp;C&amp;"Arial,Bold"&amp;16CAFR DEBT DISCLOSURES
YEAR ENDED JUNE 30, 2019</firstHeader>
    <firstFooter>&amp;C14</first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100-000002000000}">
          <x14:formula1>
            <xm:f>list!$A$3:$A$6</xm:f>
          </x14:formula1>
          <xm:sqref>C14:E14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8"/>
  <sheetViews>
    <sheetView showGridLines="0" showRowColHeaders="0" showRuler="0" view="pageLayout" zoomScaleNormal="100" workbookViewId="0">
      <selection activeCell="A11" sqref="A11:C11"/>
    </sheetView>
  </sheetViews>
  <sheetFormatPr defaultColWidth="0" defaultRowHeight="12.75" customHeight="1" zeroHeight="1" x14ac:dyDescent="0.35"/>
  <cols>
    <col min="1" max="1" width="15" customWidth="1"/>
    <col min="2" max="2" width="9.3984375" customWidth="1"/>
    <col min="3" max="3" width="16.86328125" customWidth="1"/>
    <col min="4" max="5" width="26.1328125" customWidth="1"/>
    <col min="6" max="6" width="1.59765625" customWidth="1"/>
    <col min="7" max="8" width="0" hidden="1" customWidth="1"/>
    <col min="9" max="16384" width="9.1328125" hidden="1"/>
  </cols>
  <sheetData>
    <row r="1" spans="1:5" ht="13.15" customHeight="1" x14ac:dyDescent="0.35"/>
    <row r="2" spans="1:5" ht="16.5" customHeight="1" x14ac:dyDescent="0.4">
      <c r="A2" s="14" t="s">
        <v>0</v>
      </c>
      <c r="B2" s="51">
        <f>' debt 4a'!B2</f>
        <v>0</v>
      </c>
    </row>
    <row r="3" spans="1:5" ht="13.15" customHeight="1" x14ac:dyDescent="0.35"/>
    <row r="4" spans="1:5" ht="18" customHeight="1" x14ac:dyDescent="0.4">
      <c r="A4" s="15" t="s">
        <v>60</v>
      </c>
      <c r="B4" s="15"/>
      <c r="C4" s="15"/>
      <c r="D4" s="15"/>
    </row>
    <row r="5" spans="1:5" ht="10.9" customHeight="1" x14ac:dyDescent="0.4">
      <c r="A5" s="16"/>
      <c r="C5" s="17"/>
      <c r="D5" s="17"/>
    </row>
    <row r="6" spans="1:5" ht="14.25" customHeight="1" x14ac:dyDescent="0.35">
      <c r="A6" s="18" t="s">
        <v>40</v>
      </c>
    </row>
    <row r="7" spans="1:5" ht="14.25" customHeight="1" x14ac:dyDescent="0.35">
      <c r="A7" s="18" t="s">
        <v>38</v>
      </c>
    </row>
    <row r="8" spans="1:5" ht="14.25" customHeight="1" x14ac:dyDescent="0.35">
      <c r="A8" s="18"/>
    </row>
    <row r="9" spans="1:5" ht="10.9" customHeight="1" x14ac:dyDescent="0.4">
      <c r="A9" s="19"/>
      <c r="B9" s="14"/>
    </row>
    <row r="10" spans="1:5" s="26" customFormat="1" ht="32.25" customHeight="1" x14ac:dyDescent="0.35">
      <c r="A10" s="104" t="s">
        <v>39</v>
      </c>
      <c r="B10" s="121"/>
      <c r="C10" s="105"/>
      <c r="D10" s="25" t="s">
        <v>57</v>
      </c>
      <c r="E10" s="25" t="s">
        <v>75</v>
      </c>
    </row>
    <row r="11" spans="1:5" ht="18" customHeight="1" x14ac:dyDescent="0.35">
      <c r="A11" s="118"/>
      <c r="B11" s="119"/>
      <c r="C11" s="120"/>
      <c r="D11" s="7">
        <v>0</v>
      </c>
      <c r="E11" s="9"/>
    </row>
    <row r="12" spans="1:5" ht="18" customHeight="1" x14ac:dyDescent="0.35">
      <c r="A12" s="118"/>
      <c r="B12" s="119"/>
      <c r="C12" s="120"/>
      <c r="D12" s="8">
        <v>0</v>
      </c>
      <c r="E12" s="10"/>
    </row>
    <row r="13" spans="1:5" ht="18" customHeight="1" x14ac:dyDescent="0.35">
      <c r="A13" s="118"/>
      <c r="B13" s="119"/>
      <c r="C13" s="120"/>
      <c r="D13" s="8">
        <v>0</v>
      </c>
      <c r="E13" s="10"/>
    </row>
    <row r="14" spans="1:5" ht="18" customHeight="1" x14ac:dyDescent="0.35">
      <c r="A14" s="118"/>
      <c r="B14" s="119"/>
      <c r="C14" s="120"/>
      <c r="D14" s="8">
        <v>0</v>
      </c>
      <c r="E14" s="10"/>
    </row>
    <row r="15" spans="1:5" ht="18" customHeight="1" x14ac:dyDescent="0.35">
      <c r="A15" s="118"/>
      <c r="B15" s="119"/>
      <c r="C15" s="120"/>
      <c r="D15" s="8">
        <v>0</v>
      </c>
      <c r="E15" s="10"/>
    </row>
    <row r="16" spans="1:5" ht="18" customHeight="1" x14ac:dyDescent="0.35">
      <c r="A16" s="118"/>
      <c r="B16" s="119"/>
      <c r="C16" s="120"/>
      <c r="D16" s="8">
        <v>0</v>
      </c>
      <c r="E16" s="10"/>
    </row>
    <row r="17" spans="1:6" ht="18" customHeight="1" x14ac:dyDescent="0.35">
      <c r="A17" s="118"/>
      <c r="B17" s="119"/>
      <c r="C17" s="120"/>
      <c r="D17" s="8">
        <v>0</v>
      </c>
      <c r="E17" s="10"/>
    </row>
    <row r="18" spans="1:6" ht="18" customHeight="1" x14ac:dyDescent="0.35">
      <c r="A18" s="118"/>
      <c r="B18" s="119"/>
      <c r="C18" s="120"/>
      <c r="D18" s="8">
        <v>0</v>
      </c>
      <c r="E18" s="10"/>
    </row>
    <row r="19" spans="1:6" ht="18" customHeight="1" x14ac:dyDescent="0.35">
      <c r="A19" s="118"/>
      <c r="B19" s="119"/>
      <c r="C19" s="120"/>
      <c r="D19" s="8">
        <v>0</v>
      </c>
      <c r="E19" s="10"/>
    </row>
    <row r="20" spans="1:6" ht="18" customHeight="1" x14ac:dyDescent="0.35">
      <c r="A20" s="118"/>
      <c r="B20" s="119"/>
      <c r="C20" s="120"/>
      <c r="D20" s="8">
        <v>0</v>
      </c>
      <c r="E20" s="10"/>
    </row>
    <row r="21" spans="1:6" ht="18" customHeight="1" x14ac:dyDescent="0.35">
      <c r="A21" s="118"/>
      <c r="B21" s="119"/>
      <c r="C21" s="120"/>
      <c r="D21" s="8">
        <v>0</v>
      </c>
      <c r="E21" s="10"/>
    </row>
    <row r="22" spans="1:6" ht="18" customHeight="1" x14ac:dyDescent="0.35">
      <c r="A22" s="118"/>
      <c r="B22" s="119"/>
      <c r="C22" s="120"/>
      <c r="D22" s="8">
        <v>0</v>
      </c>
      <c r="E22" s="10"/>
    </row>
    <row r="23" spans="1:6" ht="18" customHeight="1" x14ac:dyDescent="0.35">
      <c r="A23" s="118"/>
      <c r="B23" s="119"/>
      <c r="C23" s="120"/>
      <c r="D23" s="8">
        <v>0</v>
      </c>
      <c r="E23" s="10"/>
    </row>
    <row r="24" spans="1:6" ht="18" customHeight="1" x14ac:dyDescent="0.35">
      <c r="A24" s="118"/>
      <c r="B24" s="119"/>
      <c r="C24" s="120"/>
      <c r="D24" s="8">
        <v>0</v>
      </c>
      <c r="E24" s="10"/>
    </row>
    <row r="25" spans="1:6" ht="18" customHeight="1" x14ac:dyDescent="0.35">
      <c r="A25" s="118"/>
      <c r="B25" s="119"/>
      <c r="C25" s="120"/>
      <c r="D25" s="8">
        <v>0</v>
      </c>
      <c r="E25" s="10"/>
    </row>
    <row r="26" spans="1:6" ht="18" customHeight="1" x14ac:dyDescent="0.35">
      <c r="A26" s="118"/>
      <c r="B26" s="119"/>
      <c r="C26" s="120"/>
      <c r="D26" s="8">
        <v>0</v>
      </c>
      <c r="E26" s="10"/>
    </row>
    <row r="27" spans="1:6" ht="18" customHeight="1" x14ac:dyDescent="0.35">
      <c r="A27" s="118"/>
      <c r="B27" s="119"/>
      <c r="C27" s="120"/>
      <c r="D27" s="8">
        <v>0</v>
      </c>
      <c r="E27" s="10"/>
    </row>
    <row r="28" spans="1:6" ht="18" customHeight="1" x14ac:dyDescent="0.35">
      <c r="A28" s="118"/>
      <c r="B28" s="119"/>
      <c r="C28" s="120"/>
      <c r="D28" s="8">
        <v>0</v>
      </c>
      <c r="E28" s="10"/>
    </row>
    <row r="29" spans="1:6" ht="18" customHeight="1" x14ac:dyDescent="0.35">
      <c r="A29" s="118"/>
      <c r="B29" s="119"/>
      <c r="C29" s="120"/>
      <c r="D29" s="8">
        <v>0</v>
      </c>
      <c r="E29" s="10"/>
    </row>
    <row r="30" spans="1:6" ht="18" customHeight="1" x14ac:dyDescent="0.35">
      <c r="A30" s="118"/>
      <c r="B30" s="119"/>
      <c r="C30" s="120"/>
      <c r="D30" s="8">
        <v>0</v>
      </c>
      <c r="E30" s="10"/>
    </row>
    <row r="31" spans="1:6" s="33" customFormat="1" ht="18" customHeight="1" x14ac:dyDescent="0.4">
      <c r="A31" s="118"/>
      <c r="B31" s="119"/>
      <c r="C31" s="120"/>
      <c r="D31" s="8">
        <v>0</v>
      </c>
      <c r="E31" s="11"/>
      <c r="F31" s="32"/>
    </row>
    <row r="32" spans="1:6" ht="18" customHeight="1" x14ac:dyDescent="0.4">
      <c r="A32" s="118"/>
      <c r="B32" s="119"/>
      <c r="C32" s="120"/>
      <c r="D32" s="8">
        <v>0</v>
      </c>
      <c r="E32" s="10"/>
      <c r="F32" s="14"/>
    </row>
    <row r="33" spans="1:6" ht="18" customHeight="1" x14ac:dyDescent="0.4">
      <c r="A33" s="72"/>
      <c r="B33" s="73"/>
      <c r="C33" s="74"/>
      <c r="D33" s="8">
        <v>0</v>
      </c>
      <c r="E33" s="10"/>
      <c r="F33" s="14"/>
    </row>
    <row r="34" spans="1:6" ht="21" customHeight="1" thickBot="1" x14ac:dyDescent="0.45">
      <c r="A34" s="21"/>
      <c r="B34" s="57"/>
      <c r="C34" s="62" t="s">
        <v>30</v>
      </c>
      <c r="D34" s="63">
        <f>SUM(D11:D33)</f>
        <v>0</v>
      </c>
      <c r="E34" s="58"/>
      <c r="F34" s="14"/>
    </row>
    <row r="35" spans="1:6" ht="6.75" customHeight="1" thickTop="1" x14ac:dyDescent="0.35">
      <c r="A35" s="46"/>
      <c r="B35" s="106"/>
      <c r="C35" s="106"/>
      <c r="D35" s="106"/>
      <c r="E35" s="106"/>
      <c r="F35" s="106"/>
    </row>
    <row r="36" spans="1:6" ht="6.75" hidden="1" customHeight="1" x14ac:dyDescent="0.35"/>
    <row r="38" spans="1:6" hidden="1" x14ac:dyDescent="0.35">
      <c r="A38" s="21"/>
    </row>
  </sheetData>
  <sheetProtection algorithmName="SHA-512" hashValue="1GePwNgqDLwGxH3BQoKoLtvZJ9ihBZkDHd3BXL+xL6DnFv+3ptCURdUzQ6/6T0ZW16nrS50GbtlGJrs8vWzoIA==" saltValue="X9MRGzsapiowkSBdCN6lIQ==" spinCount="100000" sheet="1" objects="1" scenarios="1" selectLockedCells="1"/>
  <mergeCells count="25">
    <mergeCell ref="B35:F35"/>
    <mergeCell ref="A10:C10"/>
    <mergeCell ref="A33:C33"/>
    <mergeCell ref="A32:C32"/>
    <mergeCell ref="A31:C31"/>
    <mergeCell ref="A30:C30"/>
    <mergeCell ref="A29:C29"/>
    <mergeCell ref="A28:C28"/>
    <mergeCell ref="A22:C22"/>
    <mergeCell ref="A23:C23"/>
    <mergeCell ref="A24:C24"/>
    <mergeCell ref="A27:C27"/>
    <mergeCell ref="A26:C26"/>
    <mergeCell ref="A25:C25"/>
    <mergeCell ref="A15:C15"/>
    <mergeCell ref="A16:C16"/>
    <mergeCell ref="A14:C14"/>
    <mergeCell ref="A13:C13"/>
    <mergeCell ref="A12:C12"/>
    <mergeCell ref="A11:C11"/>
    <mergeCell ref="A21:C21"/>
    <mergeCell ref="A17:C17"/>
    <mergeCell ref="A18:C18"/>
    <mergeCell ref="A19:C19"/>
    <mergeCell ref="A20:C20"/>
  </mergeCells>
  <dataValidations disablePrompts="1" count="1">
    <dataValidation allowBlank="1" showInputMessage="1" showErrorMessage="1" error="Agy number must be 3 or 5 digits." sqref="B2" xr:uid="{00000000-0002-0000-0200-000000000000}"/>
  </dataValidations>
  <pageMargins left="0.5" right="0.51041666666666696" top="1" bottom="0.75" header="0.4" footer="0.3"/>
  <pageSetup orientation="portrait" r:id="rId1"/>
  <headerFooter>
    <oddHeader>&amp;C&amp;"Arial,Bold"&amp;16ACFR DEBT DISCLOSURES
&amp;"Arial,Regular"YEAR ENDED JUNE 30, 2023</oddHeader>
    <firstHeader>&amp;C&amp;"Arial,Bold"&amp;16CAFR DEBT DISCLOSURES
YEAR ENDED JUNE 30, 2019</firstHeader>
    <firstFooter>&amp;C15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>
      <selection activeCell="B4" sqref="B4"/>
    </sheetView>
  </sheetViews>
  <sheetFormatPr defaultRowHeight="12.75" x14ac:dyDescent="0.35"/>
  <sheetData>
    <row r="1" spans="1:1" x14ac:dyDescent="0.35">
      <c r="A1" t="s">
        <v>37</v>
      </c>
    </row>
    <row r="3" spans="1:1" x14ac:dyDescent="0.35">
      <c r="A3" t="s">
        <v>1</v>
      </c>
    </row>
    <row r="4" spans="1:1" x14ac:dyDescent="0.35">
      <c r="A4" t="s">
        <v>2</v>
      </c>
    </row>
    <row r="5" spans="1:1" x14ac:dyDescent="0.35">
      <c r="A5" t="s">
        <v>3</v>
      </c>
    </row>
    <row r="6" spans="1:1" x14ac:dyDescent="0.35">
      <c r="A6" t="s">
        <v>4</v>
      </c>
    </row>
    <row r="9" spans="1:1" x14ac:dyDescent="0.35">
      <c r="A9" t="s">
        <v>5</v>
      </c>
    </row>
    <row r="10" spans="1:1" x14ac:dyDescent="0.35">
      <c r="A10" t="s">
        <v>6</v>
      </c>
    </row>
    <row r="11" spans="1:1" x14ac:dyDescent="0.35">
      <c r="A11" t="s">
        <v>7</v>
      </c>
    </row>
    <row r="12" spans="1:1" x14ac:dyDescent="0.35">
      <c r="A12" t="s">
        <v>8</v>
      </c>
    </row>
    <row r="13" spans="1:1" x14ac:dyDescent="0.35">
      <c r="A13" t="s">
        <v>9</v>
      </c>
    </row>
    <row r="14" spans="1:1" x14ac:dyDescent="0.35">
      <c r="A14" t="s">
        <v>10</v>
      </c>
    </row>
    <row r="15" spans="1:1" x14ac:dyDescent="0.35">
      <c r="A15" t="s">
        <v>11</v>
      </c>
    </row>
    <row r="16" spans="1:1" x14ac:dyDescent="0.35">
      <c r="A16" t="s">
        <v>12</v>
      </c>
    </row>
    <row r="17" spans="1:1" x14ac:dyDescent="0.35">
      <c r="A17" t="s">
        <v>13</v>
      </c>
    </row>
    <row r="18" spans="1:1" x14ac:dyDescent="0.35">
      <c r="A18" t="s">
        <v>14</v>
      </c>
    </row>
    <row r="19" spans="1:1" x14ac:dyDescent="0.35">
      <c r="A19" t="s">
        <v>15</v>
      </c>
    </row>
    <row r="20" spans="1:1" x14ac:dyDescent="0.35">
      <c r="A20" t="s">
        <v>16</v>
      </c>
    </row>
    <row r="21" spans="1:1" x14ac:dyDescent="0.35">
      <c r="A21" t="s">
        <v>17</v>
      </c>
    </row>
    <row r="22" spans="1:1" x14ac:dyDescent="0.35">
      <c r="A22" t="s">
        <v>18</v>
      </c>
    </row>
    <row r="23" spans="1:1" x14ac:dyDescent="0.35">
      <c r="A23" t="s">
        <v>19</v>
      </c>
    </row>
    <row r="24" spans="1:1" x14ac:dyDescent="0.35">
      <c r="A24" t="s">
        <v>20</v>
      </c>
    </row>
  </sheetData>
  <sheetProtection algorithmName="SHA-512" hashValue="KxJmcJaPIzCIh2paaXM8LyutC/O1XAvjKsGE9s8eT9elnlYWRu83bcNgLUvBkWeVShm/pRm8+zPjGUTyhyiE9Q==" saltValue="IgUXzKi2szti5/TFnAseQ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E7A523623CB4F8C0C3CD503D8FBAF" ma:contentTypeVersion="10" ma:contentTypeDescription="Create a new document." ma:contentTypeScope="" ma:versionID="9b1f0a128b820d3fcb20353df2d8d6c3">
  <xsd:schema xmlns:xsd="http://www.w3.org/2001/XMLSchema" xmlns:xs="http://www.w3.org/2001/XMLSchema" xmlns:p="http://schemas.microsoft.com/office/2006/metadata/properties" xmlns:ns1="http://schemas.microsoft.com/sharepoint/v3" xmlns:ns2="9333e0c0-1495-4f6e-9f18-9c5629cbe005" xmlns:ns3="c11a4dd1-9999-41de-ad6b-508521c3559d" targetNamespace="http://schemas.microsoft.com/office/2006/metadata/properties" ma:root="true" ma:fieldsID="f0e6b6247e372e1f093a66a1bf209789" ns1:_="" ns2:_="" ns3:_="">
    <xsd:import namespace="http://schemas.microsoft.com/sharepoint/v3"/>
    <xsd:import namespace="9333e0c0-1495-4f6e-9f18-9c5629cbe005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opic_x0020_Area" minOccurs="0"/>
                <xsd:element ref="ns2:Chapter" minOccurs="0"/>
                <xsd:element ref="ns2:Alpha_x002f_Number" minOccurs="0"/>
                <xsd:element ref="ns2:Document_x0020_title" minOccurs="0"/>
                <xsd:element ref="ns3:SharedWithUsers" minOccurs="0"/>
                <xsd:element ref="ns2:Effective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3e0c0-1495-4f6e-9f18-9c5629cbe005" elementFormDefault="qualified">
    <xsd:import namespace="http://schemas.microsoft.com/office/2006/documentManagement/types"/>
    <xsd:import namespace="http://schemas.microsoft.com/office/infopath/2007/PartnerControls"/>
    <xsd:element name="Topic_x0020_Area" ma:index="10" nillable="true" ma:displayName="Topic" ma:format="Dropdown" ma:internalName="Topic_x0020_Area">
      <xsd:simpleType>
        <xsd:restriction base="dms:Choice">
          <xsd:enumeration value="OAM"/>
          <xsd:enumeration value="Forms"/>
          <xsd:enumeration value="Debt Disclosures"/>
          <xsd:enumeration value="General Disclosures"/>
          <xsd:enumeration value="SEFA Disclosures"/>
          <xsd:enumeration value="YEC"/>
          <xsd:enumeration value="Publications"/>
          <xsd:enumeration value="Reports"/>
          <xsd:enumeration value="Policies"/>
          <xsd:enumeration value="Training"/>
          <xsd:enumeration value="Statewide Balancing"/>
          <xsd:enumeration value="Accounts Receivable"/>
          <xsd:enumeration value="Security"/>
        </xsd:restriction>
      </xsd:simpleType>
    </xsd:element>
    <xsd:element name="Chapter" ma:index="11" nillable="true" ma:displayName="Chapter" ma:format="Dropdown" ma:internalName="Chapter">
      <xsd:simpleType>
        <xsd:union memberTypes="dms:Text">
          <xsd:simpleType>
            <xsd:restriction base="dms:Choice">
              <xsd:enumeration value="01 - Introduction"/>
              <xsd:enumeration value="05 - R*STARS"/>
              <xsd:enumeration value="10 - Internal control"/>
              <xsd:enumeration value="15 - Accounting &amp; financial reporting"/>
              <xsd:enumeration value="20 - Budgetary accounting &amp; reporting"/>
              <xsd:enumeration value="25 - Management accounting"/>
              <xsd:enumeration value="30 - Federal compliance"/>
              <xsd:enumeration value="35 - Accounts receivable management"/>
              <xsd:enumeration value="40 - Travel"/>
              <xsd:enumeration value="45 - Payroll"/>
              <xsd:enumeration value="50 - Tax issues"/>
              <xsd:enumeration value="55 - Other programs"/>
              <xsd:enumeration value="60 - Chart of accounts"/>
              <xsd:enumeration value="65 - Glossary"/>
              <xsd:enumeration value="70 - Agency lists"/>
              <xsd:enumeration value="75 - Forms"/>
              <xsd:enumeration value="A-G"/>
              <xsd:enumeration value="H- Sample of completed disclosure forms"/>
              <xsd:enumeration value="I- Forms"/>
            </xsd:restriction>
          </xsd:simpleType>
        </xsd:union>
      </xsd:simpleType>
    </xsd:element>
    <xsd:element name="Alpha_x002f_Number" ma:index="12" nillable="true" ma:displayName="Document ID" ma:internalName="Alpha_x002f_Number">
      <xsd:simpleType>
        <xsd:restriction base="dms:Text">
          <xsd:maxLength value="255"/>
        </xsd:restriction>
      </xsd:simpleType>
    </xsd:element>
    <xsd:element name="Document_x0020_title" ma:index="13" nillable="true" ma:displayName="Document Title" ma:description="Enter full title of the document and the URL of the document." ma:format="Hyperlink" ma:internalName="Document_x0020_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ffective_x0020_Date" ma:index="15" nillable="true" ma:displayName="Effective Date" ma:internalName="Effective_x0020_Da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pha_x002f_Number xmlns="9333e0c0-1495-4f6e-9f18-9c5629cbe005">Debt 04</Alpha_x002f_Number>
    <PublishingExpirationDate xmlns="http://schemas.microsoft.com/sharepoint/v3" xsi:nil="true"/>
    <PublishingStartDate xmlns="http://schemas.microsoft.com/sharepoint/v3" xsi:nil="true"/>
    <Topic_x0020_Area xmlns="9333e0c0-1495-4f6e-9f18-9c5629cbe005">Debt Disclosures</Topic_x0020_Area>
    <Document_x0020_title xmlns="9333e0c0-1495-4f6e-9f18-9c5629cbe005">
      <Url xsi:nil="true"/>
      <Description xsi:nil="true"/>
    </Document_x0020_title>
    <Chapter xmlns="9333e0c0-1495-4f6e-9f18-9c5629cbe005" xsi:nil="true"/>
    <Effective_x0020_Date xmlns="9333e0c0-1495-4f6e-9f18-9c5629cbe005">2023</Effective_x0020_Date>
  </documentManagement>
</p:properties>
</file>

<file path=customXml/itemProps1.xml><?xml version="1.0" encoding="utf-8"?>
<ds:datastoreItem xmlns:ds="http://schemas.openxmlformats.org/officeDocument/2006/customXml" ds:itemID="{4DAB1026-83CF-4373-9CC4-BD3020225D77}"/>
</file>

<file path=customXml/itemProps2.xml><?xml version="1.0" encoding="utf-8"?>
<ds:datastoreItem xmlns:ds="http://schemas.openxmlformats.org/officeDocument/2006/customXml" ds:itemID="{3C6B9871-D986-4D68-896C-8E9FD917CCE0}"/>
</file>

<file path=customXml/itemProps3.xml><?xml version="1.0" encoding="utf-8"?>
<ds:datastoreItem xmlns:ds="http://schemas.openxmlformats.org/officeDocument/2006/customXml" ds:itemID="{4F6A528F-62D9-4E7C-AE61-05F96CDE73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debt 4a</vt:lpstr>
      <vt:lpstr>4b</vt:lpstr>
      <vt:lpstr>4c</vt:lpstr>
      <vt:lpstr>list</vt:lpstr>
    </vt:vector>
  </TitlesOfParts>
  <Company>State of Oregon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04 - Cert of Participation</dc:title>
  <dc:creator>kwillia</dc:creator>
  <cp:lastModifiedBy>HAMILTON Robert W * DAS</cp:lastModifiedBy>
  <cp:lastPrinted>2020-06-04T18:59:27Z</cp:lastPrinted>
  <dcterms:created xsi:type="dcterms:W3CDTF">2017-04-03T23:24:46Z</dcterms:created>
  <dcterms:modified xsi:type="dcterms:W3CDTF">2023-07-17T23:56:17Z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0x010100CE0E7A523623CB4F8C0C3CD503D8FBAF</vt:lpwstr>
  </property>
</Properties>
</file>