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Wpdasclr05c\cfo\SARS\SWARM\LFO Reporting\Reporting Resources\"/>
    </mc:Choice>
  </mc:AlternateContent>
  <bookViews>
    <workbookView xWindow="0" yWindow="0" windowWidth="19200" windowHeight="6585"/>
  </bookViews>
  <sheets>
    <sheet name="Agency Data" sheetId="3" r:id="rId1"/>
    <sheet name="Agency notes" sheetId="4" r:id="rId2"/>
  </sheets>
  <definedNames>
    <definedName name="_xlnm.Print_Area" localSheetId="0">'Agency Data'!$A$1:$W$116</definedName>
    <definedName name="_xlnm.Print_Titles" localSheetId="0">'Agency Data'!$3:$6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7" i="3" l="1"/>
  <c r="H116" i="3"/>
  <c r="H115" i="3"/>
  <c r="E3" i="4" l="1"/>
  <c r="A3" i="4"/>
  <c r="E2" i="4"/>
  <c r="A2" i="4"/>
  <c r="E1" i="4"/>
  <c r="A1" i="4"/>
  <c r="T69" i="3" l="1"/>
  <c r="T68" i="3"/>
  <c r="T67" i="3"/>
  <c r="Q69" i="3"/>
  <c r="Q68" i="3"/>
  <c r="Q67" i="3"/>
  <c r="N69" i="3"/>
  <c r="N68" i="3"/>
  <c r="N67" i="3"/>
  <c r="K69" i="3"/>
  <c r="K68" i="3"/>
  <c r="K67" i="3"/>
  <c r="H69" i="3"/>
  <c r="H68" i="3"/>
  <c r="H67" i="3"/>
  <c r="T57" i="3" l="1"/>
  <c r="Q57" i="3"/>
  <c r="N57" i="3"/>
  <c r="K57" i="3"/>
  <c r="H57" i="3"/>
  <c r="T40" i="3" l="1"/>
  <c r="Q40" i="3"/>
  <c r="N40" i="3"/>
  <c r="K40" i="3"/>
  <c r="H40" i="3"/>
  <c r="V48" i="3" l="1"/>
  <c r="V47" i="3"/>
  <c r="V46" i="3"/>
  <c r="V44" i="3"/>
  <c r="V43" i="3"/>
  <c r="V33" i="3"/>
  <c r="V32" i="3"/>
  <c r="V29" i="3"/>
  <c r="S49" i="3" l="1"/>
  <c r="S50" i="3" s="1"/>
  <c r="P49" i="3"/>
  <c r="P50" i="3" s="1"/>
  <c r="M49" i="3"/>
  <c r="M50" i="3" s="1"/>
  <c r="J49" i="3"/>
  <c r="J50" i="3" s="1"/>
  <c r="S34" i="3"/>
  <c r="P34" i="3"/>
  <c r="M34" i="3"/>
  <c r="J34" i="3"/>
  <c r="G49" i="3"/>
  <c r="G34" i="3"/>
  <c r="V31" i="3"/>
  <c r="T109" i="3"/>
  <c r="S109" i="3"/>
  <c r="Q109" i="3"/>
  <c r="P109" i="3"/>
  <c r="N109" i="3"/>
  <c r="M109" i="3"/>
  <c r="K109" i="3"/>
  <c r="J109" i="3"/>
  <c r="H109" i="3"/>
  <c r="G109" i="3"/>
  <c r="W108" i="3"/>
  <c r="V108" i="3"/>
  <c r="W107" i="3"/>
  <c r="V107" i="3"/>
  <c r="W106" i="3"/>
  <c r="V106" i="3"/>
  <c r="W105" i="3"/>
  <c r="V105" i="3"/>
  <c r="W104" i="3"/>
  <c r="V104" i="3"/>
  <c r="W103" i="3"/>
  <c r="V103" i="3"/>
  <c r="W102" i="3"/>
  <c r="V102" i="3"/>
  <c r="W101" i="3"/>
  <c r="V101" i="3"/>
  <c r="W100" i="3"/>
  <c r="V100" i="3"/>
  <c r="W98" i="3"/>
  <c r="V98" i="3"/>
  <c r="W97" i="3"/>
  <c r="V97" i="3"/>
  <c r="W96" i="3"/>
  <c r="V96" i="3"/>
  <c r="W95" i="3"/>
  <c r="V95" i="3"/>
  <c r="W94" i="3"/>
  <c r="V94" i="3"/>
  <c r="W93" i="3"/>
  <c r="V93" i="3"/>
  <c r="W92" i="3"/>
  <c r="V92" i="3"/>
  <c r="W91" i="3"/>
  <c r="V91" i="3"/>
  <c r="W90" i="3"/>
  <c r="V90" i="3"/>
  <c r="W89" i="3"/>
  <c r="V89" i="3"/>
  <c r="W88" i="3"/>
  <c r="V88" i="3"/>
  <c r="W87" i="3"/>
  <c r="V87" i="3"/>
  <c r="W85" i="3"/>
  <c r="V85" i="3"/>
  <c r="W78" i="3"/>
  <c r="V78" i="3"/>
  <c r="T75" i="3"/>
  <c r="Q75" i="3"/>
  <c r="N75" i="3"/>
  <c r="K75" i="3"/>
  <c r="H75" i="3"/>
  <c r="W74" i="3"/>
  <c r="V74" i="3"/>
  <c r="W73" i="3"/>
  <c r="V73" i="3"/>
  <c r="W72" i="3"/>
  <c r="V72" i="3"/>
  <c r="S66" i="3"/>
  <c r="J66" i="3"/>
  <c r="W65" i="3"/>
  <c r="T64" i="3"/>
  <c r="T66" i="3" s="1"/>
  <c r="S64" i="3"/>
  <c r="Q64" i="3"/>
  <c r="Q66" i="3" s="1"/>
  <c r="P64" i="3"/>
  <c r="P66" i="3" s="1"/>
  <c r="N64" i="3"/>
  <c r="N66" i="3" s="1"/>
  <c r="M64" i="3"/>
  <c r="M66" i="3" s="1"/>
  <c r="K64" i="3"/>
  <c r="K66" i="3" s="1"/>
  <c r="J64" i="3"/>
  <c r="H64" i="3"/>
  <c r="H66" i="3" s="1"/>
  <c r="G64" i="3"/>
  <c r="W63" i="3"/>
  <c r="W62" i="3"/>
  <c r="W61" i="3"/>
  <c r="W60" i="3"/>
  <c r="V60" i="3"/>
  <c r="W56" i="3"/>
  <c r="V56" i="3"/>
  <c r="W55" i="3"/>
  <c r="V55" i="3"/>
  <c r="T52" i="3"/>
  <c r="Q52" i="3"/>
  <c r="N52" i="3"/>
  <c r="K52" i="3"/>
  <c r="H52" i="3"/>
  <c r="T49" i="3"/>
  <c r="T50" i="3" s="1"/>
  <c r="Q49" i="3"/>
  <c r="Q50" i="3" s="1"/>
  <c r="N49" i="3"/>
  <c r="N50" i="3" s="1"/>
  <c r="K49" i="3"/>
  <c r="K50" i="3" s="1"/>
  <c r="H49" i="3"/>
  <c r="H50" i="3" s="1"/>
  <c r="E49" i="3"/>
  <c r="W48" i="3"/>
  <c r="W47" i="3"/>
  <c r="W45" i="3"/>
  <c r="W44" i="3"/>
  <c r="W43" i="3"/>
  <c r="E43" i="3"/>
  <c r="W39" i="3"/>
  <c r="V39" i="3"/>
  <c r="W38" i="3"/>
  <c r="V38" i="3"/>
  <c r="T34" i="3"/>
  <c r="Q34" i="3"/>
  <c r="N34" i="3"/>
  <c r="K34" i="3"/>
  <c r="H34" i="3"/>
  <c r="E34" i="3"/>
  <c r="W33" i="3"/>
  <c r="W32" i="3"/>
  <c r="W30" i="3"/>
  <c r="W29" i="3"/>
  <c r="W28" i="3"/>
  <c r="V28" i="3"/>
  <c r="E28" i="3"/>
  <c r="W22" i="3"/>
  <c r="V22" i="3"/>
  <c r="W21" i="3"/>
  <c r="V21" i="3"/>
  <c r="T17" i="3"/>
  <c r="T25" i="3" s="1"/>
  <c r="S17" i="3"/>
  <c r="S25" i="3" s="1"/>
  <c r="Q17" i="3"/>
  <c r="Q25" i="3" s="1"/>
  <c r="P17" i="3"/>
  <c r="P25" i="3" s="1"/>
  <c r="N17" i="3"/>
  <c r="N25" i="3" s="1"/>
  <c r="M17" i="3"/>
  <c r="M25" i="3" s="1"/>
  <c r="K17" i="3"/>
  <c r="K25" i="3" s="1"/>
  <c r="J17" i="3"/>
  <c r="J25" i="3" s="1"/>
  <c r="H17" i="3"/>
  <c r="H25" i="3" s="1"/>
  <c r="G17" i="3"/>
  <c r="G25" i="3" s="1"/>
  <c r="E17" i="3"/>
  <c r="W16" i="3"/>
  <c r="V16" i="3"/>
  <c r="W15" i="3"/>
  <c r="W14" i="3"/>
  <c r="V14" i="3"/>
  <c r="V13" i="3"/>
  <c r="W12" i="3"/>
  <c r="W11" i="3"/>
  <c r="V11" i="3"/>
  <c r="W10" i="3"/>
  <c r="V10" i="3"/>
  <c r="E10" i="3"/>
  <c r="W57" i="3" l="1"/>
  <c r="W40" i="3"/>
  <c r="T110" i="3"/>
  <c r="H110" i="3"/>
  <c r="G110" i="3"/>
  <c r="V64" i="3"/>
  <c r="W75" i="3"/>
  <c r="S110" i="3"/>
  <c r="W17" i="3"/>
  <c r="W25" i="3" s="1"/>
  <c r="K51" i="3"/>
  <c r="M110" i="3"/>
  <c r="G66" i="3"/>
  <c r="V66" i="3" s="1"/>
  <c r="W52" i="3"/>
  <c r="P51" i="3"/>
  <c r="Q51" i="3"/>
  <c r="V109" i="3"/>
  <c r="V17" i="3"/>
  <c r="V25" i="3" s="1"/>
  <c r="N110" i="3"/>
  <c r="W109" i="3"/>
  <c r="G50" i="3"/>
  <c r="J51" i="3"/>
  <c r="W66" i="3"/>
  <c r="J20" i="3"/>
  <c r="P20" i="3"/>
  <c r="V34" i="3"/>
  <c r="P35" i="3"/>
  <c r="G20" i="3"/>
  <c r="M20" i="3"/>
  <c r="S20" i="3"/>
  <c r="G35" i="3"/>
  <c r="M35" i="3"/>
  <c r="S35" i="3"/>
  <c r="G51" i="3"/>
  <c r="M51" i="3"/>
  <c r="S51" i="3"/>
  <c r="J110" i="3"/>
  <c r="P110" i="3"/>
  <c r="H20" i="3"/>
  <c r="N20" i="3"/>
  <c r="T20" i="3"/>
  <c r="H35" i="3"/>
  <c r="N35" i="3"/>
  <c r="T35" i="3"/>
  <c r="H51" i="3"/>
  <c r="N51" i="3"/>
  <c r="T51" i="3"/>
  <c r="K110" i="3"/>
  <c r="Q110" i="3"/>
  <c r="J35" i="3"/>
  <c r="V49" i="3"/>
  <c r="V50" i="3" s="1"/>
  <c r="W64" i="3"/>
  <c r="K20" i="3"/>
  <c r="Q20" i="3"/>
  <c r="W34" i="3"/>
  <c r="K35" i="3"/>
  <c r="Q35" i="3"/>
  <c r="W49" i="3"/>
  <c r="W50" i="3" s="1"/>
  <c r="W51" i="3" l="1"/>
  <c r="W35" i="3"/>
  <c r="W110" i="3"/>
  <c r="W20" i="3"/>
  <c r="H24" i="3"/>
  <c r="H23" i="3"/>
  <c r="Q24" i="3"/>
  <c r="Q23" i="3"/>
  <c r="S24" i="3"/>
  <c r="S23" i="3"/>
  <c r="N24" i="3"/>
  <c r="N23" i="3"/>
  <c r="G24" i="3"/>
  <c r="G23" i="3"/>
  <c r="V20" i="3"/>
  <c r="J24" i="3"/>
  <c r="J23" i="3"/>
  <c r="V51" i="3"/>
  <c r="V110" i="3"/>
  <c r="V35" i="3"/>
  <c r="K24" i="3"/>
  <c r="K23" i="3"/>
  <c r="T24" i="3"/>
  <c r="T23" i="3"/>
  <c r="M24" i="3"/>
  <c r="M23" i="3"/>
  <c r="P24" i="3"/>
  <c r="P23" i="3"/>
  <c r="W24" i="3" l="1"/>
  <c r="W23" i="3"/>
  <c r="V24" i="3"/>
  <c r="V23" i="3"/>
</calcChain>
</file>

<file path=xl/comments1.xml><?xml version="1.0" encoding="utf-8"?>
<comments xmlns="http://schemas.openxmlformats.org/spreadsheetml/2006/main">
  <authors>
    <author>CHASE Stacey A * CFO</author>
  </authors>
  <commentList>
    <comment ref="Y1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Enter Fiscal Year Start Date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Enter Fiscal Year End Date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Update cell E4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Update cell E5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Update cell E4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Update cell E5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Update cell E4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Update cell E5</t>
        </r>
      </text>
    </comment>
  </commentList>
</comments>
</file>

<file path=xl/sharedStrings.xml><?xml version="1.0" encoding="utf-8"?>
<sst xmlns="http://schemas.openxmlformats.org/spreadsheetml/2006/main" count="128" uniqueCount="106">
  <si>
    <t>General Funds (GF)</t>
  </si>
  <si>
    <t>Federal Funds (FF)</t>
  </si>
  <si>
    <t>Other Funds (OF)</t>
  </si>
  <si>
    <t>Lottery Funds (LF)</t>
  </si>
  <si>
    <t>Other Funds - Pass Through</t>
  </si>
  <si>
    <t>Total</t>
  </si>
  <si>
    <t>Section II. Liquidated and Delinquent Accounts</t>
  </si>
  <si>
    <t># of Accts</t>
  </si>
  <si>
    <t>$ Value</t>
  </si>
  <si>
    <t>Additions:</t>
  </si>
  <si>
    <t>Collections:</t>
  </si>
  <si>
    <t>Accounts Closed:</t>
  </si>
  <si>
    <t>Write-Offs:</t>
  </si>
  <si>
    <t>Adjustments:</t>
  </si>
  <si>
    <t>Reversals:</t>
  </si>
  <si>
    <t xml:space="preserve">Beginning Balance </t>
  </si>
  <si>
    <t>Section IV. Accounts due from Current and Former Employees</t>
  </si>
  <si>
    <t>Delinquent Amount Due:</t>
  </si>
  <si>
    <t>Beginning Balance</t>
  </si>
  <si>
    <t>Ending Balance</t>
  </si>
  <si>
    <t xml:space="preserve">Accounts Outstanding </t>
  </si>
  <si>
    <t>LFO</t>
  </si>
  <si>
    <t>7/1/20XX</t>
  </si>
  <si>
    <t>6/30/20XX</t>
  </si>
  <si>
    <t>Fiscal Year Start Date:</t>
  </si>
  <si>
    <t>Fiscal Year End Date:</t>
  </si>
  <si>
    <t>Notes</t>
  </si>
  <si>
    <t>Enter data in the Notes section of the LFO website</t>
  </si>
  <si>
    <t>Is the sum of Section III and Section V less than/equal to Section II?</t>
  </si>
  <si>
    <t>* Italicized statements include accuracy check formulas to verify data entry.</t>
  </si>
  <si>
    <t>If assigned, enter applicable accounts and amounts in Section III.</t>
  </si>
  <si>
    <t>If exempt, enter applicable accounts and amounts in Section V.</t>
  </si>
  <si>
    <t>** ENTER WHOLE NUMBERS ONLY **</t>
  </si>
  <si>
    <t>Section IIIa. Department of Revenue Collection (ORS 293.231)(Unrestricted Accounts)</t>
  </si>
  <si>
    <t>Returned to originating agency:</t>
  </si>
  <si>
    <t>Unassigned Accounts/Doubtful Accounts</t>
  </si>
  <si>
    <t>Total unassigned, non-exempt accounts:</t>
  </si>
  <si>
    <t>Doubtful accounts:</t>
  </si>
  <si>
    <t>Collection fees paid by debtors:</t>
  </si>
  <si>
    <t>Collection fees paid by originating agency:</t>
  </si>
  <si>
    <t>Section IIIb. Private Collection (ORS 293.231)</t>
  </si>
  <si>
    <t>PCF Collection Fees</t>
  </si>
  <si>
    <t>Are the collection amounts in Section IIIa and Section IIIb less than/equal to Section II?</t>
  </si>
  <si>
    <t>Are the accounts outstanding balances in Section IIIb greater than 0?</t>
  </si>
  <si>
    <t>Section IIIc. Accepted Offers of Compromise for the Settlement of Debts</t>
  </si>
  <si>
    <t>Original debt:</t>
  </si>
  <si>
    <t>Penalties and interest:</t>
  </si>
  <si>
    <t>Collection fees:</t>
  </si>
  <si>
    <t>Other fees/charges/adjustments/prior payments:</t>
  </si>
  <si>
    <t>Total debt:</t>
  </si>
  <si>
    <t>Net settlement received:</t>
  </si>
  <si>
    <t>Variance:</t>
  </si>
  <si>
    <t>Collections on Accounts Due to Offset</t>
  </si>
  <si>
    <t>Federal Treasury Offset Program</t>
  </si>
  <si>
    <t>State of Oregon Vendor Offset Program</t>
  </si>
  <si>
    <t>State of Oregon Tax Offset Program</t>
  </si>
  <si>
    <t>Are the collection amounts due to offset less than/equal to Section II?</t>
  </si>
  <si>
    <t>Account less than $100</t>
  </si>
  <si>
    <t>Statutorily Prohibited or Exempt</t>
  </si>
  <si>
    <t>Prohibited by Law - ORS 293.231(5)</t>
  </si>
  <si>
    <t>Exempt under ORS 293.231</t>
  </si>
  <si>
    <t>Consensual security interest</t>
  </si>
  <si>
    <t>Court ordered judgment</t>
  </si>
  <si>
    <t>Litigation, bankruptcy, mediation, etc.</t>
  </si>
  <si>
    <t>State agency receivables</t>
  </si>
  <si>
    <t>Federal or local government receivables</t>
  </si>
  <si>
    <t>Hospitalized debtor</t>
  </si>
  <si>
    <t>Imprisoned debtor</t>
  </si>
  <si>
    <t>Loss of federal funds or federal program funds</t>
  </si>
  <si>
    <t>Owed by a closed estate</t>
  </si>
  <si>
    <t>Suspension of collection under ORS 305.155</t>
  </si>
  <si>
    <t>Administratively Exempt</t>
  </si>
  <si>
    <t>Debtor hardship</t>
  </si>
  <si>
    <t>Non-consensual lien</t>
  </si>
  <si>
    <t>Secured by bond</t>
  </si>
  <si>
    <t>ORS Chs. 825 or 826 related to a motor carrier</t>
  </si>
  <si>
    <t>Wage garnishment or order prevents</t>
  </si>
  <si>
    <t>Spousal or child support</t>
  </si>
  <si>
    <t>Not income-producing and no assets</t>
  </si>
  <si>
    <t>DAS Petition Approved Exemptions - ORS 293.233</t>
  </si>
  <si>
    <t>Total exemptions for current fiscal year</t>
  </si>
  <si>
    <t>Is the unassigned, non-exempt accounts total greater than 0?</t>
  </si>
  <si>
    <t>Are the accounts and values in row 21 less than row 20?</t>
  </si>
  <si>
    <t>Are the doubtful accounts less than the Section II ending balance?</t>
  </si>
  <si>
    <t>Are the outstanding balances in Section IIIa and Section IIIb less than/equal to Section II?</t>
  </si>
  <si>
    <t>Accounts Satisfied (paid in full):</t>
  </si>
  <si>
    <t>Are the accounts outstanding balances in Section IIIa greater than 0?</t>
  </si>
  <si>
    <t>Collection fee percentage (total collection fees paid/Collections reported in IIIb.)</t>
  </si>
  <si>
    <t>Collection fee percentage (total collection fees paid/Collections reported in IIIa.)</t>
  </si>
  <si>
    <t>LFO Liquidated and Delinquent Accounts Receivable</t>
  </si>
  <si>
    <t>No</t>
  </si>
  <si>
    <t>If your agency is exempt from the assignment provisions of ORS 293.231, have you entered the exempting statute in the Notes section of the LFO website?</t>
  </si>
  <si>
    <t>Is the Unassigned/non-exempt accounts with no payments for more than 90 days equal to $0?</t>
  </si>
  <si>
    <t>Unassigned, non-exempt accounts with no payment in over 90 days:</t>
  </si>
  <si>
    <t>Student loan of a student attending school</t>
  </si>
  <si>
    <t>Payment on multiple accounts within 1 year</t>
  </si>
  <si>
    <t>If your agency experienced any significant reporting changes during the year, have you provided a brief description in the Notes section of the LFO website?</t>
  </si>
  <si>
    <t>Section V. Accounts Exempt from Assignment</t>
  </si>
  <si>
    <t>Return to DOR: (see notes in reporting manual)</t>
  </si>
  <si>
    <t>Forward to PCF: (No longer applies as of FY 2020)</t>
  </si>
  <si>
    <t>DOR Collection Fees (Unrestricted accounts only)</t>
  </si>
  <si>
    <t>If Penalties and Interest are recorded, is an amount for Original debt is also recorded?</t>
  </si>
  <si>
    <t>If Collection Fees are recorded, is an amount for Original debt is also recorded?</t>
  </si>
  <si>
    <t>If Other Fees/Charges/Adjustments/Payments are recorded, is an amount for Original debt is also recorded?</t>
  </si>
  <si>
    <t>Reporting Worksheet for agency:</t>
  </si>
  <si>
    <t>Agency LFO reporting and worksheet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</si>
</sst>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164" fontId="0" fillId="0" borderId="1" xfId="1" applyNumberFormat="1" applyFont="1" applyBorder="1"/>
    <xf numFmtId="164" fontId="0" fillId="2" borderId="1" xfId="1" applyNumberFormat="1" applyFont="1" applyFill="1" applyBorder="1"/>
    <xf numFmtId="165" fontId="0" fillId="0" borderId="1" xfId="2" applyNumberFormat="1" applyFont="1" applyBorder="1"/>
    <xf numFmtId="165" fontId="0" fillId="2" borderId="1" xfId="2" applyNumberFormat="1" applyFont="1" applyFill="1" applyBorder="1"/>
    <xf numFmtId="0" fontId="2" fillId="0" borderId="0" xfId="0" applyFont="1"/>
    <xf numFmtId="164" fontId="0" fillId="0" borderId="0" xfId="1" applyNumberFormat="1" applyFont="1" applyBorder="1"/>
    <xf numFmtId="165" fontId="0" fillId="0" borderId="0" xfId="2" applyNumberFormat="1" applyFont="1" applyBorder="1"/>
    <xf numFmtId="0" fontId="3" fillId="0" borderId="0" xfId="0" applyFont="1"/>
    <xf numFmtId="164" fontId="2" fillId="0" borderId="1" xfId="1" applyNumberFormat="1" applyFont="1" applyBorder="1"/>
    <xf numFmtId="165" fontId="2" fillId="0" borderId="1" xfId="2" applyNumberFormat="1" applyFont="1" applyBorder="1"/>
    <xf numFmtId="0" fontId="3" fillId="0" borderId="0" xfId="0" applyFont="1" applyAlignment="1">
      <alignment vertical="center"/>
    </xf>
    <xf numFmtId="164" fontId="0" fillId="0" borderId="1" xfId="1" applyNumberFormat="1" applyFont="1" applyBorder="1" applyProtection="1">
      <protection locked="0"/>
    </xf>
    <xf numFmtId="165" fontId="0" fillId="0" borderId="1" xfId="2" applyNumberFormat="1" applyFont="1" applyBorder="1" applyProtection="1">
      <protection locked="0"/>
    </xf>
    <xf numFmtId="165" fontId="0" fillId="0" borderId="1" xfId="2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/>
    <xf numFmtId="165" fontId="0" fillId="2" borderId="1" xfId="2" applyNumberFormat="1" applyFont="1" applyFill="1" applyBorder="1" applyProtection="1"/>
    <xf numFmtId="0" fontId="0" fillId="0" borderId="0" xfId="0" applyFont="1" applyAlignment="1">
      <alignment vertical="center"/>
    </xf>
    <xf numFmtId="14" fontId="0" fillId="0" borderId="0" xfId="0" applyNumberFormat="1" applyFont="1" applyAlignment="1" applyProtection="1">
      <alignment vertical="center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Alignment="1">
      <alignment horizontal="left"/>
    </xf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Protection="1">
      <protection locked="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164" fontId="2" fillId="0" borderId="0" xfId="0" applyNumberFormat="1" applyFont="1"/>
    <xf numFmtId="165" fontId="0" fillId="0" borderId="1" xfId="2" applyNumberFormat="1" applyFont="1" applyBorder="1" applyProtection="1"/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1" xfId="1" applyNumberFormat="1" applyFont="1" applyFill="1" applyBorder="1" applyProtection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164" fontId="0" fillId="0" borderId="0" xfId="1" applyNumberFormat="1" applyFont="1" applyBorder="1" applyProtection="1"/>
    <xf numFmtId="165" fontId="0" fillId="0" borderId="0" xfId="2" applyNumberFormat="1" applyFont="1" applyBorder="1" applyProtection="1"/>
    <xf numFmtId="164" fontId="0" fillId="0" borderId="1" xfId="1" applyNumberFormat="1" applyFont="1" applyFill="1" applyBorder="1" applyProtection="1">
      <protection locked="0"/>
    </xf>
    <xf numFmtId="165" fontId="0" fillId="0" borderId="0" xfId="2" applyNumberFormat="1" applyFont="1" applyBorder="1" applyProtection="1">
      <protection locked="0"/>
    </xf>
    <xf numFmtId="164" fontId="0" fillId="0" borderId="0" xfId="1" applyNumberFormat="1" applyFont="1" applyFill="1" applyBorder="1" applyProtection="1"/>
    <xf numFmtId="49" fontId="0" fillId="0" borderId="0" xfId="0" applyNumberFormat="1"/>
    <xf numFmtId="49" fontId="0" fillId="0" borderId="0" xfId="0" applyNumberFormat="1" applyFont="1"/>
    <xf numFmtId="0" fontId="0" fillId="0" borderId="0" xfId="0" applyBorder="1" applyProtection="1"/>
    <xf numFmtId="164" fontId="0" fillId="0" borderId="7" xfId="1" applyNumberFormat="1" applyFont="1" applyBorder="1" applyProtection="1"/>
    <xf numFmtId="165" fontId="0" fillId="0" borderId="7" xfId="2" applyNumberFormat="1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Protection="1">
      <protection locked="0"/>
    </xf>
    <xf numFmtId="10" fontId="6" fillId="0" borderId="0" xfId="3" applyNumberFormat="1" applyFont="1" applyBorder="1" applyProtection="1">
      <protection locked="0"/>
    </xf>
    <xf numFmtId="164" fontId="6" fillId="0" borderId="0" xfId="1" applyNumberFormat="1" applyFont="1" applyBorder="1" applyProtection="1">
      <protection locked="0"/>
    </xf>
    <xf numFmtId="164" fontId="6" fillId="0" borderId="0" xfId="1" applyNumberFormat="1" applyFont="1" applyBorder="1"/>
    <xf numFmtId="0" fontId="2" fillId="0" borderId="0" xfId="0" applyFont="1" applyAlignment="1">
      <alignment wrapText="1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6" fillId="0" borderId="0" xfId="3" applyNumberFormat="1" applyFont="1" applyBorder="1" applyProtection="1">
      <protection locked="0"/>
    </xf>
    <xf numFmtId="0" fontId="2" fillId="0" borderId="0" xfId="0" applyFont="1" applyAlignment="1" applyProtection="1">
      <alignment vertical="center" wrapText="1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center"/>
    </xf>
    <xf numFmtId="14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4" fontId="2" fillId="0" borderId="11" xfId="0" applyNumberFormat="1" applyFont="1" applyBorder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0" fontId="0" fillId="3" borderId="10" xfId="0" applyFill="1" applyBorder="1" applyAlignment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 applyProtection="1">
      <protection locked="0"/>
    </xf>
    <xf numFmtId="165" fontId="0" fillId="2" borderId="1" xfId="2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1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20"/>
  <sheetViews>
    <sheetView showGridLines="0" tabSelected="1" zoomScaleNormal="100" workbookViewId="0">
      <pane xSplit="6" ySplit="5" topLeftCell="G21" activePane="bottomRight" state="frozen"/>
      <selection pane="topRight" activeCell="G1" sqref="G1"/>
      <selection pane="bottomLeft" activeCell="A6" sqref="A6"/>
      <selection pane="bottomRight" activeCell="J38" sqref="J38"/>
    </sheetView>
  </sheetViews>
  <sheetFormatPr defaultRowHeight="15" x14ac:dyDescent="0.25"/>
  <cols>
    <col min="1" max="2" width="3.7109375" customWidth="1"/>
    <col min="3" max="3" width="11.28515625" customWidth="1"/>
    <col min="4" max="4" width="11.140625" customWidth="1"/>
    <col min="5" max="5" width="9.85546875" customWidth="1"/>
    <col min="6" max="6" width="30" customWidth="1"/>
    <col min="8" max="8" width="15.7109375" bestFit="1" customWidth="1"/>
    <col min="10" max="10" width="9.140625" customWidth="1"/>
    <col min="11" max="11" width="15.7109375" customWidth="1"/>
    <col min="12" max="12" width="7" customWidth="1"/>
    <col min="14" max="14" width="15.7109375" bestFit="1" customWidth="1"/>
    <col min="15" max="16" width="9.140625" customWidth="1"/>
    <col min="17" max="17" width="15.7109375" customWidth="1"/>
    <col min="18" max="19" width="9.140625" customWidth="1"/>
    <col min="20" max="20" width="15.7109375" customWidth="1"/>
    <col min="21" max="21" width="9.140625" customWidth="1"/>
    <col min="23" max="23" width="15.7109375" bestFit="1" customWidth="1"/>
  </cols>
  <sheetData>
    <row r="1" spans="1:31" x14ac:dyDescent="0.25">
      <c r="A1" s="7" t="s">
        <v>89</v>
      </c>
      <c r="G1" s="54" t="s">
        <v>32</v>
      </c>
      <c r="I1" s="49"/>
      <c r="K1" s="54"/>
      <c r="L1" s="68"/>
      <c r="M1" s="54"/>
      <c r="N1" s="54"/>
      <c r="R1" s="49"/>
      <c r="Y1" t="s">
        <v>21</v>
      </c>
    </row>
    <row r="2" spans="1:31" x14ac:dyDescent="0.25">
      <c r="A2" s="7" t="s">
        <v>104</v>
      </c>
      <c r="E2" s="75"/>
      <c r="F2" s="75"/>
      <c r="I2" s="49"/>
      <c r="L2" s="49"/>
      <c r="O2" s="49"/>
      <c r="R2" s="49"/>
    </row>
    <row r="3" spans="1:31" s="1" customFormat="1" x14ac:dyDescent="0.25">
      <c r="A3" s="13"/>
      <c r="B3" s="13"/>
      <c r="C3" s="13"/>
      <c r="D3" s="13"/>
      <c r="E3" s="13"/>
      <c r="G3" s="76" t="s">
        <v>0</v>
      </c>
      <c r="H3" s="77"/>
      <c r="I3" s="65"/>
      <c r="J3" s="76" t="s">
        <v>1</v>
      </c>
      <c r="K3" s="77"/>
      <c r="L3" s="65"/>
      <c r="M3" s="76" t="s">
        <v>2</v>
      </c>
      <c r="N3" s="77"/>
      <c r="O3" s="65"/>
      <c r="P3" s="76" t="s">
        <v>3</v>
      </c>
      <c r="Q3" s="77"/>
      <c r="R3" s="65"/>
      <c r="S3" s="76" t="s">
        <v>4</v>
      </c>
      <c r="T3" s="77"/>
      <c r="V3" s="76" t="s">
        <v>5</v>
      </c>
      <c r="W3" s="77"/>
      <c r="AE3"/>
    </row>
    <row r="4" spans="1:31" s="1" customFormat="1" x14ac:dyDescent="0.25">
      <c r="A4" s="13"/>
      <c r="B4" s="19" t="s">
        <v>24</v>
      </c>
      <c r="C4" s="19"/>
      <c r="D4" s="19"/>
      <c r="E4" s="20" t="s">
        <v>22</v>
      </c>
      <c r="G4" s="78"/>
      <c r="H4" s="79"/>
      <c r="I4" s="65"/>
      <c r="J4" s="78"/>
      <c r="K4" s="79"/>
      <c r="L4" s="65"/>
      <c r="M4" s="78"/>
      <c r="N4" s="79"/>
      <c r="O4" s="65"/>
      <c r="P4" s="78"/>
      <c r="Q4" s="79"/>
      <c r="R4" s="65"/>
      <c r="S4" s="78"/>
      <c r="T4" s="79"/>
      <c r="V4" s="78"/>
      <c r="W4" s="79"/>
      <c r="AE4"/>
    </row>
    <row r="5" spans="1:31" ht="15.75" thickBot="1" x14ac:dyDescent="0.3">
      <c r="B5" t="s">
        <v>25</v>
      </c>
      <c r="E5" s="21" t="s">
        <v>23</v>
      </c>
      <c r="G5" s="2" t="s">
        <v>7</v>
      </c>
      <c r="H5" s="2" t="s">
        <v>8</v>
      </c>
      <c r="I5" s="51"/>
      <c r="J5" s="2" t="s">
        <v>7</v>
      </c>
      <c r="K5" s="2" t="s">
        <v>8</v>
      </c>
      <c r="L5" s="51"/>
      <c r="M5" s="2" t="s">
        <v>7</v>
      </c>
      <c r="N5" s="2" t="s">
        <v>8</v>
      </c>
      <c r="O5" s="51"/>
      <c r="P5" s="2" t="s">
        <v>7</v>
      </c>
      <c r="Q5" s="2" t="s">
        <v>8</v>
      </c>
      <c r="R5" s="51"/>
      <c r="S5" s="2" t="s">
        <v>7</v>
      </c>
      <c r="T5" s="2" t="s">
        <v>8</v>
      </c>
      <c r="U5" s="63"/>
      <c r="V5" s="2" t="s">
        <v>7</v>
      </c>
      <c r="W5" s="2" t="s">
        <v>8</v>
      </c>
    </row>
    <row r="6" spans="1:31" x14ac:dyDescent="0.25">
      <c r="E6" s="21"/>
      <c r="G6" s="23"/>
      <c r="H6" s="23"/>
      <c r="I6" s="49"/>
      <c r="J6" s="23"/>
      <c r="K6" s="23"/>
      <c r="L6" s="49"/>
      <c r="M6" s="23"/>
      <c r="N6" s="23"/>
      <c r="O6" s="49"/>
      <c r="P6" s="23"/>
      <c r="Q6" s="23"/>
      <c r="R6" s="49"/>
      <c r="S6" s="23"/>
      <c r="T6" s="23"/>
      <c r="V6" s="23"/>
      <c r="W6" s="23"/>
    </row>
    <row r="7" spans="1:31" s="24" customFormat="1" x14ac:dyDescent="0.25">
      <c r="A7" s="25" t="s">
        <v>29</v>
      </c>
      <c r="E7" s="27"/>
      <c r="G7" s="28"/>
      <c r="H7" s="28"/>
      <c r="I7" s="66"/>
      <c r="J7" s="28"/>
      <c r="K7" s="28"/>
      <c r="L7" s="66"/>
      <c r="M7" s="28"/>
      <c r="N7" s="28"/>
      <c r="O7" s="66"/>
      <c r="P7" s="28"/>
      <c r="Q7" s="28"/>
      <c r="R7" s="66"/>
      <c r="S7" s="28"/>
      <c r="T7" s="28"/>
      <c r="V7" s="28"/>
      <c r="W7" s="28"/>
      <c r="AE7"/>
    </row>
    <row r="8" spans="1:31" x14ac:dyDescent="0.25">
      <c r="I8" s="49"/>
      <c r="L8" s="49"/>
      <c r="O8" s="49"/>
      <c r="R8" s="49"/>
    </row>
    <row r="9" spans="1:31" x14ac:dyDescent="0.25">
      <c r="A9" s="10" t="s">
        <v>6</v>
      </c>
      <c r="B9" s="10"/>
      <c r="I9" s="49"/>
      <c r="L9" s="49"/>
      <c r="O9" s="49"/>
      <c r="R9" s="49"/>
    </row>
    <row r="10" spans="1:31" x14ac:dyDescent="0.25">
      <c r="C10" s="80" t="s">
        <v>18</v>
      </c>
      <c r="D10" s="80"/>
      <c r="E10" s="22" t="str">
        <f>+E4</f>
        <v>7/1/20XX</v>
      </c>
      <c r="G10" s="14"/>
      <c r="H10" s="15"/>
      <c r="I10" s="49"/>
      <c r="J10" s="14"/>
      <c r="K10" s="15"/>
      <c r="L10" s="49"/>
      <c r="M10" s="14"/>
      <c r="N10" s="15"/>
      <c r="O10" s="49"/>
      <c r="P10" s="14"/>
      <c r="Q10" s="15"/>
      <c r="R10" s="49"/>
      <c r="S10" s="14"/>
      <c r="T10" s="15"/>
      <c r="V10" s="3">
        <f>+G10+J10+M10+P10+S10</f>
        <v>0</v>
      </c>
      <c r="W10" s="5">
        <f>+H10+K10+N10+Q10+T10</f>
        <v>0</v>
      </c>
    </row>
    <row r="11" spans="1:31" x14ac:dyDescent="0.25">
      <c r="D11" t="s">
        <v>9</v>
      </c>
      <c r="G11" s="14"/>
      <c r="H11" s="15"/>
      <c r="I11" s="49"/>
      <c r="J11" s="14"/>
      <c r="K11" s="15"/>
      <c r="L11" s="49"/>
      <c r="M11" s="14"/>
      <c r="N11" s="15"/>
      <c r="O11" s="49"/>
      <c r="P11" s="14"/>
      <c r="Q11" s="15"/>
      <c r="R11" s="49"/>
      <c r="S11" s="14"/>
      <c r="T11" s="15"/>
      <c r="V11" s="3">
        <f>+G11+J11+M11+P11+S11</f>
        <v>0</v>
      </c>
      <c r="W11" s="5">
        <f>+H11+K11+N11+Q11+T11</f>
        <v>0</v>
      </c>
    </row>
    <row r="12" spans="1:31" x14ac:dyDescent="0.25">
      <c r="D12" t="s">
        <v>10</v>
      </c>
      <c r="G12" s="17"/>
      <c r="H12" s="15"/>
      <c r="I12" s="49"/>
      <c r="J12" s="17"/>
      <c r="K12" s="15"/>
      <c r="L12" s="49"/>
      <c r="M12" s="17"/>
      <c r="N12" s="15"/>
      <c r="O12" s="49"/>
      <c r="P12" s="17"/>
      <c r="Q12" s="15"/>
      <c r="R12" s="49"/>
      <c r="S12" s="17"/>
      <c r="T12" s="15"/>
      <c r="V12" s="4"/>
      <c r="W12" s="5">
        <f>+H12+K12+N12+Q12+T12</f>
        <v>0</v>
      </c>
    </row>
    <row r="13" spans="1:31" x14ac:dyDescent="0.25">
      <c r="D13" t="s">
        <v>11</v>
      </c>
      <c r="G13" s="14"/>
      <c r="H13" s="18"/>
      <c r="I13" s="49"/>
      <c r="J13" s="14"/>
      <c r="K13" s="18"/>
      <c r="L13" s="49"/>
      <c r="M13" s="14"/>
      <c r="N13" s="18"/>
      <c r="O13" s="49"/>
      <c r="P13" s="14"/>
      <c r="Q13" s="18"/>
      <c r="R13" s="49"/>
      <c r="S13" s="14"/>
      <c r="T13" s="18"/>
      <c r="V13" s="3">
        <f>+G13+J13+M13+P13+S13</f>
        <v>0</v>
      </c>
      <c r="W13" s="6"/>
    </row>
    <row r="14" spans="1:31" x14ac:dyDescent="0.25">
      <c r="D14" t="s">
        <v>12</v>
      </c>
      <c r="G14" s="14"/>
      <c r="H14" s="15"/>
      <c r="I14" s="49"/>
      <c r="J14" s="14"/>
      <c r="K14" s="15"/>
      <c r="L14" s="49"/>
      <c r="M14" s="14"/>
      <c r="N14" s="15"/>
      <c r="O14" s="49"/>
      <c r="P14" s="14"/>
      <c r="Q14" s="15"/>
      <c r="R14" s="49"/>
      <c r="S14" s="14"/>
      <c r="T14" s="15"/>
      <c r="V14" s="3">
        <f>+G14+J14+M14+P14+S14</f>
        <v>0</v>
      </c>
      <c r="W14" s="5">
        <f>+H14+K14+N14+Q14+T14</f>
        <v>0</v>
      </c>
    </row>
    <row r="15" spans="1:31" x14ac:dyDescent="0.25">
      <c r="D15" t="s">
        <v>13</v>
      </c>
      <c r="G15" s="17"/>
      <c r="H15" s="15"/>
      <c r="I15" s="49"/>
      <c r="J15" s="17"/>
      <c r="K15" s="15"/>
      <c r="L15" s="49"/>
      <c r="M15" s="17"/>
      <c r="N15" s="15"/>
      <c r="O15" s="49"/>
      <c r="P15" s="17"/>
      <c r="Q15" s="15"/>
      <c r="R15" s="49"/>
      <c r="S15" s="17"/>
      <c r="T15" s="15"/>
      <c r="V15" s="4"/>
      <c r="W15" s="5">
        <f>+H15+K15+N15+Q15+T15</f>
        <v>0</v>
      </c>
    </row>
    <row r="16" spans="1:31" x14ac:dyDescent="0.25">
      <c r="D16" t="s">
        <v>14</v>
      </c>
      <c r="G16" s="14"/>
      <c r="H16" s="15"/>
      <c r="I16" s="49"/>
      <c r="J16" s="14"/>
      <c r="K16" s="15"/>
      <c r="L16" s="49"/>
      <c r="M16" s="14"/>
      <c r="N16" s="15"/>
      <c r="O16" s="49"/>
      <c r="P16" s="14"/>
      <c r="Q16" s="15"/>
      <c r="R16" s="49"/>
      <c r="S16" s="14"/>
      <c r="T16" s="15"/>
      <c r="V16" s="3">
        <f>+G16+J16+M16+P16+S16</f>
        <v>0</v>
      </c>
      <c r="W16" s="5">
        <f>+H16+K16+N16+Q16+T16</f>
        <v>0</v>
      </c>
    </row>
    <row r="17" spans="1:23" x14ac:dyDescent="0.25">
      <c r="C17" s="80" t="s">
        <v>19</v>
      </c>
      <c r="D17" s="80"/>
      <c r="E17" s="22" t="str">
        <f>+E5</f>
        <v>6/30/20XX</v>
      </c>
      <c r="G17" s="3">
        <f>+G10+G11-G13-G14-G16</f>
        <v>0</v>
      </c>
      <c r="H17" s="5">
        <f>+H10+H11-H12-H14+H15-H16</f>
        <v>0</v>
      </c>
      <c r="I17" s="49"/>
      <c r="J17" s="3">
        <f>+J10+J11-J13-J14-J16</f>
        <v>0</v>
      </c>
      <c r="K17" s="5">
        <f>+K10+K11-K12-K14+K15-K16</f>
        <v>0</v>
      </c>
      <c r="L17" s="49"/>
      <c r="M17" s="3">
        <f>+M10+M11-M13-M14-M16</f>
        <v>0</v>
      </c>
      <c r="N17" s="5">
        <f>+N10+N11-N12-N14+N15-N16</f>
        <v>0</v>
      </c>
      <c r="O17" s="49"/>
      <c r="P17" s="3">
        <f>+P10+P11-P13-P14-P16</f>
        <v>0</v>
      </c>
      <c r="Q17" s="5">
        <f>+Q10+Q11-Q12-Q14+Q15-Q16</f>
        <v>0</v>
      </c>
      <c r="R17" s="49"/>
      <c r="S17" s="3">
        <f>+S10+S11-S13-S14-S16</f>
        <v>0</v>
      </c>
      <c r="T17" s="5">
        <f>+T10+T11-T12-T14+T15-T16</f>
        <v>0</v>
      </c>
      <c r="V17" s="3">
        <f>+V10+V11-V13-V14-V16</f>
        <v>0</v>
      </c>
      <c r="W17" s="5">
        <f>+W10+W11-W12-W14+W15-W16</f>
        <v>0</v>
      </c>
    </row>
    <row r="18" spans="1:23" x14ac:dyDescent="0.25">
      <c r="C18" s="34"/>
      <c r="D18" s="34"/>
      <c r="E18" s="22"/>
      <c r="G18" s="8"/>
      <c r="H18" s="9"/>
      <c r="I18" s="49"/>
      <c r="J18" s="8"/>
      <c r="K18" s="9"/>
      <c r="L18" s="49"/>
      <c r="M18" s="8"/>
      <c r="N18" s="9"/>
      <c r="O18" s="49"/>
      <c r="P18" s="8"/>
      <c r="Q18" s="9"/>
      <c r="R18" s="49"/>
      <c r="S18" s="8"/>
      <c r="T18" s="9"/>
      <c r="V18" s="8"/>
      <c r="W18" s="9"/>
    </row>
    <row r="19" spans="1:23" x14ac:dyDescent="0.25">
      <c r="A19" s="10" t="s">
        <v>35</v>
      </c>
      <c r="C19" s="34"/>
      <c r="D19" s="34"/>
      <c r="E19" s="22"/>
      <c r="G19" s="8"/>
      <c r="H19" s="9"/>
      <c r="I19" s="49"/>
      <c r="J19" s="8"/>
      <c r="K19" s="9"/>
      <c r="L19" s="49"/>
      <c r="M19" s="8"/>
      <c r="N19" s="9"/>
      <c r="O19" s="49"/>
      <c r="P19" s="8"/>
      <c r="Q19" s="9"/>
      <c r="R19" s="49"/>
      <c r="S19" s="8"/>
      <c r="T19" s="9"/>
      <c r="V19" s="8"/>
      <c r="W19" s="9"/>
    </row>
    <row r="20" spans="1:23" s="49" customFormat="1" x14ac:dyDescent="0.25">
      <c r="C20" s="50" t="s">
        <v>36</v>
      </c>
      <c r="D20" s="51"/>
      <c r="E20" s="52"/>
      <c r="G20" s="38">
        <f>+G17-G34-G49-G109</f>
        <v>0</v>
      </c>
      <c r="H20" s="32">
        <f>+H17-H34-H49-H109</f>
        <v>0</v>
      </c>
      <c r="J20" s="38">
        <f>+J17-J34-J49-J109</f>
        <v>0</v>
      </c>
      <c r="K20" s="32">
        <f>+K17-K34-K49-K109</f>
        <v>0</v>
      </c>
      <c r="M20" s="38">
        <f>+M17-M34-M49-M109</f>
        <v>0</v>
      </c>
      <c r="N20" s="32">
        <f>+N17-N34-N49-N109</f>
        <v>0</v>
      </c>
      <c r="P20" s="38">
        <f>+P17-P34-P49-P109</f>
        <v>0</v>
      </c>
      <c r="Q20" s="32">
        <f>+Q17-Q34-Q49-Q109</f>
        <v>0</v>
      </c>
      <c r="S20" s="38">
        <f>+S17-S34-S49-S109</f>
        <v>0</v>
      </c>
      <c r="T20" s="32">
        <f>+T17-T34-T49-T109</f>
        <v>0</v>
      </c>
      <c r="V20" s="38">
        <f t="shared" ref="V20:W22" si="0">+G20+J20+M20+P20+S20</f>
        <v>0</v>
      </c>
      <c r="W20" s="32">
        <f t="shared" si="0"/>
        <v>0</v>
      </c>
    </row>
    <row r="21" spans="1:23" x14ac:dyDescent="0.25">
      <c r="C21" s="35" t="s">
        <v>93</v>
      </c>
      <c r="D21" s="34"/>
      <c r="E21" s="22"/>
      <c r="G21" s="14"/>
      <c r="H21" s="15"/>
      <c r="I21" s="49"/>
      <c r="J21" s="14"/>
      <c r="K21" s="15"/>
      <c r="L21" s="49"/>
      <c r="M21" s="14"/>
      <c r="N21" s="15"/>
      <c r="O21" s="49"/>
      <c r="P21" s="14"/>
      <c r="Q21" s="15"/>
      <c r="R21" s="49"/>
      <c r="S21" s="14"/>
      <c r="T21" s="15"/>
      <c r="V21" s="3">
        <f t="shared" si="0"/>
        <v>0</v>
      </c>
      <c r="W21" s="5">
        <f t="shared" si="0"/>
        <v>0</v>
      </c>
    </row>
    <row r="22" spans="1:23" x14ac:dyDescent="0.25">
      <c r="C22" s="35" t="s">
        <v>37</v>
      </c>
      <c r="D22" s="34"/>
      <c r="E22" s="22"/>
      <c r="G22" s="14"/>
      <c r="H22" s="15"/>
      <c r="I22" s="49"/>
      <c r="J22" s="14"/>
      <c r="K22" s="15"/>
      <c r="L22" s="49"/>
      <c r="M22" s="14"/>
      <c r="N22" s="15"/>
      <c r="O22" s="49"/>
      <c r="P22" s="14"/>
      <c r="Q22" s="15"/>
      <c r="R22" s="49"/>
      <c r="S22" s="14"/>
      <c r="T22" s="15"/>
      <c r="V22" s="3">
        <f t="shared" si="0"/>
        <v>0</v>
      </c>
      <c r="W22" s="5">
        <f t="shared" si="0"/>
        <v>0</v>
      </c>
    </row>
    <row r="23" spans="1:23" x14ac:dyDescent="0.25">
      <c r="A23" s="25" t="s">
        <v>81</v>
      </c>
      <c r="C23" s="34"/>
      <c r="D23" s="34"/>
      <c r="E23" s="22"/>
      <c r="G23" s="26" t="str">
        <f>IF(G20&gt;=0,"Yes","Error")</f>
        <v>Yes</v>
      </c>
      <c r="H23" s="26" t="str">
        <f>IF(H20&gt;=0,"Yes","Error")</f>
        <v>Yes</v>
      </c>
      <c r="I23" s="49"/>
      <c r="J23" s="26" t="str">
        <f>IF(J20&gt;=0,"Yes","Error")</f>
        <v>Yes</v>
      </c>
      <c r="K23" s="26" t="str">
        <f>IF(K20&gt;=0,"Yes","Error")</f>
        <v>Yes</v>
      </c>
      <c r="L23" s="49"/>
      <c r="M23" s="26" t="str">
        <f>IF(M20&gt;=0,"Yes","Error")</f>
        <v>Yes</v>
      </c>
      <c r="N23" s="26" t="str">
        <f>IF(N20&gt;=0,"Yes","Error")</f>
        <v>Yes</v>
      </c>
      <c r="O23" s="49"/>
      <c r="P23" s="26" t="str">
        <f>IF(P20&gt;=0,"Yes","Error")</f>
        <v>Yes</v>
      </c>
      <c r="Q23" s="26" t="str">
        <f>IF(Q20&gt;=0,"Yes","Error")</f>
        <v>Yes</v>
      </c>
      <c r="R23" s="49"/>
      <c r="S23" s="26" t="str">
        <f>IF(S20&gt;=0,"Yes","Error")</f>
        <v>Yes</v>
      </c>
      <c r="T23" s="26" t="str">
        <f>IF(T20&gt;=0,"Yes","Error")</f>
        <v>Yes</v>
      </c>
      <c r="V23" s="26" t="str">
        <f>IF(V20&gt;=0,"Yes","Error")</f>
        <v>Yes</v>
      </c>
      <c r="W23" s="26" t="str">
        <f>IF(W20&gt;=0,"Yes","Error")</f>
        <v>Yes</v>
      </c>
    </row>
    <row r="24" spans="1:23" x14ac:dyDescent="0.25">
      <c r="A24" s="25" t="s">
        <v>82</v>
      </c>
      <c r="C24" s="34"/>
      <c r="D24" s="34"/>
      <c r="E24" s="22"/>
      <c r="G24" s="26" t="str">
        <f>IF(G21&lt;=G20,"Yes","Error")</f>
        <v>Yes</v>
      </c>
      <c r="H24" s="26" t="str">
        <f>IF(H21&lt;=H20,"Yes","Error")</f>
        <v>Yes</v>
      </c>
      <c r="I24" s="49"/>
      <c r="J24" s="26" t="str">
        <f>IF(J21&lt;=J20,"Yes","Error")</f>
        <v>Yes</v>
      </c>
      <c r="K24" s="26" t="str">
        <f>IF(K21&lt;=K20,"Yes","Error")</f>
        <v>Yes</v>
      </c>
      <c r="L24" s="49"/>
      <c r="M24" s="26" t="str">
        <f>IF(M21&lt;=M20,"Yes","Error")</f>
        <v>Yes</v>
      </c>
      <c r="N24" s="26" t="str">
        <f>IF(N21&lt;=N20,"Yes","Error")</f>
        <v>Yes</v>
      </c>
      <c r="O24" s="49"/>
      <c r="P24" s="26" t="str">
        <f>IF(P21&lt;=P20,"Yes","Error")</f>
        <v>Yes</v>
      </c>
      <c r="Q24" s="26" t="str">
        <f>IF(Q21&lt;=Q20,"Yes","Error")</f>
        <v>Yes</v>
      </c>
      <c r="R24" s="49"/>
      <c r="S24" s="26" t="str">
        <f>IF(S21&lt;=S20,"Yes","Error")</f>
        <v>Yes</v>
      </c>
      <c r="T24" s="26" t="str">
        <f>IF(T21&lt;=T20,"Yes","Error")</f>
        <v>Yes</v>
      </c>
      <c r="V24" s="26" t="str">
        <f>IF(V21&lt;=V20,"Yes","Error")</f>
        <v>Yes</v>
      </c>
      <c r="W24" s="26" t="str">
        <f>IF(W21&lt;=W20,"Yes","Error")</f>
        <v>Yes</v>
      </c>
    </row>
    <row r="25" spans="1:23" x14ac:dyDescent="0.25">
      <c r="A25" s="25" t="s">
        <v>83</v>
      </c>
      <c r="C25" s="34"/>
      <c r="D25" s="34"/>
      <c r="E25" s="22"/>
      <c r="G25" s="26" t="str">
        <f>IF(G22&lt;=G17,"Yes","Error")</f>
        <v>Yes</v>
      </c>
      <c r="H25" s="26" t="str">
        <f>IF(H22&lt;=H17,"Yes","Error")</f>
        <v>Yes</v>
      </c>
      <c r="I25" s="49"/>
      <c r="J25" s="26" t="str">
        <f>IF(J22&lt;=J17,"Yes","Error")</f>
        <v>Yes</v>
      </c>
      <c r="K25" s="26" t="str">
        <f>IF(K22&lt;=K17,"Yes","Error")</f>
        <v>Yes</v>
      </c>
      <c r="L25" s="49"/>
      <c r="M25" s="26" t="str">
        <f>IF(M22&lt;=M17,"Yes","Error")</f>
        <v>Yes</v>
      </c>
      <c r="N25" s="26" t="str">
        <f>IF(N22&lt;=N17,"Yes","Error")</f>
        <v>Yes</v>
      </c>
      <c r="O25" s="49"/>
      <c r="P25" s="26" t="str">
        <f>IF(P22&lt;=P17,"Yes","Error")</f>
        <v>Yes</v>
      </c>
      <c r="Q25" s="26" t="str">
        <f>IF(Q22&lt;=Q17,"Yes","Error")</f>
        <v>Yes</v>
      </c>
      <c r="R25" s="49"/>
      <c r="S25" s="26" t="str">
        <f>IF(S22&lt;=S17,"Yes","Error")</f>
        <v>Yes</v>
      </c>
      <c r="T25" s="26" t="str">
        <f>IF(T22&lt;=T17,"Yes","Error")</f>
        <v>Yes</v>
      </c>
      <c r="V25" s="26" t="str">
        <f>IF(V22&lt;=V17,"Yes","Error")</f>
        <v>Yes</v>
      </c>
      <c r="W25" s="26" t="str">
        <f>IF(W22&lt;=W17,"Yes","Error")</f>
        <v>Yes</v>
      </c>
    </row>
    <row r="26" spans="1:23" x14ac:dyDescent="0.25">
      <c r="C26" s="34"/>
      <c r="D26" s="34"/>
      <c r="E26" s="22"/>
      <c r="G26" s="8"/>
      <c r="H26" s="9"/>
      <c r="I26" s="49"/>
      <c r="J26" s="8"/>
      <c r="K26" s="9"/>
      <c r="L26" s="49"/>
      <c r="M26" s="8"/>
      <c r="N26" s="9"/>
      <c r="O26" s="49"/>
      <c r="P26" s="8"/>
      <c r="Q26" s="9"/>
      <c r="R26" s="49"/>
      <c r="S26" s="8"/>
      <c r="T26" s="9"/>
      <c r="V26" s="8"/>
      <c r="W26" s="9"/>
    </row>
    <row r="27" spans="1:23" x14ac:dyDescent="0.25">
      <c r="A27" s="10" t="s">
        <v>33</v>
      </c>
      <c r="B27" s="10"/>
      <c r="I27" s="49"/>
      <c r="L27" s="49"/>
      <c r="O27" s="49"/>
      <c r="R27" s="49"/>
    </row>
    <row r="28" spans="1:23" x14ac:dyDescent="0.25">
      <c r="C28" s="80" t="s">
        <v>15</v>
      </c>
      <c r="D28" s="80"/>
      <c r="E28" s="22" t="str">
        <f>+E4</f>
        <v>7/1/20XX</v>
      </c>
      <c r="G28" s="14"/>
      <c r="H28" s="15"/>
      <c r="I28" s="49"/>
      <c r="J28" s="14"/>
      <c r="K28" s="15"/>
      <c r="L28" s="49"/>
      <c r="M28" s="14"/>
      <c r="N28" s="15"/>
      <c r="O28" s="49"/>
      <c r="P28" s="14"/>
      <c r="Q28" s="15"/>
      <c r="R28" s="49"/>
      <c r="S28" s="14"/>
      <c r="T28" s="15"/>
      <c r="V28" s="3">
        <f>+G28+J28+M28+P28+S28</f>
        <v>0</v>
      </c>
      <c r="W28" s="5">
        <f>+H28+K28+N28+Q28+T28</f>
        <v>0</v>
      </c>
    </row>
    <row r="29" spans="1:23" x14ac:dyDescent="0.25">
      <c r="D29" t="s">
        <v>9</v>
      </c>
      <c r="G29" s="41"/>
      <c r="H29" s="15"/>
      <c r="I29" s="49"/>
      <c r="J29" s="41"/>
      <c r="K29" s="15"/>
      <c r="L29" s="49"/>
      <c r="M29" s="41"/>
      <c r="N29" s="15"/>
      <c r="O29" s="49"/>
      <c r="P29" s="41"/>
      <c r="Q29" s="15"/>
      <c r="R29" s="49"/>
      <c r="S29" s="41"/>
      <c r="T29" s="15"/>
      <c r="V29" s="37">
        <f>+G29+J29+M29+P29+S29</f>
        <v>0</v>
      </c>
      <c r="W29" s="5">
        <f t="shared" ref="W29:W33" si="1">+H29+K29+N29+Q29+T29</f>
        <v>0</v>
      </c>
    </row>
    <row r="30" spans="1:23" x14ac:dyDescent="0.25">
      <c r="D30" t="s">
        <v>10</v>
      </c>
      <c r="G30" s="17"/>
      <c r="H30" s="15"/>
      <c r="I30" s="49"/>
      <c r="J30" s="17"/>
      <c r="K30" s="15"/>
      <c r="L30" s="49"/>
      <c r="M30" s="17"/>
      <c r="N30" s="15"/>
      <c r="O30" s="49"/>
      <c r="P30" s="17"/>
      <c r="Q30" s="15"/>
      <c r="R30" s="49"/>
      <c r="S30" s="17"/>
      <c r="T30" s="15"/>
      <c r="V30" s="4"/>
      <c r="W30" s="5">
        <f t="shared" si="1"/>
        <v>0</v>
      </c>
    </row>
    <row r="31" spans="1:23" x14ac:dyDescent="0.25">
      <c r="D31" t="s">
        <v>85</v>
      </c>
      <c r="G31" s="14"/>
      <c r="H31" s="18"/>
      <c r="I31" s="49"/>
      <c r="J31" s="14"/>
      <c r="K31" s="18"/>
      <c r="L31" s="49"/>
      <c r="M31" s="14"/>
      <c r="N31" s="18"/>
      <c r="O31" s="49"/>
      <c r="P31" s="14"/>
      <c r="Q31" s="18"/>
      <c r="R31" s="49"/>
      <c r="S31" s="14"/>
      <c r="T31" s="18"/>
      <c r="V31" s="3">
        <f>+G31+J31+M31+P31+S31</f>
        <v>0</v>
      </c>
      <c r="W31" s="6"/>
    </row>
    <row r="32" spans="1:23" x14ac:dyDescent="0.25">
      <c r="D32" s="70" t="s">
        <v>99</v>
      </c>
      <c r="E32" s="70"/>
      <c r="F32" s="70"/>
      <c r="G32" s="18"/>
      <c r="H32" s="18"/>
      <c r="I32" s="49"/>
      <c r="J32" s="18"/>
      <c r="K32" s="18"/>
      <c r="L32" s="49"/>
      <c r="M32" s="18"/>
      <c r="N32" s="18"/>
      <c r="O32" s="49"/>
      <c r="P32" s="18"/>
      <c r="Q32" s="18"/>
      <c r="R32" s="49"/>
      <c r="S32" s="18"/>
      <c r="T32" s="18"/>
      <c r="V32" s="4">
        <f t="shared" ref="V32:V33" si="2">+G32+J32+M32+P32+S32</f>
        <v>0</v>
      </c>
      <c r="W32" s="6">
        <f t="shared" si="1"/>
        <v>0</v>
      </c>
    </row>
    <row r="33" spans="1:23" x14ac:dyDescent="0.25">
      <c r="D33" t="s">
        <v>34</v>
      </c>
      <c r="G33" s="41"/>
      <c r="H33" s="16"/>
      <c r="I33" s="49"/>
      <c r="J33" s="41"/>
      <c r="K33" s="16"/>
      <c r="L33" s="49"/>
      <c r="M33" s="41"/>
      <c r="N33" s="16"/>
      <c r="O33" s="49"/>
      <c r="P33" s="41"/>
      <c r="Q33" s="16"/>
      <c r="R33" s="49"/>
      <c r="S33" s="41"/>
      <c r="T33" s="16"/>
      <c r="V33" s="37">
        <f t="shared" si="2"/>
        <v>0</v>
      </c>
      <c r="W33" s="5">
        <f t="shared" si="1"/>
        <v>0</v>
      </c>
    </row>
    <row r="34" spans="1:23" x14ac:dyDescent="0.25">
      <c r="C34" s="80" t="s">
        <v>20</v>
      </c>
      <c r="D34" s="80"/>
      <c r="E34" s="22" t="str">
        <f>+E5</f>
        <v>6/30/20XX</v>
      </c>
      <c r="G34" s="38">
        <f>+G28+G29-G31-G32-G33</f>
        <v>0</v>
      </c>
      <c r="H34" s="32">
        <f>+H28+H29-H30-H32-H33</f>
        <v>0</v>
      </c>
      <c r="I34" s="49"/>
      <c r="J34" s="38">
        <f>+J28+J29-J31-J32-J33</f>
        <v>0</v>
      </c>
      <c r="K34" s="32">
        <f>+K28+K29-K30-K32-K33</f>
        <v>0</v>
      </c>
      <c r="L34" s="49"/>
      <c r="M34" s="38">
        <f>+M28+M29-M31-M32-M33</f>
        <v>0</v>
      </c>
      <c r="N34" s="32">
        <f>+N28+N29-N30-N32-N33</f>
        <v>0</v>
      </c>
      <c r="O34" s="49"/>
      <c r="P34" s="38">
        <f>+P28+P29-P31-P32-P33</f>
        <v>0</v>
      </c>
      <c r="Q34" s="32">
        <f>+Q28+Q29-Q30-Q32-Q33</f>
        <v>0</v>
      </c>
      <c r="R34" s="49"/>
      <c r="S34" s="38">
        <f>+S28+S29-S31-S32-S33</f>
        <v>0</v>
      </c>
      <c r="T34" s="32">
        <f>+T28+T29-T30-T32-T33</f>
        <v>0</v>
      </c>
      <c r="V34" s="3">
        <f>+G34+J34+M34+P34+S34</f>
        <v>0</v>
      </c>
      <c r="W34" s="32">
        <f>+H34+K34+N34+Q34+T34</f>
        <v>0</v>
      </c>
    </row>
    <row r="35" spans="1:23" x14ac:dyDescent="0.25">
      <c r="A35" s="25" t="s">
        <v>86</v>
      </c>
      <c r="C35" s="34"/>
      <c r="D35" s="34"/>
      <c r="E35" s="22"/>
      <c r="G35" s="26" t="str">
        <f>IF(G34&gt;=0,"Yes","Error")</f>
        <v>Yes</v>
      </c>
      <c r="H35" s="26" t="str">
        <f>IF(H34&gt;=0,"Yes","Error")</f>
        <v>Yes</v>
      </c>
      <c r="I35" s="49"/>
      <c r="J35" s="26" t="str">
        <f>IF(J34&gt;=0,"Yes","Error")</f>
        <v>Yes</v>
      </c>
      <c r="K35" s="26" t="str">
        <f>IF(K34&gt;=0,"Yes","Error")</f>
        <v>Yes</v>
      </c>
      <c r="L35" s="49"/>
      <c r="M35" s="26" t="str">
        <f>IF(M34&gt;=0,"Yes","Error")</f>
        <v>Yes</v>
      </c>
      <c r="N35" s="26" t="str">
        <f>IF(N34&gt;=0,"Yes","Error")</f>
        <v>Yes</v>
      </c>
      <c r="O35" s="49"/>
      <c r="P35" s="26" t="str">
        <f>IF(P34&gt;=0,"Yes","Error")</f>
        <v>Yes</v>
      </c>
      <c r="Q35" s="26" t="str">
        <f>IF(Q34&gt;=0,"Yes","Error")</f>
        <v>Yes</v>
      </c>
      <c r="R35" s="49"/>
      <c r="S35" s="26" t="str">
        <f>IF(S34&gt;=0,"Yes","Error")</f>
        <v>Yes</v>
      </c>
      <c r="T35" s="26" t="str">
        <f>IF(T34&gt;=0,"Yes","Error")</f>
        <v>Yes</v>
      </c>
      <c r="V35" s="26" t="str">
        <f>IF(V34&gt;=0,"Yes","Error")</f>
        <v>Yes</v>
      </c>
      <c r="W35" s="26" t="str">
        <f>IF(W34&gt;=0,"Yes","Error")</f>
        <v>Yes</v>
      </c>
    </row>
    <row r="36" spans="1:23" x14ac:dyDescent="0.25">
      <c r="C36" s="34"/>
      <c r="D36" s="34"/>
      <c r="E36" s="22"/>
      <c r="G36" s="39"/>
      <c r="H36" s="40"/>
      <c r="I36" s="49"/>
      <c r="J36" s="39"/>
      <c r="K36" s="40"/>
      <c r="L36" s="49"/>
      <c r="M36" s="39"/>
      <c r="N36" s="40"/>
      <c r="O36" s="49"/>
      <c r="P36" s="39"/>
      <c r="Q36" s="40"/>
      <c r="R36" s="49"/>
      <c r="S36" s="39"/>
      <c r="T36" s="40"/>
      <c r="V36" s="8"/>
      <c r="W36" s="40"/>
    </row>
    <row r="37" spans="1:23" x14ac:dyDescent="0.25">
      <c r="A37" s="10" t="s">
        <v>100</v>
      </c>
      <c r="C37" s="34"/>
      <c r="D37" s="34"/>
      <c r="E37" s="22"/>
      <c r="G37" s="8"/>
      <c r="H37" s="9"/>
      <c r="I37" s="49"/>
      <c r="J37" s="8"/>
      <c r="K37" s="9"/>
      <c r="L37" s="49"/>
      <c r="M37" s="8"/>
      <c r="N37" s="9"/>
      <c r="O37" s="49"/>
      <c r="P37" s="8"/>
      <c r="Q37" s="9"/>
      <c r="R37" s="49"/>
      <c r="S37" s="8"/>
      <c r="T37" s="9"/>
      <c r="V37" s="8"/>
      <c r="W37" s="9"/>
    </row>
    <row r="38" spans="1:23" x14ac:dyDescent="0.25">
      <c r="C38" s="35" t="s">
        <v>38</v>
      </c>
      <c r="D38" s="34"/>
      <c r="E38" s="22"/>
      <c r="G38" s="14"/>
      <c r="H38" s="15"/>
      <c r="I38" s="49"/>
      <c r="J38" s="14"/>
      <c r="K38" s="15"/>
      <c r="L38" s="49"/>
      <c r="M38" s="14"/>
      <c r="N38" s="15"/>
      <c r="O38" s="49"/>
      <c r="P38" s="14"/>
      <c r="Q38" s="15"/>
      <c r="R38" s="49"/>
      <c r="S38" s="14"/>
      <c r="T38" s="15"/>
      <c r="V38" s="3">
        <f t="shared" ref="V38:W39" si="3">+G38+J38+M38+P38+S38</f>
        <v>0</v>
      </c>
      <c r="W38" s="5">
        <f t="shared" si="3"/>
        <v>0</v>
      </c>
    </row>
    <row r="39" spans="1:23" x14ac:dyDescent="0.25">
      <c r="C39" s="35" t="s">
        <v>39</v>
      </c>
      <c r="D39" s="34"/>
      <c r="E39" s="22"/>
      <c r="G39" s="14"/>
      <c r="H39" s="15"/>
      <c r="I39" s="49"/>
      <c r="J39" s="14"/>
      <c r="K39" s="15"/>
      <c r="L39" s="49"/>
      <c r="M39" s="14"/>
      <c r="N39" s="15"/>
      <c r="O39" s="49"/>
      <c r="P39" s="14"/>
      <c r="Q39" s="15"/>
      <c r="R39" s="49"/>
      <c r="S39" s="14"/>
      <c r="T39" s="15"/>
      <c r="V39" s="3">
        <f t="shared" si="3"/>
        <v>0</v>
      </c>
      <c r="W39" s="5">
        <f t="shared" si="3"/>
        <v>0</v>
      </c>
    </row>
    <row r="40" spans="1:23" x14ac:dyDescent="0.25">
      <c r="A40" s="25" t="s">
        <v>88</v>
      </c>
      <c r="C40" s="35"/>
      <c r="D40" s="53"/>
      <c r="E40" s="22"/>
      <c r="G40" s="55"/>
      <c r="H40" s="56" t="e">
        <f>+(H38+H39)/H30</f>
        <v>#DIV/0!</v>
      </c>
      <c r="I40" s="66"/>
      <c r="J40" s="57"/>
      <c r="K40" s="56" t="e">
        <f>+(K38+K39)/K30</f>
        <v>#DIV/0!</v>
      </c>
      <c r="L40" s="66"/>
      <c r="M40" s="57"/>
      <c r="N40" s="56" t="e">
        <f>+(N38+N39)/N30</f>
        <v>#DIV/0!</v>
      </c>
      <c r="O40" s="66"/>
      <c r="P40" s="57"/>
      <c r="Q40" s="56" t="e">
        <f>+(Q38+Q39)/Q30</f>
        <v>#DIV/0!</v>
      </c>
      <c r="R40" s="66"/>
      <c r="S40" s="57"/>
      <c r="T40" s="56" t="e">
        <f>+(T38+T39)/T30</f>
        <v>#DIV/0!</v>
      </c>
      <c r="V40" s="8"/>
      <c r="W40" s="56" t="e">
        <f>+(W38+W39)/W30</f>
        <v>#DIV/0!</v>
      </c>
    </row>
    <row r="41" spans="1:23" x14ac:dyDescent="0.25">
      <c r="C41" s="34"/>
      <c r="D41" s="34"/>
      <c r="E41" s="22"/>
      <c r="G41" s="39"/>
      <c r="H41" s="40"/>
      <c r="I41" s="49"/>
      <c r="J41" s="39"/>
      <c r="K41" s="40"/>
      <c r="L41" s="49"/>
      <c r="M41" s="39"/>
      <c r="N41" s="40"/>
      <c r="O41" s="49"/>
      <c r="P41" s="39"/>
      <c r="Q41" s="40"/>
      <c r="R41" s="49"/>
      <c r="S41" s="39"/>
      <c r="T41" s="40"/>
      <c r="V41" s="8"/>
      <c r="W41" s="40"/>
    </row>
    <row r="42" spans="1:23" x14ac:dyDescent="0.25">
      <c r="A42" s="10" t="s">
        <v>40</v>
      </c>
      <c r="B42" s="7"/>
      <c r="I42" s="49"/>
      <c r="L42" s="49"/>
      <c r="O42" s="49"/>
      <c r="R42" s="49"/>
    </row>
    <row r="43" spans="1:23" x14ac:dyDescent="0.25">
      <c r="C43" s="80" t="s">
        <v>15</v>
      </c>
      <c r="D43" s="80"/>
      <c r="E43" s="22" t="str">
        <f>+E4</f>
        <v>7/1/20XX</v>
      </c>
      <c r="G43" s="14"/>
      <c r="H43" s="15"/>
      <c r="I43" s="49"/>
      <c r="J43" s="14"/>
      <c r="K43" s="15"/>
      <c r="L43" s="49"/>
      <c r="M43" s="14"/>
      <c r="N43" s="15"/>
      <c r="O43" s="49"/>
      <c r="P43" s="14"/>
      <c r="Q43" s="15"/>
      <c r="R43" s="49"/>
      <c r="S43" s="14"/>
      <c r="T43" s="15"/>
      <c r="V43" s="3">
        <f>+G43+J43+M43+P43+S43</f>
        <v>0</v>
      </c>
      <c r="W43" s="5">
        <f>+H43+K43+N43+Q43+T43</f>
        <v>0</v>
      </c>
    </row>
    <row r="44" spans="1:23" x14ac:dyDescent="0.25">
      <c r="D44" t="s">
        <v>9</v>
      </c>
      <c r="G44" s="41"/>
      <c r="H44" s="15"/>
      <c r="I44" s="49"/>
      <c r="J44" s="41"/>
      <c r="K44" s="15"/>
      <c r="L44" s="49"/>
      <c r="M44" s="41"/>
      <c r="N44" s="15"/>
      <c r="O44" s="49"/>
      <c r="P44" s="41"/>
      <c r="Q44" s="15"/>
      <c r="R44" s="49"/>
      <c r="S44" s="41"/>
      <c r="T44" s="15"/>
      <c r="V44" s="37">
        <f>+G44+J44+M44+P44+S44</f>
        <v>0</v>
      </c>
      <c r="W44" s="5">
        <f t="shared" ref="W44:W48" si="4">+H44+K44+N44+Q44+T44</f>
        <v>0</v>
      </c>
    </row>
    <row r="45" spans="1:23" x14ac:dyDescent="0.25">
      <c r="D45" t="s">
        <v>10</v>
      </c>
      <c r="G45" s="17"/>
      <c r="H45" s="15"/>
      <c r="I45" s="49"/>
      <c r="J45" s="17"/>
      <c r="K45" s="15"/>
      <c r="L45" s="49"/>
      <c r="M45" s="17"/>
      <c r="N45" s="15"/>
      <c r="O45" s="49"/>
      <c r="P45" s="17"/>
      <c r="Q45" s="15"/>
      <c r="R45" s="49"/>
      <c r="S45" s="17"/>
      <c r="T45" s="15"/>
      <c r="V45" s="4"/>
      <c r="W45" s="5">
        <f t="shared" si="4"/>
        <v>0</v>
      </c>
    </row>
    <row r="46" spans="1:23" x14ac:dyDescent="0.25">
      <c r="D46" t="s">
        <v>85</v>
      </c>
      <c r="G46" s="14"/>
      <c r="H46" s="18"/>
      <c r="I46" s="49"/>
      <c r="J46" s="14"/>
      <c r="K46" s="18"/>
      <c r="L46" s="49"/>
      <c r="M46" s="14"/>
      <c r="N46" s="18"/>
      <c r="O46" s="49"/>
      <c r="P46" s="14"/>
      <c r="Q46" s="18"/>
      <c r="R46" s="49"/>
      <c r="S46" s="14"/>
      <c r="T46" s="18"/>
      <c r="V46" s="3">
        <f>+G46+J46+M46+P46+S46</f>
        <v>0</v>
      </c>
      <c r="W46" s="6"/>
    </row>
    <row r="47" spans="1:23" x14ac:dyDescent="0.25">
      <c r="D47" s="70" t="s">
        <v>98</v>
      </c>
      <c r="E47" s="70"/>
      <c r="F47" s="70"/>
      <c r="G47" s="83"/>
      <c r="H47" s="82"/>
      <c r="I47" s="49"/>
      <c r="J47" s="83"/>
      <c r="K47" s="82"/>
      <c r="L47" s="49"/>
      <c r="M47" s="83"/>
      <c r="N47" s="82"/>
      <c r="O47" s="49"/>
      <c r="P47" s="83"/>
      <c r="Q47" s="82"/>
      <c r="R47" s="49"/>
      <c r="S47" s="83"/>
      <c r="T47" s="82"/>
      <c r="V47" s="83">
        <f t="shared" ref="V47:V48" si="5">+G47+J47+M47+P47+S47</f>
        <v>0</v>
      </c>
      <c r="W47" s="82">
        <f t="shared" si="4"/>
        <v>0</v>
      </c>
    </row>
    <row r="48" spans="1:23" x14ac:dyDescent="0.25">
      <c r="D48" t="s">
        <v>34</v>
      </c>
      <c r="G48" s="41"/>
      <c r="H48" s="16"/>
      <c r="I48" s="49"/>
      <c r="J48" s="41"/>
      <c r="K48" s="16"/>
      <c r="L48" s="49"/>
      <c r="M48" s="41"/>
      <c r="N48" s="16"/>
      <c r="O48" s="49"/>
      <c r="P48" s="41"/>
      <c r="Q48" s="16"/>
      <c r="R48" s="49"/>
      <c r="S48" s="41"/>
      <c r="T48" s="16"/>
      <c r="V48" s="37">
        <f t="shared" si="5"/>
        <v>0</v>
      </c>
      <c r="W48" s="5">
        <f t="shared" si="4"/>
        <v>0</v>
      </c>
    </row>
    <row r="49" spans="1:23" x14ac:dyDescent="0.25">
      <c r="C49" s="80" t="s">
        <v>20</v>
      </c>
      <c r="D49" s="80"/>
      <c r="E49" s="22" t="str">
        <f>+E5</f>
        <v>6/30/20XX</v>
      </c>
      <c r="G49" s="38">
        <f>+G43+G44-G46-G47-G48</f>
        <v>0</v>
      </c>
      <c r="H49" s="32">
        <f>+H43+H44-H45-H47-H48</f>
        <v>0</v>
      </c>
      <c r="I49" s="49"/>
      <c r="J49" s="38">
        <f>+J43+J44-J46-J47-J48</f>
        <v>0</v>
      </c>
      <c r="K49" s="32">
        <f>+K43+K44-K45-K47-K48</f>
        <v>0</v>
      </c>
      <c r="L49" s="49"/>
      <c r="M49" s="38">
        <f>+M43+M44-M46-M47-M48</f>
        <v>0</v>
      </c>
      <c r="N49" s="32">
        <f>+N43+N44-N45-N47-N48</f>
        <v>0</v>
      </c>
      <c r="O49" s="49"/>
      <c r="P49" s="38">
        <f>+P43+P44-P46-P47-P48</f>
        <v>0</v>
      </c>
      <c r="Q49" s="32">
        <f>+Q43+Q44-Q45-Q47-Q48</f>
        <v>0</v>
      </c>
      <c r="R49" s="49"/>
      <c r="S49" s="38">
        <f>+S43+S44-S46-S47-S48</f>
        <v>0</v>
      </c>
      <c r="T49" s="32">
        <f>+T43+T44-T45-T47-T48</f>
        <v>0</v>
      </c>
      <c r="V49" s="3">
        <f>+G49+J49+M49+P49+S49</f>
        <v>0</v>
      </c>
      <c r="W49" s="32">
        <f>+H49+K49+N49+Q49+T49</f>
        <v>0</v>
      </c>
    </row>
    <row r="50" spans="1:23" x14ac:dyDescent="0.25">
      <c r="A50" s="25" t="s">
        <v>43</v>
      </c>
      <c r="C50" s="34"/>
      <c r="D50" s="34"/>
      <c r="E50" s="22"/>
      <c r="G50" s="26" t="str">
        <f>IF(G49&gt;=0,"Yes","Error")</f>
        <v>Yes</v>
      </c>
      <c r="H50" s="26" t="str">
        <f>IF(H49&gt;=0,"Yes","Error")</f>
        <v>Yes</v>
      </c>
      <c r="I50" s="49"/>
      <c r="J50" s="26" t="str">
        <f>IF(J49&gt;=0,"Yes","Error")</f>
        <v>Yes</v>
      </c>
      <c r="K50" s="26" t="str">
        <f>IF(K49&gt;=0,"Yes","Error")</f>
        <v>Yes</v>
      </c>
      <c r="L50" s="49"/>
      <c r="M50" s="26" t="str">
        <f>IF(M49&gt;=0,"Yes","Error")</f>
        <v>Yes</v>
      </c>
      <c r="N50" s="26" t="str">
        <f>IF(N49&gt;=0,"Yes","Error")</f>
        <v>Yes</v>
      </c>
      <c r="O50" s="49"/>
      <c r="P50" s="26" t="str">
        <f>IF(P49&gt;=0,"Yes","Error")</f>
        <v>Yes</v>
      </c>
      <c r="Q50" s="26" t="str">
        <f>IF(Q49&gt;=0,"Yes","Error")</f>
        <v>Yes</v>
      </c>
      <c r="R50" s="49"/>
      <c r="S50" s="26" t="str">
        <f>IF(S49&gt;=0,"Yes","Error")</f>
        <v>Yes</v>
      </c>
      <c r="T50" s="26" t="str">
        <f>IF(T49&gt;=0,"Yes","Error")</f>
        <v>Yes</v>
      </c>
      <c r="V50" s="26" t="str">
        <f>IF(V49&gt;=0,"Yes","Error")</f>
        <v>Yes</v>
      </c>
      <c r="W50" s="26" t="str">
        <f>IF(W49&gt;=0,"Yes","Error")</f>
        <v>Yes</v>
      </c>
    </row>
    <row r="51" spans="1:23" s="24" customFormat="1" ht="12" x14ac:dyDescent="0.2">
      <c r="A51" s="25" t="s">
        <v>84</v>
      </c>
      <c r="G51" s="26" t="str">
        <f>IF(G34+G49&lt;=G17,"Yes","Error")</f>
        <v>Yes</v>
      </c>
      <c r="H51" s="26" t="str">
        <f>IF(H34+H49&lt;=H17,"Yes","Error")</f>
        <v>Yes</v>
      </c>
      <c r="I51" s="66"/>
      <c r="J51" s="26" t="str">
        <f>IF(J34+J49&lt;=J17,"Yes","Error")</f>
        <v>Yes</v>
      </c>
      <c r="K51" s="26" t="str">
        <f>IF(K34+K49&lt;=K17,"Yes","Error")</f>
        <v>Yes</v>
      </c>
      <c r="L51" s="66"/>
      <c r="M51" s="26" t="str">
        <f>IF(M34+M49&lt;=M17,"Yes","Error")</f>
        <v>Yes</v>
      </c>
      <c r="N51" s="26" t="str">
        <f>IF(N34+N49&lt;=N17,"Yes","Error")</f>
        <v>Yes</v>
      </c>
      <c r="O51" s="66"/>
      <c r="P51" s="26" t="str">
        <f>IF(P34+P49&lt;=P17,"Yes","Error")</f>
        <v>Yes</v>
      </c>
      <c r="Q51" s="26" t="str">
        <f>IF(Q34+Q49&lt;=Q17,"Yes","Error")</f>
        <v>Yes</v>
      </c>
      <c r="R51" s="66"/>
      <c r="S51" s="26" t="str">
        <f>IF(S34+S49&lt;=S17,"Yes","Error")</f>
        <v>Yes</v>
      </c>
      <c r="T51" s="26" t="str">
        <f>IF(T34+T49&lt;=T17,"Yes","Error")</f>
        <v>Yes</v>
      </c>
      <c r="V51" s="26" t="str">
        <f>IF(V34+V49&lt;=V17,"Yes","Error")</f>
        <v>Yes</v>
      </c>
      <c r="W51" s="26" t="str">
        <f>IF(W34+W49&lt;=W17,"Yes","Error")</f>
        <v>Yes</v>
      </c>
    </row>
    <row r="52" spans="1:23" s="24" customFormat="1" ht="12" x14ac:dyDescent="0.2">
      <c r="A52" s="25" t="s">
        <v>42</v>
      </c>
      <c r="G52" s="26"/>
      <c r="H52" s="26" t="str">
        <f>IF(H30+H45&lt;=H12,"Yes","Error")</f>
        <v>Yes</v>
      </c>
      <c r="I52" s="66"/>
      <c r="J52" s="26"/>
      <c r="K52" s="26" t="str">
        <f>IF(K30+K45&lt;=K12,"Yes","Error")</f>
        <v>Yes</v>
      </c>
      <c r="L52" s="66"/>
      <c r="M52" s="26"/>
      <c r="N52" s="26" t="str">
        <f>IF(N30+N45&lt;=N12,"Yes","Error")</f>
        <v>Yes</v>
      </c>
      <c r="O52" s="66"/>
      <c r="P52" s="26"/>
      <c r="Q52" s="26" t="str">
        <f>IF(Q30+Q45&lt;=Q12,"Yes","Error")</f>
        <v>Yes</v>
      </c>
      <c r="R52" s="66"/>
      <c r="S52" s="26"/>
      <c r="T52" s="26" t="str">
        <f>IF(T30+T45&lt;=T12,"Yes","Error")</f>
        <v>Yes</v>
      </c>
      <c r="V52" s="26"/>
      <c r="W52" s="26" t="str">
        <f>IF(W30+W45&lt;=W12,"Yes","Error")</f>
        <v>Yes</v>
      </c>
    </row>
    <row r="53" spans="1:23" x14ac:dyDescent="0.25">
      <c r="C53" s="34"/>
      <c r="D53" s="34"/>
      <c r="E53" s="22"/>
      <c r="G53" s="39"/>
      <c r="H53" s="40"/>
      <c r="I53" s="49"/>
      <c r="J53" s="39"/>
      <c r="K53" s="40"/>
      <c r="L53" s="49"/>
      <c r="M53" s="39"/>
      <c r="N53" s="40"/>
      <c r="O53" s="49"/>
      <c r="P53" s="39"/>
      <c r="Q53" s="40"/>
      <c r="R53" s="49"/>
      <c r="S53" s="39"/>
      <c r="T53" s="40"/>
      <c r="V53" s="8"/>
      <c r="W53" s="40"/>
    </row>
    <row r="54" spans="1:23" x14ac:dyDescent="0.25">
      <c r="A54" s="10" t="s">
        <v>41</v>
      </c>
      <c r="C54" s="34"/>
      <c r="D54" s="34"/>
      <c r="E54" s="22"/>
      <c r="G54" s="8"/>
      <c r="H54" s="9"/>
      <c r="I54" s="49"/>
      <c r="J54" s="8"/>
      <c r="K54" s="9"/>
      <c r="L54" s="49"/>
      <c r="M54" s="8"/>
      <c r="N54" s="9"/>
      <c r="O54" s="49"/>
      <c r="P54" s="8"/>
      <c r="Q54" s="9"/>
      <c r="R54" s="49"/>
      <c r="S54" s="8"/>
      <c r="T54" s="9"/>
      <c r="V54" s="8"/>
      <c r="W54" s="9"/>
    </row>
    <row r="55" spans="1:23" x14ac:dyDescent="0.25">
      <c r="C55" s="35" t="s">
        <v>38</v>
      </c>
      <c r="D55" s="34"/>
      <c r="E55" s="22"/>
      <c r="G55" s="14"/>
      <c r="H55" s="15"/>
      <c r="I55" s="49"/>
      <c r="J55" s="14"/>
      <c r="K55" s="15"/>
      <c r="L55" s="49"/>
      <c r="M55" s="14"/>
      <c r="N55" s="15"/>
      <c r="O55" s="49"/>
      <c r="P55" s="14"/>
      <c r="Q55" s="15"/>
      <c r="R55" s="49"/>
      <c r="S55" s="14"/>
      <c r="T55" s="15"/>
      <c r="V55" s="3">
        <f t="shared" ref="V55:W56" si="6">+G55+J55+M55+P55+S55</f>
        <v>0</v>
      </c>
      <c r="W55" s="5">
        <f t="shared" si="6"/>
        <v>0</v>
      </c>
    </row>
    <row r="56" spans="1:23" x14ac:dyDescent="0.25">
      <c r="C56" s="35" t="s">
        <v>39</v>
      </c>
      <c r="D56" s="34"/>
      <c r="E56" s="22"/>
      <c r="G56" s="14"/>
      <c r="H56" s="15"/>
      <c r="I56" s="49"/>
      <c r="J56" s="14"/>
      <c r="K56" s="15"/>
      <c r="L56" s="49"/>
      <c r="M56" s="14"/>
      <c r="N56" s="15"/>
      <c r="O56" s="49"/>
      <c r="P56" s="14"/>
      <c r="Q56" s="15"/>
      <c r="R56" s="49"/>
      <c r="S56" s="14"/>
      <c r="T56" s="15"/>
      <c r="V56" s="3">
        <f t="shared" si="6"/>
        <v>0</v>
      </c>
      <c r="W56" s="5">
        <f t="shared" si="6"/>
        <v>0</v>
      </c>
    </row>
    <row r="57" spans="1:23" x14ac:dyDescent="0.25">
      <c r="A57" s="25" t="s">
        <v>87</v>
      </c>
      <c r="C57" s="35"/>
      <c r="D57" s="53"/>
      <c r="E57" s="22"/>
      <c r="G57" s="55"/>
      <c r="H57" s="64" t="e">
        <f>+(H55+H56)/H45</f>
        <v>#DIV/0!</v>
      </c>
      <c r="I57" s="66"/>
      <c r="J57" s="57"/>
      <c r="K57" s="64" t="e">
        <f>+(K55+K56)/K45</f>
        <v>#DIV/0!</v>
      </c>
      <c r="L57" s="66"/>
      <c r="M57" s="57"/>
      <c r="N57" s="64" t="e">
        <f>+(N55+N56)/N45</f>
        <v>#DIV/0!</v>
      </c>
      <c r="O57" s="66"/>
      <c r="P57" s="57"/>
      <c r="Q57" s="64" t="e">
        <f>+(Q55+Q56)/Q45</f>
        <v>#DIV/0!</v>
      </c>
      <c r="R57" s="66"/>
      <c r="S57" s="57"/>
      <c r="T57" s="64" t="e">
        <f>+(T55+T56)/T45</f>
        <v>#DIV/0!</v>
      </c>
      <c r="U57" s="24"/>
      <c r="V57" s="58"/>
      <c r="W57" s="64" t="e">
        <f>+(W55+W56)/W45</f>
        <v>#DIV/0!</v>
      </c>
    </row>
    <row r="58" spans="1:23" x14ac:dyDescent="0.25">
      <c r="I58" s="49"/>
      <c r="L58" s="49"/>
      <c r="O58" s="49"/>
      <c r="R58" s="49"/>
    </row>
    <row r="59" spans="1:23" x14ac:dyDescent="0.25">
      <c r="A59" s="10" t="s">
        <v>44</v>
      </c>
      <c r="B59" s="10"/>
      <c r="I59" s="49"/>
      <c r="L59" s="49"/>
      <c r="O59" s="49"/>
      <c r="R59" s="49"/>
    </row>
    <row r="60" spans="1:23" x14ac:dyDescent="0.25">
      <c r="C60" s="35" t="s">
        <v>45</v>
      </c>
      <c r="D60" s="34"/>
      <c r="E60" s="22"/>
      <c r="G60" s="14"/>
      <c r="H60" s="15"/>
      <c r="I60" s="49"/>
      <c r="J60" s="14"/>
      <c r="K60" s="15"/>
      <c r="L60" s="49"/>
      <c r="M60" s="14"/>
      <c r="N60" s="15"/>
      <c r="O60" s="49"/>
      <c r="P60" s="14"/>
      <c r="Q60" s="15"/>
      <c r="R60" s="49"/>
      <c r="S60" s="14"/>
      <c r="T60" s="15"/>
      <c r="V60" s="3">
        <f t="shared" ref="V60:W66" si="7">+G60+J60+M60+P60+S60</f>
        <v>0</v>
      </c>
      <c r="W60" s="5">
        <f t="shared" si="7"/>
        <v>0</v>
      </c>
    </row>
    <row r="61" spans="1:23" x14ac:dyDescent="0.25">
      <c r="C61" s="35" t="s">
        <v>46</v>
      </c>
      <c r="G61" s="17"/>
      <c r="H61" s="15"/>
      <c r="I61" s="49"/>
      <c r="J61" s="17"/>
      <c r="K61" s="15"/>
      <c r="L61" s="49"/>
      <c r="M61" s="17"/>
      <c r="N61" s="15"/>
      <c r="O61" s="49"/>
      <c r="P61" s="17"/>
      <c r="Q61" s="15"/>
      <c r="R61" s="49"/>
      <c r="S61" s="17"/>
      <c r="T61" s="15"/>
      <c r="V61" s="4"/>
      <c r="W61" s="5">
        <f t="shared" si="7"/>
        <v>0</v>
      </c>
    </row>
    <row r="62" spans="1:23" x14ac:dyDescent="0.25">
      <c r="C62" s="35" t="s">
        <v>47</v>
      </c>
      <c r="G62" s="17"/>
      <c r="H62" s="15"/>
      <c r="I62" s="49"/>
      <c r="J62" s="17"/>
      <c r="K62" s="15"/>
      <c r="L62" s="49"/>
      <c r="M62" s="17"/>
      <c r="N62" s="15"/>
      <c r="O62" s="49"/>
      <c r="P62" s="17"/>
      <c r="Q62" s="15"/>
      <c r="R62" s="49"/>
      <c r="S62" s="17"/>
      <c r="T62" s="15"/>
      <c r="V62" s="4"/>
      <c r="W62" s="5">
        <f t="shared" si="7"/>
        <v>0</v>
      </c>
    </row>
    <row r="63" spans="1:23" x14ac:dyDescent="0.25">
      <c r="C63" s="35" t="s">
        <v>48</v>
      </c>
      <c r="G63" s="17"/>
      <c r="H63" s="15"/>
      <c r="I63" s="49"/>
      <c r="J63" s="17"/>
      <c r="K63" s="15"/>
      <c r="L63" s="49"/>
      <c r="M63" s="17"/>
      <c r="N63" s="15"/>
      <c r="O63" s="49"/>
      <c r="P63" s="17"/>
      <c r="Q63" s="15"/>
      <c r="R63" s="49"/>
      <c r="S63" s="17"/>
      <c r="T63" s="15"/>
      <c r="V63" s="4"/>
      <c r="W63" s="5">
        <f t="shared" si="7"/>
        <v>0</v>
      </c>
    </row>
    <row r="64" spans="1:23" x14ac:dyDescent="0.25">
      <c r="C64" s="35" t="s">
        <v>49</v>
      </c>
      <c r="G64" s="36">
        <f>+G60</f>
        <v>0</v>
      </c>
      <c r="H64" s="32">
        <f>SUM(H60:H63)</f>
        <v>0</v>
      </c>
      <c r="I64" s="49"/>
      <c r="J64" s="36">
        <f>+J60</f>
        <v>0</v>
      </c>
      <c r="K64" s="32">
        <f>SUM(K60:K63)</f>
        <v>0</v>
      </c>
      <c r="L64" s="49"/>
      <c r="M64" s="36">
        <f>+M60</f>
        <v>0</v>
      </c>
      <c r="N64" s="32">
        <f>SUM(N60:N63)</f>
        <v>0</v>
      </c>
      <c r="O64" s="49"/>
      <c r="P64" s="36">
        <f>+P60</f>
        <v>0</v>
      </c>
      <c r="Q64" s="32">
        <f>SUM(Q60:Q63)</f>
        <v>0</v>
      </c>
      <c r="R64" s="49"/>
      <c r="S64" s="36">
        <f>+S60</f>
        <v>0</v>
      </c>
      <c r="T64" s="32">
        <f>SUM(T60:T63)</f>
        <v>0</v>
      </c>
      <c r="V64" s="3">
        <f t="shared" ref="V64" si="8">+G64+J64+M64+P64+S64</f>
        <v>0</v>
      </c>
      <c r="W64" s="5">
        <f t="shared" si="7"/>
        <v>0</v>
      </c>
    </row>
    <row r="65" spans="1:23" x14ac:dyDescent="0.25">
      <c r="C65" s="35" t="s">
        <v>50</v>
      </c>
      <c r="G65" s="17"/>
      <c r="H65" s="15"/>
      <c r="I65" s="49"/>
      <c r="J65" s="17"/>
      <c r="K65" s="15"/>
      <c r="L65" s="49"/>
      <c r="M65" s="17"/>
      <c r="N65" s="15"/>
      <c r="O65" s="49"/>
      <c r="P65" s="17"/>
      <c r="Q65" s="15"/>
      <c r="R65" s="49"/>
      <c r="S65" s="17"/>
      <c r="T65" s="15"/>
      <c r="V65" s="4"/>
      <c r="W65" s="5">
        <f t="shared" si="7"/>
        <v>0</v>
      </c>
    </row>
    <row r="66" spans="1:23" x14ac:dyDescent="0.25">
      <c r="C66" s="35" t="s">
        <v>51</v>
      </c>
      <c r="G66" s="36">
        <f>+G64</f>
        <v>0</v>
      </c>
      <c r="H66" s="32">
        <f>+H64-H65</f>
        <v>0</v>
      </c>
      <c r="I66" s="49"/>
      <c r="J66" s="36">
        <f>+J64</f>
        <v>0</v>
      </c>
      <c r="K66" s="32">
        <f>+K64-K65</f>
        <v>0</v>
      </c>
      <c r="L66" s="49"/>
      <c r="M66" s="36">
        <f>+M64</f>
        <v>0</v>
      </c>
      <c r="N66" s="32">
        <f>+N64-N65</f>
        <v>0</v>
      </c>
      <c r="O66" s="49"/>
      <c r="P66" s="36">
        <f>+P64</f>
        <v>0</v>
      </c>
      <c r="Q66" s="32">
        <f>+Q64-Q65</f>
        <v>0</v>
      </c>
      <c r="R66" s="49"/>
      <c r="S66" s="36">
        <f>+S64</f>
        <v>0</v>
      </c>
      <c r="T66" s="32">
        <f>+T64-T65</f>
        <v>0</v>
      </c>
      <c r="V66" s="3">
        <f t="shared" ref="V66" si="9">+G66+J66+M66+P66+S66</f>
        <v>0</v>
      </c>
      <c r="W66" s="5">
        <f t="shared" si="7"/>
        <v>0</v>
      </c>
    </row>
    <row r="67" spans="1:23" x14ac:dyDescent="0.25">
      <c r="A67" s="25" t="s">
        <v>101</v>
      </c>
      <c r="C67" s="35"/>
      <c r="G67" s="43"/>
      <c r="H67" s="40" t="str">
        <f>IF(AND(H61&gt;0,H60=""),"Error","Yes")</f>
        <v>Yes</v>
      </c>
      <c r="I67" s="49"/>
      <c r="J67" s="43"/>
      <c r="K67" s="40" t="str">
        <f>IF(AND(K61&gt;0,K60=""),"Error","Yes")</f>
        <v>Yes</v>
      </c>
      <c r="L67" s="49"/>
      <c r="M67" s="43"/>
      <c r="N67" s="40" t="str">
        <f>IF(AND(N61&gt;0,N60=""),"Error","Yes")</f>
        <v>Yes</v>
      </c>
      <c r="O67" s="49"/>
      <c r="P67" s="43"/>
      <c r="Q67" s="40" t="str">
        <f>IF(AND(Q61&gt;0,Q60=""),"Error","Yes")</f>
        <v>Yes</v>
      </c>
      <c r="R67" s="49"/>
      <c r="S67" s="43"/>
      <c r="T67" s="40" t="str">
        <f>IF(AND(T61&gt;0,T60=""),"Error","Yes")</f>
        <v>Yes</v>
      </c>
      <c r="V67" s="8"/>
      <c r="W67" s="40"/>
    </row>
    <row r="68" spans="1:23" x14ac:dyDescent="0.25">
      <c r="A68" s="25" t="s">
        <v>102</v>
      </c>
      <c r="C68" s="35"/>
      <c r="G68" s="43"/>
      <c r="H68" s="40" t="str">
        <f>IF(AND(H62&gt;0,H60=""),"Error","Yes")</f>
        <v>Yes</v>
      </c>
      <c r="I68" s="49"/>
      <c r="J68" s="43"/>
      <c r="K68" s="40" t="str">
        <f>IF(AND(K62&gt;0,K60=""),"Error","Yes")</f>
        <v>Yes</v>
      </c>
      <c r="L68" s="49"/>
      <c r="M68" s="43"/>
      <c r="N68" s="40" t="str">
        <f>IF(AND(N62&gt;0,N60=""),"Error","Yes")</f>
        <v>Yes</v>
      </c>
      <c r="O68" s="49"/>
      <c r="P68" s="43"/>
      <c r="Q68" s="40" t="str">
        <f>IF(AND(Q62&gt;0,Q60=""),"Error","Yes")</f>
        <v>Yes</v>
      </c>
      <c r="R68" s="49"/>
      <c r="S68" s="43"/>
      <c r="T68" s="40" t="str">
        <f>IF(AND(T62&gt;0,T60=""),"Error","Yes")</f>
        <v>Yes</v>
      </c>
      <c r="V68" s="8"/>
      <c r="W68" s="40"/>
    </row>
    <row r="69" spans="1:23" x14ac:dyDescent="0.25">
      <c r="A69" s="25" t="s">
        <v>103</v>
      </c>
      <c r="C69" s="35"/>
      <c r="G69" s="43"/>
      <c r="H69" s="40" t="str">
        <f>IF(AND(H63&gt;0,H60=""),"Error","Yes")</f>
        <v>Yes</v>
      </c>
      <c r="I69" s="49"/>
      <c r="J69" s="43"/>
      <c r="K69" s="40" t="str">
        <f>IF(AND(K63&gt;0,K60=""),"Error","Yes")</f>
        <v>Yes</v>
      </c>
      <c r="L69" s="49"/>
      <c r="M69" s="43"/>
      <c r="N69" s="40" t="str">
        <f>IF(AND(N63&gt;0,N60=""),"Error","Yes")</f>
        <v>Yes</v>
      </c>
      <c r="O69" s="49"/>
      <c r="P69" s="43"/>
      <c r="Q69" s="40" t="str">
        <f>IF(AND(Q63&gt;0,Q60=""),"Error","Yes")</f>
        <v>Yes</v>
      </c>
      <c r="R69" s="49"/>
      <c r="S69" s="43"/>
      <c r="T69" s="40" t="str">
        <f>IF(AND(T63&gt;0,T60=""),"Error","Yes")</f>
        <v>Yes</v>
      </c>
      <c r="V69" s="8"/>
      <c r="W69" s="40"/>
    </row>
    <row r="70" spans="1:23" x14ac:dyDescent="0.25">
      <c r="C70" s="35"/>
      <c r="G70" s="43"/>
      <c r="H70" s="42"/>
      <c r="I70" s="49"/>
      <c r="J70" s="43"/>
      <c r="K70" s="42"/>
      <c r="L70" s="49"/>
      <c r="M70" s="43"/>
      <c r="N70" s="42"/>
      <c r="O70" s="49"/>
      <c r="P70" s="43"/>
      <c r="Q70" s="42"/>
      <c r="R70" s="49"/>
      <c r="S70" s="43"/>
      <c r="T70" s="42"/>
      <c r="V70" s="8"/>
      <c r="W70" s="9"/>
    </row>
    <row r="71" spans="1:23" x14ac:dyDescent="0.25">
      <c r="A71" s="10" t="s">
        <v>52</v>
      </c>
      <c r="C71" s="34"/>
      <c r="D71" s="34"/>
      <c r="E71" s="22"/>
      <c r="G71" s="8"/>
      <c r="H71" s="9"/>
      <c r="I71" s="49"/>
      <c r="J71" s="8"/>
      <c r="K71" s="9"/>
      <c r="L71" s="49"/>
      <c r="M71" s="8"/>
      <c r="N71" s="9"/>
      <c r="O71" s="49"/>
      <c r="P71" s="8"/>
      <c r="Q71" s="9"/>
      <c r="R71" s="49"/>
      <c r="S71" s="8"/>
      <c r="T71" s="9"/>
      <c r="V71" s="8"/>
      <c r="W71" s="9"/>
    </row>
    <row r="72" spans="1:23" x14ac:dyDescent="0.25">
      <c r="C72" s="35" t="s">
        <v>53</v>
      </c>
      <c r="D72" s="34"/>
      <c r="E72" s="22"/>
      <c r="G72" s="14"/>
      <c r="H72" s="15"/>
      <c r="I72" s="49"/>
      <c r="J72" s="14"/>
      <c r="K72" s="15"/>
      <c r="L72" s="49"/>
      <c r="M72" s="14"/>
      <c r="N72" s="15"/>
      <c r="O72" s="49"/>
      <c r="P72" s="14"/>
      <c r="Q72" s="15"/>
      <c r="R72" s="49"/>
      <c r="S72" s="14"/>
      <c r="T72" s="15"/>
      <c r="V72" s="3">
        <f t="shared" ref="V72:W74" si="10">+G72+J72+M72+P72+S72</f>
        <v>0</v>
      </c>
      <c r="W72" s="5">
        <f t="shared" si="10"/>
        <v>0</v>
      </c>
    </row>
    <row r="73" spans="1:23" x14ac:dyDescent="0.25">
      <c r="C73" s="35" t="s">
        <v>54</v>
      </c>
      <c r="D73" s="34"/>
      <c r="E73" s="22"/>
      <c r="G73" s="14"/>
      <c r="H73" s="15"/>
      <c r="I73" s="49"/>
      <c r="J73" s="14"/>
      <c r="K73" s="15"/>
      <c r="L73" s="49"/>
      <c r="M73" s="14"/>
      <c r="N73" s="15"/>
      <c r="O73" s="49"/>
      <c r="P73" s="14"/>
      <c r="Q73" s="15"/>
      <c r="R73" s="49"/>
      <c r="S73" s="14"/>
      <c r="T73" s="15"/>
      <c r="V73" s="3">
        <f t="shared" si="10"/>
        <v>0</v>
      </c>
      <c r="W73" s="5">
        <f t="shared" si="10"/>
        <v>0</v>
      </c>
    </row>
    <row r="74" spans="1:23" x14ac:dyDescent="0.25">
      <c r="C74" s="35" t="s">
        <v>55</v>
      </c>
      <c r="D74" s="34"/>
      <c r="E74" s="22"/>
      <c r="G74" s="14"/>
      <c r="H74" s="15"/>
      <c r="I74" s="49"/>
      <c r="J74" s="14"/>
      <c r="K74" s="15"/>
      <c r="L74" s="49"/>
      <c r="M74" s="14"/>
      <c r="N74" s="15"/>
      <c r="O74" s="49"/>
      <c r="P74" s="14"/>
      <c r="Q74" s="15"/>
      <c r="R74" s="49"/>
      <c r="S74" s="14"/>
      <c r="T74" s="15"/>
      <c r="V74" s="3">
        <f t="shared" si="10"/>
        <v>0</v>
      </c>
      <c r="W74" s="5">
        <f t="shared" si="10"/>
        <v>0</v>
      </c>
    </row>
    <row r="75" spans="1:23" s="24" customFormat="1" ht="12" x14ac:dyDescent="0.2">
      <c r="A75" s="25" t="s">
        <v>56</v>
      </c>
      <c r="G75" s="26"/>
      <c r="H75" s="26" t="str">
        <f>IF(H72+H73+H74&lt;=H12,"Yes","Error")</f>
        <v>Yes</v>
      </c>
      <c r="I75" s="66"/>
      <c r="J75" s="26"/>
      <c r="K75" s="26" t="str">
        <f>IF(K72+K73+K74&lt;=K12,"Yes","Error")</f>
        <v>Yes</v>
      </c>
      <c r="L75" s="66"/>
      <c r="M75" s="26"/>
      <c r="N75" s="26" t="str">
        <f>IF(N72+N73+N74&lt;=N12,"Yes","Error")</f>
        <v>Yes</v>
      </c>
      <c r="O75" s="66"/>
      <c r="P75" s="26"/>
      <c r="Q75" s="26" t="str">
        <f>IF(Q72+Q73+Q74&lt;=Q12,"Yes","Error")</f>
        <v>Yes</v>
      </c>
      <c r="R75" s="66"/>
      <c r="S75" s="26"/>
      <c r="T75" s="26" t="str">
        <f>IF(T72+T73+T74&lt;=T12,"Yes","Error")</f>
        <v>Yes</v>
      </c>
      <c r="V75" s="26"/>
      <c r="W75" s="26" t="str">
        <f>IF(W72+W73+W74&lt;=W12,"Yes","Error")</f>
        <v>Yes</v>
      </c>
    </row>
    <row r="76" spans="1:23" x14ac:dyDescent="0.25">
      <c r="A76" s="10"/>
      <c r="B76" s="10"/>
      <c r="I76" s="49"/>
      <c r="L76" s="49"/>
      <c r="O76" s="49"/>
      <c r="R76" s="49"/>
    </row>
    <row r="77" spans="1:23" x14ac:dyDescent="0.25">
      <c r="A77" s="10" t="s">
        <v>16</v>
      </c>
      <c r="B77" s="10"/>
      <c r="I77" s="49"/>
      <c r="L77" s="49"/>
      <c r="O77" s="49"/>
      <c r="R77" s="49"/>
    </row>
    <row r="78" spans="1:23" x14ac:dyDescent="0.25">
      <c r="C78" t="s">
        <v>17</v>
      </c>
      <c r="G78" s="14"/>
      <c r="H78" s="15"/>
      <c r="I78" s="49"/>
      <c r="J78" s="14"/>
      <c r="K78" s="15"/>
      <c r="L78" s="49"/>
      <c r="M78" s="14"/>
      <c r="N78" s="15"/>
      <c r="O78" s="49"/>
      <c r="P78" s="14"/>
      <c r="Q78" s="15"/>
      <c r="R78" s="49"/>
      <c r="S78" s="14"/>
      <c r="T78" s="15"/>
      <c r="V78" s="3">
        <f>+G78+J78+M78+P78+S78</f>
        <v>0</v>
      </c>
      <c r="W78" s="5">
        <f>+H78+K78+N78+Q78+T78</f>
        <v>0</v>
      </c>
    </row>
    <row r="79" spans="1:23" x14ac:dyDescent="0.25">
      <c r="A79" s="25" t="s">
        <v>30</v>
      </c>
      <c r="I79" s="49"/>
      <c r="L79" s="49"/>
      <c r="O79" s="49"/>
      <c r="R79" s="49"/>
    </row>
    <row r="80" spans="1:23" x14ac:dyDescent="0.25">
      <c r="A80" s="25" t="s">
        <v>31</v>
      </c>
      <c r="I80" s="49"/>
      <c r="L80" s="49"/>
      <c r="O80" s="49"/>
      <c r="R80" s="49"/>
    </row>
    <row r="81" spans="1:23" x14ac:dyDescent="0.25">
      <c r="I81" s="49"/>
      <c r="L81" s="49"/>
      <c r="O81" s="49"/>
      <c r="R81" s="49"/>
    </row>
    <row r="82" spans="1:23" x14ac:dyDescent="0.25">
      <c r="A82" s="10" t="s">
        <v>97</v>
      </c>
      <c r="B82" s="10"/>
      <c r="I82" s="49"/>
      <c r="L82" s="49"/>
      <c r="O82" s="49"/>
      <c r="R82" s="49"/>
    </row>
    <row r="83" spans="1:23" x14ac:dyDescent="0.25">
      <c r="A83" s="10"/>
      <c r="B83" s="10"/>
      <c r="I83" s="49"/>
      <c r="L83" s="49"/>
      <c r="O83" s="49"/>
      <c r="R83" s="49"/>
    </row>
    <row r="84" spans="1:23" x14ac:dyDescent="0.25">
      <c r="B84" s="7" t="s">
        <v>58</v>
      </c>
      <c r="I84" s="49"/>
      <c r="L84" s="49"/>
      <c r="O84" s="49"/>
      <c r="R84" s="49"/>
    </row>
    <row r="85" spans="1:23" x14ac:dyDescent="0.25">
      <c r="C85" t="s">
        <v>59</v>
      </c>
      <c r="G85" s="14"/>
      <c r="H85" s="15"/>
      <c r="I85" s="49"/>
      <c r="J85" s="14"/>
      <c r="K85" s="15"/>
      <c r="L85" s="49"/>
      <c r="M85" s="14"/>
      <c r="N85" s="15"/>
      <c r="O85" s="49"/>
      <c r="P85" s="14"/>
      <c r="Q85" s="15"/>
      <c r="R85" s="49"/>
      <c r="S85" s="14"/>
      <c r="T85" s="15"/>
      <c r="V85" s="3">
        <f t="shared" ref="V85:W102" si="11">+G85+J85+M85+P85+S85</f>
        <v>0</v>
      </c>
      <c r="W85" s="5">
        <f t="shared" si="11"/>
        <v>0</v>
      </c>
    </row>
    <row r="86" spans="1:23" s="46" customFormat="1" x14ac:dyDescent="0.25">
      <c r="B86" s="7" t="s">
        <v>60</v>
      </c>
      <c r="G86" s="47"/>
      <c r="H86" s="48"/>
      <c r="J86" s="47"/>
      <c r="K86" s="48"/>
      <c r="M86" s="47"/>
      <c r="N86" s="48"/>
      <c r="P86" s="47"/>
      <c r="Q86" s="48"/>
      <c r="S86" s="47"/>
      <c r="T86" s="48"/>
      <c r="V86" s="47"/>
      <c r="W86" s="48"/>
    </row>
    <row r="87" spans="1:23" x14ac:dyDescent="0.25">
      <c r="C87" s="44" t="s">
        <v>61</v>
      </c>
      <c r="G87" s="14"/>
      <c r="H87" s="15"/>
      <c r="I87" s="49"/>
      <c r="J87" s="14"/>
      <c r="K87" s="15"/>
      <c r="L87" s="49"/>
      <c r="M87" s="14"/>
      <c r="N87" s="15"/>
      <c r="O87" s="49"/>
      <c r="P87" s="14"/>
      <c r="Q87" s="15"/>
      <c r="R87" s="49"/>
      <c r="S87" s="14"/>
      <c r="T87" s="15"/>
      <c r="V87" s="3">
        <f t="shared" ref="V87:W87" si="12">+G87+J87+M87+P87+S87</f>
        <v>0</v>
      </c>
      <c r="W87" s="5">
        <f t="shared" si="12"/>
        <v>0</v>
      </c>
    </row>
    <row r="88" spans="1:23" x14ac:dyDescent="0.25">
      <c r="C88" s="44" t="s">
        <v>62</v>
      </c>
      <c r="G88" s="14"/>
      <c r="H88" s="15"/>
      <c r="I88" s="49"/>
      <c r="J88" s="14"/>
      <c r="K88" s="15"/>
      <c r="L88" s="49"/>
      <c r="M88" s="14"/>
      <c r="N88" s="15"/>
      <c r="O88" s="49"/>
      <c r="P88" s="14"/>
      <c r="Q88" s="15"/>
      <c r="R88" s="49"/>
      <c r="S88" s="14"/>
      <c r="T88" s="15"/>
      <c r="V88" s="3">
        <f t="shared" si="11"/>
        <v>0</v>
      </c>
      <c r="W88" s="5">
        <f t="shared" si="11"/>
        <v>0</v>
      </c>
    </row>
    <row r="89" spans="1:23" x14ac:dyDescent="0.25">
      <c r="C89" t="s">
        <v>63</v>
      </c>
      <c r="G89" s="14"/>
      <c r="H89" s="15"/>
      <c r="I89" s="49"/>
      <c r="J89" s="14"/>
      <c r="K89" s="15"/>
      <c r="L89" s="49"/>
      <c r="M89" s="14"/>
      <c r="N89" s="15"/>
      <c r="O89" s="49"/>
      <c r="P89" s="14"/>
      <c r="Q89" s="15"/>
      <c r="R89" s="49"/>
      <c r="S89" s="14"/>
      <c r="T89" s="15"/>
      <c r="V89" s="3">
        <f t="shared" si="11"/>
        <v>0</v>
      </c>
      <c r="W89" s="5">
        <f t="shared" si="11"/>
        <v>0</v>
      </c>
    </row>
    <row r="90" spans="1:23" x14ac:dyDescent="0.25">
      <c r="C90" t="s">
        <v>94</v>
      </c>
      <c r="G90" s="14"/>
      <c r="H90" s="15"/>
      <c r="I90" s="49"/>
      <c r="J90" s="14"/>
      <c r="K90" s="15"/>
      <c r="L90" s="49"/>
      <c r="M90" s="14"/>
      <c r="N90" s="15"/>
      <c r="O90" s="49"/>
      <c r="P90" s="14"/>
      <c r="Q90" s="15"/>
      <c r="R90" s="49"/>
      <c r="S90" s="14"/>
      <c r="T90" s="15"/>
      <c r="V90" s="3">
        <f t="shared" si="11"/>
        <v>0</v>
      </c>
      <c r="W90" s="5">
        <f t="shared" si="11"/>
        <v>0</v>
      </c>
    </row>
    <row r="91" spans="1:23" x14ac:dyDescent="0.25">
      <c r="C91" s="44" t="s">
        <v>64</v>
      </c>
      <c r="G91" s="14"/>
      <c r="H91" s="15"/>
      <c r="I91" s="49"/>
      <c r="J91" s="14"/>
      <c r="K91" s="15"/>
      <c r="L91" s="49"/>
      <c r="M91" s="14"/>
      <c r="N91" s="15"/>
      <c r="O91" s="49"/>
      <c r="P91" s="14"/>
      <c r="Q91" s="15"/>
      <c r="R91" s="49"/>
      <c r="S91" s="14"/>
      <c r="T91" s="15"/>
      <c r="V91" s="3">
        <f t="shared" si="11"/>
        <v>0</v>
      </c>
      <c r="W91" s="5">
        <f t="shared" si="11"/>
        <v>0</v>
      </c>
    </row>
    <row r="92" spans="1:23" x14ac:dyDescent="0.25">
      <c r="C92" s="44" t="s">
        <v>65</v>
      </c>
      <c r="G92" s="14"/>
      <c r="H92" s="15"/>
      <c r="I92" s="49"/>
      <c r="J92" s="14"/>
      <c r="K92" s="15"/>
      <c r="L92" s="49"/>
      <c r="M92" s="14"/>
      <c r="N92" s="15"/>
      <c r="O92" s="49"/>
      <c r="P92" s="14"/>
      <c r="Q92" s="15"/>
      <c r="R92" s="49"/>
      <c r="S92" s="14"/>
      <c r="T92" s="15"/>
      <c r="V92" s="3">
        <f t="shared" si="11"/>
        <v>0</v>
      </c>
      <c r="W92" s="5">
        <f t="shared" si="11"/>
        <v>0</v>
      </c>
    </row>
    <row r="93" spans="1:23" x14ac:dyDescent="0.25">
      <c r="C93" s="45" t="s">
        <v>66</v>
      </c>
      <c r="G93" s="14"/>
      <c r="H93" s="15"/>
      <c r="I93" s="49"/>
      <c r="J93" s="14"/>
      <c r="K93" s="15"/>
      <c r="L93" s="49"/>
      <c r="M93" s="14"/>
      <c r="N93" s="15"/>
      <c r="O93" s="49"/>
      <c r="P93" s="14"/>
      <c r="Q93" s="15"/>
      <c r="R93" s="49"/>
      <c r="S93" s="14"/>
      <c r="T93" s="15"/>
      <c r="V93" s="3">
        <f t="shared" si="11"/>
        <v>0</v>
      </c>
      <c r="W93" s="5">
        <f t="shared" si="11"/>
        <v>0</v>
      </c>
    </row>
    <row r="94" spans="1:23" x14ac:dyDescent="0.25">
      <c r="C94" s="44" t="s">
        <v>67</v>
      </c>
      <c r="G94" s="14"/>
      <c r="H94" s="15"/>
      <c r="I94" s="49"/>
      <c r="J94" s="14"/>
      <c r="K94" s="15"/>
      <c r="L94" s="49"/>
      <c r="M94" s="14"/>
      <c r="N94" s="15"/>
      <c r="O94" s="49"/>
      <c r="P94" s="14"/>
      <c r="Q94" s="15"/>
      <c r="R94" s="49"/>
      <c r="S94" s="14"/>
      <c r="T94" s="15"/>
      <c r="V94" s="3">
        <f t="shared" si="11"/>
        <v>0</v>
      </c>
      <c r="W94" s="5">
        <f t="shared" si="11"/>
        <v>0</v>
      </c>
    </row>
    <row r="95" spans="1:23" x14ac:dyDescent="0.25">
      <c r="C95" s="44" t="s">
        <v>57</v>
      </c>
      <c r="G95" s="14"/>
      <c r="H95" s="15"/>
      <c r="I95" s="49"/>
      <c r="J95" s="14"/>
      <c r="K95" s="15"/>
      <c r="L95" s="49"/>
      <c r="M95" s="14"/>
      <c r="N95" s="15"/>
      <c r="O95" s="49"/>
      <c r="P95" s="14"/>
      <c r="Q95" s="15"/>
      <c r="R95" s="49"/>
      <c r="S95" s="14"/>
      <c r="T95" s="15"/>
      <c r="V95" s="3">
        <f t="shared" si="11"/>
        <v>0</v>
      </c>
      <c r="W95" s="5">
        <f t="shared" si="11"/>
        <v>0</v>
      </c>
    </row>
    <row r="96" spans="1:23" x14ac:dyDescent="0.25">
      <c r="C96" s="44" t="s">
        <v>68</v>
      </c>
      <c r="G96" s="14"/>
      <c r="H96" s="15"/>
      <c r="I96" s="49"/>
      <c r="J96" s="14"/>
      <c r="K96" s="15"/>
      <c r="L96" s="49"/>
      <c r="M96" s="14"/>
      <c r="N96" s="15"/>
      <c r="O96" s="49"/>
      <c r="P96" s="14"/>
      <c r="Q96" s="15"/>
      <c r="R96" s="49"/>
      <c r="S96" s="14"/>
      <c r="T96" s="15"/>
      <c r="V96" s="3">
        <f t="shared" si="11"/>
        <v>0</v>
      </c>
      <c r="W96" s="5">
        <f t="shared" si="11"/>
        <v>0</v>
      </c>
    </row>
    <row r="97" spans="1:23" x14ac:dyDescent="0.25">
      <c r="C97" s="44" t="s">
        <v>69</v>
      </c>
      <c r="G97" s="14"/>
      <c r="H97" s="15"/>
      <c r="I97" s="49"/>
      <c r="J97" s="14"/>
      <c r="K97" s="15"/>
      <c r="L97" s="49"/>
      <c r="M97" s="14"/>
      <c r="N97" s="15"/>
      <c r="O97" s="49"/>
      <c r="P97" s="14"/>
      <c r="Q97" s="15"/>
      <c r="R97" s="49"/>
      <c r="S97" s="14"/>
      <c r="T97" s="15"/>
      <c r="V97" s="3">
        <f t="shared" si="11"/>
        <v>0</v>
      </c>
      <c r="W97" s="5">
        <f t="shared" si="11"/>
        <v>0</v>
      </c>
    </row>
    <row r="98" spans="1:23" x14ac:dyDescent="0.25">
      <c r="C98" s="44" t="s">
        <v>70</v>
      </c>
      <c r="G98" s="14"/>
      <c r="H98" s="15"/>
      <c r="I98" s="49"/>
      <c r="J98" s="14"/>
      <c r="K98" s="15"/>
      <c r="L98" s="49"/>
      <c r="M98" s="14"/>
      <c r="N98" s="15"/>
      <c r="O98" s="49"/>
      <c r="P98" s="14"/>
      <c r="Q98" s="15"/>
      <c r="R98" s="49"/>
      <c r="S98" s="14"/>
      <c r="T98" s="15"/>
      <c r="V98" s="3">
        <f t="shared" si="11"/>
        <v>0</v>
      </c>
      <c r="W98" s="5">
        <f t="shared" si="11"/>
        <v>0</v>
      </c>
    </row>
    <row r="99" spans="1:23" s="46" customFormat="1" x14ac:dyDescent="0.25">
      <c r="B99" s="7" t="s">
        <v>71</v>
      </c>
      <c r="G99" s="47"/>
      <c r="H99" s="48"/>
      <c r="J99" s="47"/>
      <c r="K99" s="48"/>
      <c r="M99" s="47"/>
      <c r="N99" s="48"/>
      <c r="P99" s="47"/>
      <c r="Q99" s="48"/>
      <c r="S99" s="47"/>
      <c r="T99" s="48"/>
      <c r="V99" s="47"/>
      <c r="W99" s="48"/>
    </row>
    <row r="100" spans="1:23" x14ac:dyDescent="0.25">
      <c r="C100" s="44" t="s">
        <v>72</v>
      </c>
      <c r="G100" s="14"/>
      <c r="H100" s="15"/>
      <c r="I100" s="49"/>
      <c r="J100" s="14"/>
      <c r="K100" s="15"/>
      <c r="L100" s="49"/>
      <c r="M100" s="14"/>
      <c r="N100" s="15"/>
      <c r="O100" s="49"/>
      <c r="P100" s="14"/>
      <c r="Q100" s="15"/>
      <c r="R100" s="49"/>
      <c r="S100" s="14"/>
      <c r="T100" s="15"/>
      <c r="V100" s="3">
        <f t="shared" si="11"/>
        <v>0</v>
      </c>
      <c r="W100" s="5">
        <f t="shared" si="11"/>
        <v>0</v>
      </c>
    </row>
    <row r="101" spans="1:23" x14ac:dyDescent="0.25">
      <c r="C101" s="44" t="s">
        <v>73</v>
      </c>
      <c r="G101" s="14"/>
      <c r="H101" s="15"/>
      <c r="I101" s="49"/>
      <c r="J101" s="14"/>
      <c r="K101" s="15"/>
      <c r="L101" s="49"/>
      <c r="M101" s="14"/>
      <c r="N101" s="15"/>
      <c r="O101" s="49"/>
      <c r="P101" s="14"/>
      <c r="Q101" s="15"/>
      <c r="R101" s="49"/>
      <c r="S101" s="14"/>
      <c r="T101" s="15"/>
      <c r="V101" s="3">
        <f t="shared" si="11"/>
        <v>0</v>
      </c>
      <c r="W101" s="5">
        <f t="shared" si="11"/>
        <v>0</v>
      </c>
    </row>
    <row r="102" spans="1:23" x14ac:dyDescent="0.25">
      <c r="C102" s="44" t="s">
        <v>74</v>
      </c>
      <c r="G102" s="14"/>
      <c r="H102" s="15"/>
      <c r="I102" s="49"/>
      <c r="J102" s="14"/>
      <c r="K102" s="15"/>
      <c r="L102" s="49"/>
      <c r="M102" s="14"/>
      <c r="N102" s="15"/>
      <c r="O102" s="49"/>
      <c r="P102" s="14"/>
      <c r="Q102" s="15"/>
      <c r="R102" s="49"/>
      <c r="S102" s="14"/>
      <c r="T102" s="15"/>
      <c r="V102" s="3">
        <f t="shared" si="11"/>
        <v>0</v>
      </c>
      <c r="W102" s="5">
        <f t="shared" si="11"/>
        <v>0</v>
      </c>
    </row>
    <row r="103" spans="1:23" x14ac:dyDescent="0.25">
      <c r="C103" s="44" t="s">
        <v>95</v>
      </c>
      <c r="G103" s="14"/>
      <c r="H103" s="15"/>
      <c r="I103" s="49"/>
      <c r="J103" s="14"/>
      <c r="K103" s="15"/>
      <c r="L103" s="49"/>
      <c r="M103" s="14"/>
      <c r="N103" s="15"/>
      <c r="O103" s="49"/>
      <c r="P103" s="14"/>
      <c r="Q103" s="15"/>
      <c r="R103" s="49"/>
      <c r="S103" s="14"/>
      <c r="T103" s="15"/>
      <c r="V103" s="3">
        <f>+G103+J103+M103+P103+S103</f>
        <v>0</v>
      </c>
      <c r="W103" s="5">
        <f>+H103+K103+N103+Q103+T103</f>
        <v>0</v>
      </c>
    </row>
    <row r="104" spans="1:23" x14ac:dyDescent="0.25">
      <c r="C104" s="44" t="s">
        <v>75</v>
      </c>
      <c r="G104" s="14"/>
      <c r="H104" s="15"/>
      <c r="I104" s="49"/>
      <c r="J104" s="14"/>
      <c r="K104" s="15"/>
      <c r="L104" s="49"/>
      <c r="M104" s="14"/>
      <c r="N104" s="15"/>
      <c r="O104" s="49"/>
      <c r="P104" s="14"/>
      <c r="Q104" s="15"/>
      <c r="R104" s="49"/>
      <c r="S104" s="14"/>
      <c r="T104" s="15"/>
      <c r="V104" s="3">
        <f t="shared" ref="V104:W108" si="13">+G104+J104+M104+P104+S104</f>
        <v>0</v>
      </c>
      <c r="W104" s="5">
        <f t="shared" si="13"/>
        <v>0</v>
      </c>
    </row>
    <row r="105" spans="1:23" x14ac:dyDescent="0.25">
      <c r="C105" s="44" t="s">
        <v>76</v>
      </c>
      <c r="G105" s="14"/>
      <c r="H105" s="15"/>
      <c r="I105" s="49"/>
      <c r="J105" s="14"/>
      <c r="K105" s="15"/>
      <c r="L105" s="49"/>
      <c r="M105" s="14"/>
      <c r="N105" s="15"/>
      <c r="O105" s="49"/>
      <c r="P105" s="14"/>
      <c r="Q105" s="15"/>
      <c r="R105" s="49"/>
      <c r="S105" s="14"/>
      <c r="T105" s="15"/>
      <c r="V105" s="3">
        <f t="shared" si="13"/>
        <v>0</v>
      </c>
      <c r="W105" s="5">
        <f t="shared" si="13"/>
        <v>0</v>
      </c>
    </row>
    <row r="106" spans="1:23" x14ac:dyDescent="0.25">
      <c r="C106" s="44" t="s">
        <v>77</v>
      </c>
      <c r="G106" s="14"/>
      <c r="H106" s="15"/>
      <c r="I106" s="49"/>
      <c r="J106" s="14"/>
      <c r="K106" s="15"/>
      <c r="L106" s="49"/>
      <c r="M106" s="14"/>
      <c r="N106" s="15"/>
      <c r="O106" s="49"/>
      <c r="P106" s="14"/>
      <c r="Q106" s="15"/>
      <c r="R106" s="49"/>
      <c r="S106" s="14"/>
      <c r="T106" s="15"/>
      <c r="V106" s="3">
        <f t="shared" si="13"/>
        <v>0</v>
      </c>
      <c r="W106" s="5">
        <f t="shared" si="13"/>
        <v>0</v>
      </c>
    </row>
    <row r="107" spans="1:23" x14ac:dyDescent="0.25">
      <c r="C107" s="44" t="s">
        <v>78</v>
      </c>
      <c r="G107" s="14"/>
      <c r="H107" s="15"/>
      <c r="I107" s="49"/>
      <c r="J107" s="14"/>
      <c r="K107" s="15"/>
      <c r="L107" s="49"/>
      <c r="M107" s="14"/>
      <c r="N107" s="15"/>
      <c r="O107" s="49"/>
      <c r="P107" s="14"/>
      <c r="Q107" s="15"/>
      <c r="R107" s="49"/>
      <c r="S107" s="14"/>
      <c r="T107" s="15"/>
      <c r="V107" s="3">
        <f t="shared" si="13"/>
        <v>0</v>
      </c>
      <c r="W107" s="5">
        <f t="shared" si="13"/>
        <v>0</v>
      </c>
    </row>
    <row r="108" spans="1:23" x14ac:dyDescent="0.25">
      <c r="C108" t="s">
        <v>79</v>
      </c>
      <c r="G108" s="14"/>
      <c r="H108" s="15"/>
      <c r="I108" s="49"/>
      <c r="J108" s="14"/>
      <c r="K108" s="15"/>
      <c r="L108" s="49"/>
      <c r="M108" s="14"/>
      <c r="N108" s="15"/>
      <c r="O108" s="49"/>
      <c r="P108" s="14"/>
      <c r="Q108" s="15"/>
      <c r="R108" s="49"/>
      <c r="S108" s="14"/>
      <c r="T108" s="15"/>
      <c r="V108" s="3">
        <f t="shared" si="13"/>
        <v>0</v>
      </c>
      <c r="W108" s="5">
        <f t="shared" si="13"/>
        <v>0</v>
      </c>
    </row>
    <row r="109" spans="1:23" x14ac:dyDescent="0.25">
      <c r="B109" s="7" t="s">
        <v>80</v>
      </c>
      <c r="G109" s="11">
        <f>SUM(G85:G108)</f>
        <v>0</v>
      </c>
      <c r="H109" s="12">
        <f>SUM(H85:H108)</f>
        <v>0</v>
      </c>
      <c r="I109" s="49"/>
      <c r="J109" s="11">
        <f>SUM(J85:J108)</f>
        <v>0</v>
      </c>
      <c r="K109" s="12">
        <f>SUM(K85:K108)</f>
        <v>0</v>
      </c>
      <c r="L109" s="49"/>
      <c r="M109" s="11">
        <f>SUM(M85:M108)</f>
        <v>0</v>
      </c>
      <c r="N109" s="12">
        <f>SUM(N85:N108)</f>
        <v>0</v>
      </c>
      <c r="O109" s="49"/>
      <c r="P109" s="11">
        <f>SUM(P85:P108)</f>
        <v>0</v>
      </c>
      <c r="Q109" s="12">
        <f>SUM(Q85:Q108)</f>
        <v>0</v>
      </c>
      <c r="R109" s="49"/>
      <c r="S109" s="11">
        <f>SUM(S85:S108)</f>
        <v>0</v>
      </c>
      <c r="T109" s="12">
        <f>SUM(T85:T108)</f>
        <v>0</v>
      </c>
      <c r="V109" s="11">
        <f>SUM(V85:V108)</f>
        <v>0</v>
      </c>
      <c r="W109" s="12">
        <f>SUM(W85:W108)</f>
        <v>0</v>
      </c>
    </row>
    <row r="110" spans="1:23" s="25" customFormat="1" ht="12" x14ac:dyDescent="0.2">
      <c r="A110" s="25" t="s">
        <v>28</v>
      </c>
      <c r="G110" s="29" t="str">
        <f>IF(G34+G49+G109&lt;=G17,"Yes","Error")</f>
        <v>Yes</v>
      </c>
      <c r="H110" s="29" t="str">
        <f>IF(H34+H49+H109&lt;=H17,"Yes","Error")</f>
        <v>Yes</v>
      </c>
      <c r="I110" s="67"/>
      <c r="J110" s="29" t="str">
        <f>IF(J34+J49+J109&lt;=J17,"Yes","Error")</f>
        <v>Yes</v>
      </c>
      <c r="K110" s="29" t="str">
        <f>IF(K34+K49+K109&lt;=K17,"Yes","Error")</f>
        <v>Yes</v>
      </c>
      <c r="L110" s="67"/>
      <c r="M110" s="29" t="str">
        <f>IF(M34+M49+M109&lt;=M17,"Yes","Error")</f>
        <v>Yes</v>
      </c>
      <c r="N110" s="29" t="str">
        <f>IF(N34+N49+N109&lt;=N17,"Yes","Error")</f>
        <v>Yes</v>
      </c>
      <c r="O110" s="67"/>
      <c r="P110" s="29" t="str">
        <f>IF(P34+P49+P109&lt;=P17,"Yes","Error")</f>
        <v>Yes</v>
      </c>
      <c r="Q110" s="29" t="str">
        <f>IF(Q34+Q49+Q109&lt;=Q17,"Yes","Error")</f>
        <v>Yes</v>
      </c>
      <c r="R110" s="67"/>
      <c r="S110" s="29" t="str">
        <f>IF(S34+S49+S109&lt;=S17,"Yes","Error")</f>
        <v>Yes</v>
      </c>
      <c r="T110" s="29" t="str">
        <f>IF(T34+T49+T109&lt;=T17,"Yes","Error")</f>
        <v>Yes</v>
      </c>
      <c r="V110" s="29" t="str">
        <f>IF(V34+V49+V109&lt;=V17,"Yes","Error")</f>
        <v>Yes</v>
      </c>
      <c r="W110" s="29" t="str">
        <f>IF(W34+W49+W109&lt;=W17,"Yes","Error")</f>
        <v>Yes</v>
      </c>
    </row>
    <row r="111" spans="1:23" x14ac:dyDescent="0.25">
      <c r="B111" s="7"/>
      <c r="G111" s="29"/>
      <c r="H111" s="29"/>
      <c r="I111" s="49"/>
      <c r="J111" s="29"/>
      <c r="K111" s="29"/>
      <c r="L111" s="49"/>
      <c r="M111" s="33"/>
      <c r="N111" s="33"/>
      <c r="O111" s="49"/>
      <c r="P111" s="29"/>
      <c r="Q111" s="29"/>
      <c r="R111" s="49"/>
      <c r="S111" s="29"/>
      <c r="T111" s="29"/>
      <c r="V111" s="29"/>
      <c r="W111" s="29"/>
    </row>
    <row r="112" spans="1:23" x14ac:dyDescent="0.25">
      <c r="A112" s="10" t="s">
        <v>26</v>
      </c>
      <c r="I112" s="49"/>
      <c r="L112" s="49"/>
      <c r="O112" s="49"/>
      <c r="R112" s="49"/>
    </row>
    <row r="113" spans="1:22" x14ac:dyDescent="0.25">
      <c r="I113" s="49"/>
      <c r="L113" s="49"/>
      <c r="O113" s="49"/>
      <c r="R113" s="49"/>
    </row>
    <row r="114" spans="1:22" ht="15.75" thickBot="1" x14ac:dyDescent="0.3">
      <c r="A114" s="7" t="s">
        <v>27</v>
      </c>
      <c r="O114" s="49"/>
      <c r="R114" s="49"/>
    </row>
    <row r="115" spans="1:22" ht="51.75" customHeight="1" thickBot="1" x14ac:dyDescent="0.3">
      <c r="A115" s="7"/>
      <c r="B115" s="71" t="s">
        <v>91</v>
      </c>
      <c r="C115" s="71"/>
      <c r="D115" s="71"/>
      <c r="E115" s="71"/>
      <c r="F115" s="72"/>
      <c r="G115" s="30" t="s">
        <v>90</v>
      </c>
      <c r="H115" s="31" t="str">
        <f>IF(G115="Yes","Done","Enter exempting statute in the Agency Notes Tab and the Notes section of the LFO website")</f>
        <v>Enter exempting statute in the Agency Notes Tab and the Notes section of the LFO website</v>
      </c>
    </row>
    <row r="116" spans="1:22" ht="54.75" customHeight="1" thickBot="1" x14ac:dyDescent="0.3">
      <c r="B116" s="71" t="s">
        <v>96</v>
      </c>
      <c r="C116" s="71"/>
      <c r="D116" s="71"/>
      <c r="E116" s="71"/>
      <c r="F116" s="72"/>
      <c r="G116" s="30" t="s">
        <v>90</v>
      </c>
      <c r="H116" s="31" t="str">
        <f>IF(G116="Yes","Done","Provide a brief description in the Agency Notes Tab and the Notes section of the LFO website")</f>
        <v>Provide a brief description in the Agency Notes Tab and the Notes section of the LFO website</v>
      </c>
    </row>
    <row r="117" spans="1:22" ht="54.75" customHeight="1" thickBot="1" x14ac:dyDescent="0.3">
      <c r="B117" s="71" t="s">
        <v>92</v>
      </c>
      <c r="C117" s="71"/>
      <c r="D117" s="71"/>
      <c r="E117" s="71"/>
      <c r="F117" s="72"/>
      <c r="G117" s="30" t="s">
        <v>90</v>
      </c>
      <c r="H117" s="73" t="str">
        <f>IF(G117="Yes","Done", "Enter a description in the Agency Notes Tab and the Notes section of the LFO website as required on page 28 of the LFO Reporting Manual")</f>
        <v>Enter a description in the Agency Notes Tab and the Notes section of the LFO website as required on page 28 of the LFO Reporting Manual</v>
      </c>
      <c r="I117" s="74"/>
      <c r="J117" s="74"/>
      <c r="K117" s="74"/>
      <c r="L117" s="74"/>
      <c r="M117" s="74"/>
      <c r="N117" s="74"/>
      <c r="O117" s="62"/>
      <c r="P117" s="59"/>
      <c r="Q117" s="59"/>
      <c r="R117" s="59"/>
      <c r="S117" s="59"/>
      <c r="T117" s="59"/>
      <c r="U117" s="59"/>
      <c r="V117" s="59"/>
    </row>
    <row r="120" spans="1:22" x14ac:dyDescent="0.25">
      <c r="G120" s="60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</row>
  </sheetData>
  <sheetProtection algorithmName="SHA-512" hashValue="RLsmWmJLdC5lB1vqBcNvvnxCNAqog0qMdnNwQSllNXNs1kYtEBJsj9A2+1KpQnGwd0O8nSRin8rg1+ckZzBnFw==" saltValue="kzLthFe5mKQW/LZdbl3COg==" spinCount="100000" sheet="1" objects="1" scenarios="1"/>
  <mergeCells count="17">
    <mergeCell ref="V3:W4"/>
    <mergeCell ref="C10:D10"/>
    <mergeCell ref="C17:D17"/>
    <mergeCell ref="C28:D28"/>
    <mergeCell ref="C34:D34"/>
    <mergeCell ref="S3:T4"/>
    <mergeCell ref="G3:H4"/>
    <mergeCell ref="J3:K4"/>
    <mergeCell ref="M3:N4"/>
    <mergeCell ref="P3:Q4"/>
    <mergeCell ref="B115:F115"/>
    <mergeCell ref="H117:N117"/>
    <mergeCell ref="E2:F2"/>
    <mergeCell ref="B117:F117"/>
    <mergeCell ref="B116:F116"/>
    <mergeCell ref="C49:D49"/>
    <mergeCell ref="C43:D43"/>
  </mergeCells>
  <conditionalFormatting sqref="A64:I64 K70:L70 N70:O70 Q70:R70 T70:XFD70 A71:XFD78 C79:XFD80 A79:A80 A3:AI19 AK1:XFD19 E65:I65 A65:C65 E61:XFD63 A61:C63 C110:XFD110 A110 L64:L69 O64:O69 R64:R69 A81:XFD109 A20:XFD30 A43:U45 W43:XFD45 A48:U48 W48:XFD48 A33:XFD42 K1:AI1 A1:I1 A111:XFD114 A118:XFD119 W117:XFD117 A121:XFD1048576 W120:XFD120 A120:G120 A115:B117 G115:XFD116 G117:H117 A49:XFD60 A32:F32 I32 L32 O32 R32 U32 X32:XFD32 A66:I70 U64:XFD69 A2:E2 G2:AI2 I47 A47:G47 L47 O47 R47 U47 X47:XFD47">
    <cfRule type="containsText" dxfId="30" priority="31" operator="containsText" text="Error">
      <formula>NOT(ISERROR(SEARCH("Error",A1)))</formula>
    </cfRule>
  </conditionalFormatting>
  <conditionalFormatting sqref="S64:S70 P64:P70 M64:M70 J64:J70">
    <cfRule type="containsText" dxfId="29" priority="30" operator="containsText" text="Error">
      <formula>NOT(ISERROR(SEARCH("Error",J64)))</formula>
    </cfRule>
  </conditionalFormatting>
  <conditionalFormatting sqref="T64:T66 Q64:Q66 N64:N66 K64:K66">
    <cfRule type="containsText" dxfId="28" priority="29" operator="containsText" text="Error">
      <formula>NOT(ISERROR(SEARCH("Error",K64)))</formula>
    </cfRule>
  </conditionalFormatting>
  <conditionalFormatting sqref="A31:AI31 AK31:XFD31">
    <cfRule type="containsText" dxfId="27" priority="28" operator="containsText" text="Error">
      <formula>NOT(ISERROR(SEARCH("Error",A31)))</formula>
    </cfRule>
  </conditionalFormatting>
  <conditionalFormatting sqref="A46:C46 AK46:XFD46 E46:U46 W46:AI46">
    <cfRule type="containsText" dxfId="26" priority="27" operator="containsText" text="Error">
      <formula>NOT(ISERROR(SEARCH("Error",A46)))</formula>
    </cfRule>
  </conditionalFormatting>
  <conditionalFormatting sqref="D46">
    <cfRule type="containsText" dxfId="25" priority="26" operator="containsText" text="Error">
      <formula>NOT(ISERROR(SEARCH("Error",D46)))</formula>
    </cfRule>
  </conditionalFormatting>
  <conditionalFormatting sqref="V43:V45 V48">
    <cfRule type="containsText" dxfId="24" priority="25" operator="containsText" text="Error">
      <formula>NOT(ISERROR(SEARCH("Error",V43)))</formula>
    </cfRule>
  </conditionalFormatting>
  <conditionalFormatting sqref="V46">
    <cfRule type="containsText" dxfId="23" priority="24" operator="containsText" text="Error">
      <formula>NOT(ISERROR(SEARCH("Error",V46)))</formula>
    </cfRule>
  </conditionalFormatting>
  <conditionalFormatting sqref="H120">
    <cfRule type="containsText" dxfId="22" priority="23" operator="containsText" text="Error">
      <formula>NOT(ISERROR(SEARCH("Error",H120)))</formula>
    </cfRule>
  </conditionalFormatting>
  <conditionalFormatting sqref="G32:H32">
    <cfRule type="containsText" dxfId="21" priority="22" operator="containsText" text="Error">
      <formula>NOT(ISERROR(SEARCH("Error",G32)))</formula>
    </cfRule>
  </conditionalFormatting>
  <conditionalFormatting sqref="J32:K32">
    <cfRule type="containsText" dxfId="20" priority="21" operator="containsText" text="Error">
      <formula>NOT(ISERROR(SEARCH("Error",J32)))</formula>
    </cfRule>
  </conditionalFormatting>
  <conditionalFormatting sqref="M32:N32">
    <cfRule type="containsText" dxfId="19" priority="20" operator="containsText" text="Error">
      <formula>NOT(ISERROR(SEARCH("Error",M32)))</formula>
    </cfRule>
  </conditionalFormatting>
  <conditionalFormatting sqref="P32:Q32">
    <cfRule type="containsText" dxfId="18" priority="19" operator="containsText" text="Error">
      <formula>NOT(ISERROR(SEARCH("Error",P32)))</formula>
    </cfRule>
  </conditionalFormatting>
  <conditionalFormatting sqref="S32:T32">
    <cfRule type="containsText" dxfId="17" priority="18" operator="containsText" text="Error">
      <formula>NOT(ISERROR(SEARCH("Error",S32)))</formula>
    </cfRule>
  </conditionalFormatting>
  <conditionalFormatting sqref="W32">
    <cfRule type="containsText" dxfId="16" priority="17" operator="containsText" text="Error">
      <formula>NOT(ISERROR(SEARCH("Error",W32)))</formula>
    </cfRule>
  </conditionalFormatting>
  <conditionalFormatting sqref="V32">
    <cfRule type="containsText" dxfId="15" priority="16" operator="containsText" text="Error">
      <formula>NOT(ISERROR(SEARCH("Error",V32)))</formula>
    </cfRule>
  </conditionalFormatting>
  <conditionalFormatting sqref="K67:K69">
    <cfRule type="containsText" dxfId="14" priority="15" operator="containsText" text="Error">
      <formula>NOT(ISERROR(SEARCH("Error",K67)))</formula>
    </cfRule>
  </conditionalFormatting>
  <conditionalFormatting sqref="N67:N69">
    <cfRule type="containsText" dxfId="13" priority="14" operator="containsText" text="Error">
      <formula>NOT(ISERROR(SEARCH("Error",N67)))</formula>
    </cfRule>
  </conditionalFormatting>
  <conditionalFormatting sqref="Q67:Q69">
    <cfRule type="containsText" dxfId="12" priority="13" operator="containsText" text="Error">
      <formula>NOT(ISERROR(SEARCH("Error",Q67)))</formula>
    </cfRule>
  </conditionalFormatting>
  <conditionalFormatting sqref="T67:T69">
    <cfRule type="containsText" dxfId="11" priority="12" operator="containsText" text="Error">
      <formula>NOT(ISERROR(SEARCH("Error",T67)))</formula>
    </cfRule>
  </conditionalFormatting>
  <conditionalFormatting sqref="H47">
    <cfRule type="containsText" dxfId="10" priority="11" operator="containsText" text="Error">
      <formula>NOT(ISERROR(SEARCH("Error",H47)))</formula>
    </cfRule>
  </conditionalFormatting>
  <conditionalFormatting sqref="J47">
    <cfRule type="containsText" dxfId="9" priority="10" operator="containsText" text="Error">
      <formula>NOT(ISERROR(SEARCH("Error",J47)))</formula>
    </cfRule>
  </conditionalFormatting>
  <conditionalFormatting sqref="K47">
    <cfRule type="containsText" dxfId="8" priority="9" operator="containsText" text="Error">
      <formula>NOT(ISERROR(SEARCH("Error",K47)))</formula>
    </cfRule>
  </conditionalFormatting>
  <conditionalFormatting sqref="M47">
    <cfRule type="containsText" dxfId="7" priority="8" operator="containsText" text="Error">
      <formula>NOT(ISERROR(SEARCH("Error",M47)))</formula>
    </cfRule>
  </conditionalFormatting>
  <conditionalFormatting sqref="N47">
    <cfRule type="containsText" dxfId="6" priority="7" operator="containsText" text="Error">
      <formula>NOT(ISERROR(SEARCH("Error",N47)))</formula>
    </cfRule>
  </conditionalFormatting>
  <conditionalFormatting sqref="P47">
    <cfRule type="containsText" dxfId="5" priority="6" operator="containsText" text="Error">
      <formula>NOT(ISERROR(SEARCH("Error",P47)))</formula>
    </cfRule>
  </conditionalFormatting>
  <conditionalFormatting sqref="Q47">
    <cfRule type="containsText" dxfId="4" priority="5" operator="containsText" text="Error">
      <formula>NOT(ISERROR(SEARCH("Error",Q47)))</formula>
    </cfRule>
  </conditionalFormatting>
  <conditionalFormatting sqref="S47">
    <cfRule type="containsText" dxfId="3" priority="4" operator="containsText" text="Error">
      <formula>NOT(ISERROR(SEARCH("Error",S47)))</formula>
    </cfRule>
  </conditionalFormatting>
  <conditionalFormatting sqref="T47">
    <cfRule type="containsText" dxfId="2" priority="3" operator="containsText" text="Error">
      <formula>NOT(ISERROR(SEARCH("Error",T47)))</formula>
    </cfRule>
  </conditionalFormatting>
  <conditionalFormatting sqref="V47">
    <cfRule type="containsText" dxfId="1" priority="2" operator="containsText" text="Error">
      <formula>NOT(ISERROR(SEARCH("Error",V47)))</formula>
    </cfRule>
  </conditionalFormatting>
  <conditionalFormatting sqref="W47">
    <cfRule type="containsText" dxfId="0" priority="1" operator="containsText" text="Error">
      <formula>NOT(ISERROR(SEARCH("Error",W47)))</formula>
    </cfRule>
  </conditionalFormatting>
  <dataValidations count="1">
    <dataValidation type="list" allowBlank="1" showInputMessage="1" showErrorMessage="1" sqref="G115:G117">
      <formula1>"Yes,No"</formula1>
    </dataValidation>
  </dataValidations>
  <pageMargins left="0.7" right="0.7" top="0.75" bottom="0.75" header="0.3" footer="0.3"/>
  <pageSetup scale="47" fitToHeight="0" orientation="landscape" r:id="rId1"/>
  <headerFoot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A16" sqref="A16:K16"/>
    </sheetView>
  </sheetViews>
  <sheetFormatPr defaultRowHeight="15" x14ac:dyDescent="0.25"/>
  <sheetData>
    <row r="1" spans="1:11" x14ac:dyDescent="0.25">
      <c r="A1" t="str">
        <f>'Agency Data'!A2</f>
        <v>Reporting Worksheet for agency:</v>
      </c>
      <c r="E1">
        <f>'Agency Data'!E2:F2</f>
        <v>0</v>
      </c>
    </row>
    <row r="2" spans="1:11" x14ac:dyDescent="0.25">
      <c r="A2" t="str">
        <f>'Agency Data'!B4</f>
        <v>Fiscal Year Start Date:</v>
      </c>
      <c r="E2" s="69" t="str">
        <f>'Agency Data'!E4</f>
        <v>7/1/20XX</v>
      </c>
    </row>
    <row r="3" spans="1:11" x14ac:dyDescent="0.25">
      <c r="A3" t="str">
        <f>'Agency Data'!B5</f>
        <v>Fiscal Year End Date:</v>
      </c>
      <c r="E3" s="69" t="str">
        <f>'Agency Data'!E5</f>
        <v>6/30/20XX</v>
      </c>
    </row>
    <row r="5" spans="1:11" x14ac:dyDescent="0.25">
      <c r="A5" t="s">
        <v>105</v>
      </c>
    </row>
    <row r="7" spans="1:1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x14ac:dyDescent="0.2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</row>
    <row r="16" spans="1:11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</row>
    <row r="18" spans="1:11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</row>
    <row r="19" spans="1:11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1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</row>
  </sheetData>
  <sheetProtection algorithmName="SHA-512" hashValue="bzQ22Htw/Mm50+YHwznmpUJHXWARwq67jogechIIHa9Vt5J4YbWy5p3MW0tr5Pt2PsOUkiRG9pviA9UXEGaLVg==" saltValue="YQGtfAduQY1OoV3MLdy94g==" spinCount="100000" sheet="1" objects="1" scenarios="1"/>
  <mergeCells count="16">
    <mergeCell ref="A19:K19"/>
    <mergeCell ref="A20:K20"/>
    <mergeCell ref="A21:K21"/>
    <mergeCell ref="A22:K22"/>
    <mergeCell ref="A13:K13"/>
    <mergeCell ref="A14:K14"/>
    <mergeCell ref="A15:K15"/>
    <mergeCell ref="A16:K16"/>
    <mergeCell ref="A17:K17"/>
    <mergeCell ref="A18:K18"/>
    <mergeCell ref="A12:K12"/>
    <mergeCell ref="A7:K7"/>
    <mergeCell ref="A8:K8"/>
    <mergeCell ref="A9:K9"/>
    <mergeCell ref="A10:K10"/>
    <mergeCell ref="A11:K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ument_x0020_title xmlns="9333e0c0-1495-4f6e-9f18-9c5629cbe005">
      <Url xsi:nil="true"/>
      <Description xsi:nil="true"/>
    </Document_x0020_title>
    <Chapter xmlns="9333e0c0-1495-4f6e-9f18-9c5629cbe005" xsi:nil="true"/>
    <Alpha_x002f_Number xmlns="9333e0c0-1495-4f6e-9f18-9c5629cbe005" xsi:nil="true"/>
    <Topic_x0020_Area xmlns="9333e0c0-1495-4f6e-9f18-9c5629cbe005">Accounts Receivable</Topic_x0020_Area>
    <Effective_x0020_Date xmlns="9333e0c0-1495-4f6e-9f18-9c5629cbe0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5A4A70-EB9E-4DE2-AC75-7AC73F107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49571F-8C18-472B-9AAF-A3CDF1A724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c6b4023-7854-4a90-b894-32d0693f1b63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F0ADB3-0277-423A-9CF0-E697CE71A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Agency Data</vt:lpstr>
      <vt:lpstr>Agency notes</vt:lpstr>
      <vt:lpstr>'Agency Data'!Print_Area</vt:lpstr>
      <vt:lpstr>'Agency Data'!Print_Titles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CHASE Stacey A * CFO</dc:creator>
  <cp:lastModifiedBy>FLOYD Gerold * DAS</cp:lastModifiedBy>
  <cp:lastPrinted>2018-06-07T21:02:42Z</cp:lastPrinted>
  <dcterms:created xsi:type="dcterms:W3CDTF">2016-06-16T16:51:09Z</dcterms:created>
  <dcterms:modified xsi:type="dcterms:W3CDTF">2021-07-26T17:54:19Z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0x010100CE0E7A523623CB4F8C0C3CD503D8FBAF</vt:lpwstr>
  </property>
</Properties>
</file>