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WARM\ARCC\Tools and process improvement Sub-committee\Toolkit\"/>
    </mc:Choice>
  </mc:AlternateContent>
  <bookViews>
    <workbookView xWindow="0" yWindow="0" windowWidth="23016" windowHeight="4020"/>
  </bookViews>
  <sheets>
    <sheet name="Sample" sheetId="5" r:id="rId1"/>
  </sheets>
  <definedNames>
    <definedName name="_xlnm.Print_Area" localSheetId="0">Sample!$A$1:$M$28</definedName>
  </definedNames>
  <calcPr calcId="152511"/>
</workbook>
</file>

<file path=xl/calcChain.xml><?xml version="1.0" encoding="utf-8"?>
<calcChain xmlns="http://schemas.openxmlformats.org/spreadsheetml/2006/main">
  <c r="M13" i="5" l="1"/>
  <c r="A14" i="5"/>
  <c r="B15" i="5" s="1"/>
  <c r="A13" i="5"/>
  <c r="B21" i="5"/>
  <c r="B22" i="5"/>
  <c r="B23" i="5"/>
  <c r="B24" i="5"/>
  <c r="B25" i="5"/>
  <c r="B26" i="5"/>
  <c r="B27" i="5"/>
  <c r="B28" i="5"/>
  <c r="J13" i="5"/>
  <c r="F14" i="5" s="1"/>
  <c r="B20" i="5"/>
  <c r="B16" i="5"/>
  <c r="B17" i="5"/>
  <c r="B18" i="5"/>
  <c r="B19" i="5"/>
  <c r="K13" i="5"/>
  <c r="I8" i="5"/>
  <c r="J14" i="5" l="1"/>
  <c r="E6" i="5"/>
  <c r="I13" i="5" s="1"/>
  <c r="F15" i="5" l="1"/>
  <c r="L13" i="5"/>
  <c r="D14" i="5" s="1"/>
  <c r="G14" i="5" s="1"/>
  <c r="J15" i="5" l="1"/>
  <c r="F16" i="5" s="1"/>
  <c r="H14" i="5"/>
  <c r="M14" i="5" s="1"/>
  <c r="K14" i="5"/>
  <c r="J16" i="5" l="1"/>
  <c r="F17" i="5" s="1"/>
  <c r="J17" i="5" l="1"/>
  <c r="F18" i="5" s="1"/>
  <c r="J18" i="5" l="1"/>
  <c r="F19" i="5" l="1"/>
  <c r="J19" i="5" l="1"/>
  <c r="F20" i="5" l="1"/>
  <c r="J20" i="5" l="1"/>
  <c r="F21" i="5" l="1"/>
  <c r="J21" i="5" l="1"/>
  <c r="F22" i="5" l="1"/>
  <c r="J22" i="5" l="1"/>
  <c r="F23" i="5" l="1"/>
  <c r="I14" i="5"/>
  <c r="L14" i="5" s="1"/>
  <c r="D15" i="5" s="1"/>
  <c r="J23" i="5" l="1"/>
  <c r="G15" i="5"/>
  <c r="F24" i="5" l="1"/>
  <c r="J24" i="5" s="1"/>
  <c r="H15" i="5"/>
  <c r="M15" i="5" s="1"/>
  <c r="K15" i="5"/>
  <c r="F25" i="5" l="1"/>
  <c r="J25" i="5" s="1"/>
  <c r="I15" i="5"/>
  <c r="L15" i="5" s="1"/>
  <c r="D16" i="5" s="1"/>
  <c r="G16" i="5" s="1"/>
  <c r="F26" i="5" l="1"/>
  <c r="J26" i="5" s="1"/>
  <c r="H16" i="5"/>
  <c r="M16" i="5" s="1"/>
  <c r="K16" i="5"/>
  <c r="F27" i="5" l="1"/>
  <c r="J27" i="5" s="1"/>
  <c r="I16" i="5"/>
  <c r="L16" i="5" s="1"/>
  <c r="D17" i="5" s="1"/>
  <c r="G17" i="5" s="1"/>
  <c r="F28" i="5" l="1"/>
  <c r="J28" i="5" s="1"/>
  <c r="H17" i="5"/>
  <c r="M17" i="5" s="1"/>
  <c r="K17" i="5"/>
  <c r="I17" i="5" l="1"/>
  <c r="L17" i="5" s="1"/>
  <c r="D18" i="5" s="1"/>
  <c r="G18" i="5" s="1"/>
  <c r="H18" i="5" l="1"/>
  <c r="M18" i="5" s="1"/>
  <c r="K18" i="5"/>
  <c r="I18" i="5" l="1"/>
  <c r="L18" i="5" s="1"/>
  <c r="D19" i="5" s="1"/>
  <c r="G19" i="5" s="1"/>
  <c r="H19" i="5" l="1"/>
  <c r="M19" i="5" s="1"/>
  <c r="K19" i="5"/>
  <c r="I19" i="5" l="1"/>
  <c r="L19" i="5" s="1"/>
  <c r="D20" i="5" s="1"/>
  <c r="G20" i="5" s="1"/>
  <c r="H20" i="5" l="1"/>
  <c r="M20" i="5" s="1"/>
  <c r="K20" i="5"/>
  <c r="I20" i="5" l="1"/>
  <c r="L20" i="5" s="1"/>
  <c r="D21" i="5" s="1"/>
  <c r="G21" i="5" l="1"/>
  <c r="H21" i="5" l="1"/>
  <c r="M21" i="5" s="1"/>
  <c r="K21" i="5"/>
  <c r="I21" i="5" l="1"/>
  <c r="L21" i="5" s="1"/>
  <c r="D22" i="5" s="1"/>
  <c r="G22" i="5" l="1"/>
  <c r="H22" i="5" l="1"/>
  <c r="M22" i="5" s="1"/>
  <c r="K22" i="5"/>
  <c r="I22" i="5" l="1"/>
  <c r="L22" i="5" s="1"/>
  <c r="D23" i="5" s="1"/>
  <c r="G23" i="5" s="1"/>
  <c r="H23" i="5" l="1"/>
  <c r="M23" i="5" s="1"/>
  <c r="K23" i="5"/>
  <c r="I23" i="5" l="1"/>
  <c r="L23" i="5" s="1"/>
  <c r="D24" i="5" s="1"/>
  <c r="G24" i="5" s="1"/>
  <c r="H24" i="5" l="1"/>
  <c r="M24" i="5" s="1"/>
  <c r="K24" i="5"/>
  <c r="I24" i="5" l="1"/>
  <c r="L24" i="5" s="1"/>
  <c r="D25" i="5" s="1"/>
  <c r="G25" i="5" s="1"/>
  <c r="H25" i="5" l="1"/>
  <c r="M25" i="5" s="1"/>
  <c r="K25" i="5"/>
  <c r="I25" i="5" l="1"/>
  <c r="L25" i="5" s="1"/>
  <c r="D26" i="5" s="1"/>
  <c r="G26" i="5" s="1"/>
  <c r="H26" i="5" l="1"/>
  <c r="M26" i="5" s="1"/>
  <c r="K26" i="5"/>
  <c r="I26" i="5" l="1"/>
  <c r="L26" i="5" s="1"/>
  <c r="D27" i="5" s="1"/>
  <c r="G27" i="5" s="1"/>
  <c r="H27" i="5" l="1"/>
  <c r="M27" i="5" s="1"/>
  <c r="K27" i="5"/>
  <c r="I27" i="5" l="1"/>
  <c r="L27" i="5" s="1"/>
  <c r="D28" i="5" s="1"/>
  <c r="G28" i="5" s="1"/>
  <c r="H28" i="5" l="1"/>
  <c r="M28" i="5" s="1"/>
  <c r="K28" i="5"/>
  <c r="I28" i="5" l="1"/>
  <c r="L28" i="5" s="1"/>
</calcChain>
</file>

<file path=xl/comments1.xml><?xml version="1.0" encoding="utf-8"?>
<comments xmlns="http://schemas.openxmlformats.org/spreadsheetml/2006/main">
  <authors>
    <author>CHASE Stacey A * CFO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CHASE Stacey A * CFO:</t>
        </r>
        <r>
          <rPr>
            <sz val="9"/>
            <color indexed="81"/>
            <rFont val="Tahoma"/>
            <family val="2"/>
          </rPr>
          <t xml:space="preserve">
Interest rate determined by agency; default to 9% per ORS 82.010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CHASE Stacey A * CFO:</t>
        </r>
        <r>
          <rPr>
            <sz val="9"/>
            <color indexed="81"/>
            <rFont val="Tahoma"/>
            <family val="2"/>
          </rPr>
          <t xml:space="preserve">
Principal represents the amount due before interest and other penalties accrued.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CHASE Stacey A * CFO:</t>
        </r>
        <r>
          <rPr>
            <sz val="9"/>
            <color indexed="81"/>
            <rFont val="Tahoma"/>
            <family val="2"/>
          </rPr>
          <t xml:space="preserve">
Original account due date as identified on the Final Order, invoice, judgment, etc.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CHASE Stacey A * CFO:</t>
        </r>
        <r>
          <rPr>
            <sz val="9"/>
            <color indexed="81"/>
            <rFont val="Tahoma"/>
            <family val="2"/>
          </rPr>
          <t xml:space="preserve">
Date interest begins as per notification to customer.</t>
        </r>
      </text>
    </comment>
  </commentList>
</comments>
</file>

<file path=xl/sharedStrings.xml><?xml version="1.0" encoding="utf-8"?>
<sst xmlns="http://schemas.openxmlformats.org/spreadsheetml/2006/main" count="53" uniqueCount="50">
  <si>
    <t>Principal</t>
  </si>
  <si>
    <t>Civil Penalties</t>
  </si>
  <si>
    <t>Interest Rate</t>
  </si>
  <si>
    <t># days</t>
  </si>
  <si>
    <t>Interest</t>
  </si>
  <si>
    <t xml:space="preserve">Principal </t>
  </si>
  <si>
    <t>[Agency name]</t>
  </si>
  <si>
    <t xml:space="preserve">Statement of account </t>
  </si>
  <si>
    <t>Date interest begins</t>
  </si>
  <si>
    <t>Description</t>
  </si>
  <si>
    <t>Fines</t>
  </si>
  <si>
    <t>Original account due date</t>
  </si>
  <si>
    <t>Payment amount</t>
  </si>
  <si>
    <t>Interest balance</t>
  </si>
  <si>
    <t>Principal balance</t>
  </si>
  <si>
    <t>Goods/Services</t>
  </si>
  <si>
    <t>Fees/penalties</t>
  </si>
  <si>
    <t>Fees/penalties payment</t>
  </si>
  <si>
    <t xml:space="preserve"> Date</t>
  </si>
  <si>
    <t>Interest payment</t>
  </si>
  <si>
    <t>Principal payment</t>
  </si>
  <si>
    <t>Fee/penalty balance</t>
  </si>
  <si>
    <t>Total account balance</t>
  </si>
  <si>
    <t>Payment recon</t>
  </si>
  <si>
    <t xml:space="preserve">Amortization and Payment Schedule </t>
  </si>
  <si>
    <t>Enter agency name in cell A1; customer name in cell F1; and account number in cell F2.</t>
  </si>
  <si>
    <t>Enter interest rate in cell E5.</t>
  </si>
  <si>
    <t>Enter original account due date in cell E7.</t>
  </si>
  <si>
    <t>Enter date interest begins to accrue in cell E8.</t>
  </si>
  <si>
    <t>2.</t>
  </si>
  <si>
    <t>3.</t>
  </si>
  <si>
    <t>4.</t>
  </si>
  <si>
    <t>5.</t>
  </si>
  <si>
    <t>6.</t>
  </si>
  <si>
    <t>7.</t>
  </si>
  <si>
    <t>8.</t>
  </si>
  <si>
    <t>Enter payment amount starting in cell E14.</t>
  </si>
  <si>
    <t>Enter date of action (i.e. interest accrual or payment) starting in cell A15.</t>
  </si>
  <si>
    <t>1.</t>
  </si>
  <si>
    <t>Name: [John Doe]</t>
  </si>
  <si>
    <t>Account #:  [XXXX]</t>
  </si>
  <si>
    <t>Enter principal amount in cell I5, I6, or I7.</t>
  </si>
  <si>
    <t>Enter fees/penalties value starting in cell C13 below.</t>
  </si>
  <si>
    <t>Instructions: (enter data in grey shaded cells only)</t>
  </si>
  <si>
    <t xml:space="preserve">Assumptions:  </t>
  </si>
  <si>
    <t>Payments applied as follows: fees/penalties, interest, then principal.</t>
  </si>
  <si>
    <t xml:space="preserve">For payoff balance: </t>
  </si>
  <si>
    <t xml:space="preserve">   Enter payoff date in column A, </t>
  </si>
  <si>
    <t xml:space="preserve">   Quote amount referened in column L, </t>
  </si>
  <si>
    <t xml:space="preserve">   Notify debtor amount expires in "5" days before additional interest will accrue.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</si>
</sst>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10"/>
      <name val="Calibri"/>
      <family val="2"/>
    </font>
    <font>
      <sz val="10"/>
      <color indexed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b/>
      <u/>
      <sz val="11"/>
      <color rgb="FFFF0000"/>
      <name val="Calibri"/>
      <family val="2"/>
    </font>
    <font>
      <b/>
      <u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centerContinuous"/>
    </xf>
    <xf numFmtId="0" fontId="3" fillId="0" borderId="0" xfId="0" applyFont="1" applyAlignment="1">
      <alignment wrapText="1"/>
    </xf>
    <xf numFmtId="0" fontId="3" fillId="0" borderId="0" xfId="0" applyFont="1"/>
    <xf numFmtId="4" fontId="4" fillId="0" borderId="0" xfId="0" applyNumberFormat="1" applyFont="1" applyAlignment="1">
      <alignment horizontal="centerContinuous"/>
    </xf>
    <xf numFmtId="39" fontId="3" fillId="0" borderId="0" xfId="0" applyNumberFormat="1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7" fillId="0" borderId="0" xfId="0" quotePrefix="1" applyFont="1" applyAlignment="1">
      <alignment horizontal="left"/>
    </xf>
    <xf numFmtId="0" fontId="6" fillId="0" borderId="0" xfId="0" quotePrefix="1" applyFont="1" applyAlignment="1">
      <alignment horizontal="left"/>
    </xf>
    <xf numFmtId="43" fontId="6" fillId="0" borderId="0" xfId="0" applyNumberFormat="1" applyFont="1"/>
    <xf numFmtId="14" fontId="9" fillId="0" borderId="0" xfId="0" applyNumberFormat="1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" fontId="4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4" fontId="4" fillId="0" borderId="0" xfId="0" applyNumberFormat="1" applyFont="1" applyAlignme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4" fontId="6" fillId="0" borderId="0" xfId="3" applyFont="1"/>
    <xf numFmtId="0" fontId="7" fillId="0" borderId="1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44" fontId="9" fillId="0" borderId="0" xfId="3" applyFont="1" applyFill="1"/>
    <xf numFmtId="164" fontId="3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44" fontId="3" fillId="0" borderId="0" xfId="3" applyFont="1"/>
    <xf numFmtId="44" fontId="3" fillId="0" borderId="0" xfId="3" applyFont="1" applyAlignment="1">
      <alignment horizontal="centerContinuous"/>
    </xf>
    <xf numFmtId="44" fontId="6" fillId="0" borderId="0" xfId="3" quotePrefix="1" applyFont="1" applyAlignment="1">
      <alignment horizontal="left"/>
    </xf>
    <xf numFmtId="0" fontId="7" fillId="0" borderId="0" xfId="0" applyFont="1" applyBorder="1" applyAlignment="1">
      <alignment horizontal="center"/>
    </xf>
    <xf numFmtId="14" fontId="9" fillId="0" borderId="0" xfId="0" applyNumberFormat="1" applyFont="1" applyBorder="1"/>
    <xf numFmtId="44" fontId="9" fillId="0" borderId="0" xfId="3" applyFont="1" applyFill="1" applyBorder="1"/>
    <xf numFmtId="43" fontId="7" fillId="0" borderId="1" xfId="1" applyFont="1" applyBorder="1" applyAlignment="1">
      <alignment horizontal="center" wrapText="1"/>
    </xf>
    <xf numFmtId="0" fontId="6" fillId="0" borderId="0" xfId="0" applyFont="1" applyFill="1" applyBorder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3" fontId="14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44" fontId="6" fillId="0" borderId="0" xfId="3" applyFont="1" applyFill="1" applyProtection="1">
      <protection locked="0"/>
    </xf>
    <xf numFmtId="44" fontId="6" fillId="2" borderId="0" xfId="3" applyFont="1" applyFill="1" applyProtection="1">
      <protection locked="0"/>
    </xf>
    <xf numFmtId="44" fontId="7" fillId="0" borderId="0" xfId="0" applyNumberFormat="1" applyFont="1" applyFill="1" applyBorder="1"/>
    <xf numFmtId="0" fontId="7" fillId="0" borderId="7" xfId="0" applyFont="1" applyFill="1" applyBorder="1" applyAlignment="1">
      <alignment horizontal="left"/>
    </xf>
    <xf numFmtId="0" fontId="7" fillId="0" borderId="8" xfId="0" quotePrefix="1" applyFont="1" applyFill="1" applyBorder="1" applyAlignment="1">
      <alignment horizontal="center"/>
    </xf>
    <xf numFmtId="0" fontId="6" fillId="0" borderId="2" xfId="0" applyFont="1" applyFill="1" applyBorder="1"/>
    <xf numFmtId="0" fontId="6" fillId="0" borderId="5" xfId="0" quotePrefix="1" applyFont="1" applyFill="1" applyBorder="1" applyAlignment="1">
      <alignment horizontal="left"/>
    </xf>
    <xf numFmtId="44" fontId="6" fillId="0" borderId="4" xfId="0" applyNumberFormat="1" applyFont="1" applyFill="1" applyBorder="1"/>
    <xf numFmtId="43" fontId="6" fillId="0" borderId="6" xfId="0" applyNumberFormat="1" applyFont="1" applyFill="1" applyBorder="1"/>
    <xf numFmtId="14" fontId="6" fillId="0" borderId="0" xfId="0" applyNumberFormat="1" applyFont="1" applyFill="1"/>
    <xf numFmtId="0" fontId="6" fillId="0" borderId="0" xfId="0" applyFont="1" applyFill="1"/>
    <xf numFmtId="0" fontId="6" fillId="0" borderId="0" xfId="0" applyNumberFormat="1" applyFont="1" applyFill="1"/>
    <xf numFmtId="44" fontId="6" fillId="0" borderId="0" xfId="3" applyFont="1" applyFill="1"/>
    <xf numFmtId="43" fontId="6" fillId="0" borderId="0" xfId="1" applyFont="1" applyFill="1"/>
    <xf numFmtId="0" fontId="2" fillId="2" borderId="0" xfId="0" applyFont="1" applyFill="1" applyAlignment="1" applyProtection="1">
      <alignment horizontal="left"/>
      <protection locked="0"/>
    </xf>
    <xf numFmtId="4" fontId="2" fillId="2" borderId="0" xfId="0" applyNumberFormat="1" applyFont="1" applyFill="1" applyAlignment="1" applyProtection="1">
      <protection locked="0"/>
    </xf>
    <xf numFmtId="4" fontId="5" fillId="2" borderId="0" xfId="0" quotePrefix="1" applyNumberFormat="1" applyFont="1" applyFill="1" applyAlignment="1" applyProtection="1">
      <protection locked="0"/>
    </xf>
    <xf numFmtId="10" fontId="7" fillId="2" borderId="0" xfId="2" applyNumberFormat="1" applyFont="1" applyFill="1" applyBorder="1" applyProtection="1">
      <protection locked="0"/>
    </xf>
    <xf numFmtId="14" fontId="7" fillId="2" borderId="0" xfId="0" applyNumberFormat="1" applyFont="1" applyFill="1" applyBorder="1" applyProtection="1">
      <protection locked="0"/>
    </xf>
    <xf numFmtId="44" fontId="6" fillId="2" borderId="3" xfId="0" applyNumberFormat="1" applyFont="1" applyFill="1" applyBorder="1" applyProtection="1">
      <protection locked="0"/>
    </xf>
    <xf numFmtId="14" fontId="6" fillId="2" borderId="0" xfId="0" applyNumberFormat="1" applyFont="1" applyFill="1" applyProtection="1"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16" fillId="0" borderId="0" xfId="0" applyFont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8"/>
  <sheetViews>
    <sheetView tabSelected="1" workbookViewId="0">
      <pane ySplit="12" topLeftCell="A13" activePane="bottomLeft" state="frozen"/>
      <selection pane="bottomLeft" activeCell="P19" sqref="P19"/>
    </sheetView>
  </sheetViews>
  <sheetFormatPr defaultRowHeight="13.8" x14ac:dyDescent="0.3"/>
  <cols>
    <col min="1" max="1" width="11.5546875" style="20" customWidth="1"/>
    <col min="2" max="2" width="8.109375" style="6" customWidth="1"/>
    <col min="3" max="3" width="13" style="6" customWidth="1"/>
    <col min="4" max="4" width="10" style="6" bestFit="1" customWidth="1"/>
    <col min="5" max="5" width="13.5546875" style="6" customWidth="1"/>
    <col min="6" max="6" width="13" style="6" customWidth="1"/>
    <col min="7" max="7" width="13" style="22" customWidth="1"/>
    <col min="8" max="8" width="14.21875" style="6" bestFit="1" customWidth="1"/>
    <col min="9" max="9" width="13" style="6" customWidth="1"/>
    <col min="10" max="10" width="13.44140625" style="6" bestFit="1" customWidth="1"/>
    <col min="11" max="11" width="10.88671875" style="7" customWidth="1"/>
    <col min="12" max="12" width="12.6640625" style="6" customWidth="1"/>
    <col min="13" max="13" width="10.21875" style="6" customWidth="1"/>
    <col min="14" max="14" width="2.5546875" style="6" bestFit="1" customWidth="1"/>
    <col min="15" max="15" width="9.5546875" style="6" customWidth="1"/>
    <col min="16" max="16" width="12.109375" style="6" customWidth="1"/>
    <col min="17" max="17" width="10.88671875" style="6" customWidth="1"/>
    <col min="18" max="18" width="5.109375" style="27" bestFit="1" customWidth="1"/>
    <col min="19" max="245" width="8.88671875" style="6"/>
    <col min="246" max="246" width="11.5546875" style="6" customWidth="1"/>
    <col min="247" max="247" width="5.88671875" style="6" customWidth="1"/>
    <col min="248" max="248" width="12.6640625" style="6" customWidth="1"/>
    <col min="249" max="249" width="7.109375" style="6" bestFit="1" customWidth="1"/>
    <col min="250" max="250" width="12.33203125" style="6" customWidth="1"/>
    <col min="251" max="251" width="9.5546875" style="6" customWidth="1"/>
    <col min="252" max="252" width="13" style="6" customWidth="1"/>
    <col min="253" max="253" width="15.109375" style="6" bestFit="1" customWidth="1"/>
    <col min="254" max="254" width="13" style="6" customWidth="1"/>
    <col min="255" max="255" width="13.44140625" style="6" bestFit="1" customWidth="1"/>
    <col min="256" max="256" width="16.5546875" style="6" bestFit="1" customWidth="1"/>
    <col min="257" max="257" width="12" style="6" bestFit="1" customWidth="1"/>
    <col min="258" max="259" width="8.88671875" style="6"/>
    <col min="260" max="260" width="9.88671875" style="6" customWidth="1"/>
    <col min="261" max="261" width="8.88671875" style="6"/>
    <col min="262" max="262" width="10.88671875" style="6" customWidth="1"/>
    <col min="263" max="501" width="8.88671875" style="6"/>
    <col min="502" max="502" width="11.5546875" style="6" customWidth="1"/>
    <col min="503" max="503" width="5.88671875" style="6" customWidth="1"/>
    <col min="504" max="504" width="12.6640625" style="6" customWidth="1"/>
    <col min="505" max="505" width="7.109375" style="6" bestFit="1" customWidth="1"/>
    <col min="506" max="506" width="12.33203125" style="6" customWidth="1"/>
    <col min="507" max="507" width="9.5546875" style="6" customWidth="1"/>
    <col min="508" max="508" width="13" style="6" customWidth="1"/>
    <col min="509" max="509" width="15.109375" style="6" bestFit="1" customWidth="1"/>
    <col min="510" max="510" width="13" style="6" customWidth="1"/>
    <col min="511" max="511" width="13.44140625" style="6" bestFit="1" customWidth="1"/>
    <col min="512" max="512" width="16.5546875" style="6" bestFit="1" customWidth="1"/>
    <col min="513" max="513" width="12" style="6" bestFit="1" customWidth="1"/>
    <col min="514" max="515" width="8.88671875" style="6"/>
    <col min="516" max="516" width="9.88671875" style="6" customWidth="1"/>
    <col min="517" max="517" width="8.88671875" style="6"/>
    <col min="518" max="518" width="10.88671875" style="6" customWidth="1"/>
    <col min="519" max="757" width="8.88671875" style="6"/>
    <col min="758" max="758" width="11.5546875" style="6" customWidth="1"/>
    <col min="759" max="759" width="5.88671875" style="6" customWidth="1"/>
    <col min="760" max="760" width="12.6640625" style="6" customWidth="1"/>
    <col min="761" max="761" width="7.109375" style="6" bestFit="1" customWidth="1"/>
    <col min="762" max="762" width="12.33203125" style="6" customWidth="1"/>
    <col min="763" max="763" width="9.5546875" style="6" customWidth="1"/>
    <col min="764" max="764" width="13" style="6" customWidth="1"/>
    <col min="765" max="765" width="15.109375" style="6" bestFit="1" customWidth="1"/>
    <col min="766" max="766" width="13" style="6" customWidth="1"/>
    <col min="767" max="767" width="13.44140625" style="6" bestFit="1" customWidth="1"/>
    <col min="768" max="768" width="16.5546875" style="6" bestFit="1" customWidth="1"/>
    <col min="769" max="769" width="12" style="6" bestFit="1" customWidth="1"/>
    <col min="770" max="771" width="8.88671875" style="6"/>
    <col min="772" max="772" width="9.88671875" style="6" customWidth="1"/>
    <col min="773" max="773" width="8.88671875" style="6"/>
    <col min="774" max="774" width="10.88671875" style="6" customWidth="1"/>
    <col min="775" max="1013" width="8.88671875" style="6"/>
    <col min="1014" max="1014" width="11.5546875" style="6" customWidth="1"/>
    <col min="1015" max="1015" width="5.88671875" style="6" customWidth="1"/>
    <col min="1016" max="1016" width="12.6640625" style="6" customWidth="1"/>
    <col min="1017" max="1017" width="7.109375" style="6" bestFit="1" customWidth="1"/>
    <col min="1018" max="1018" width="12.33203125" style="6" customWidth="1"/>
    <col min="1019" max="1019" width="9.5546875" style="6" customWidth="1"/>
    <col min="1020" max="1020" width="13" style="6" customWidth="1"/>
    <col min="1021" max="1021" width="15.109375" style="6" bestFit="1" customWidth="1"/>
    <col min="1022" max="1022" width="13" style="6" customWidth="1"/>
    <col min="1023" max="1023" width="13.44140625" style="6" bestFit="1" customWidth="1"/>
    <col min="1024" max="1024" width="16.5546875" style="6" bestFit="1" customWidth="1"/>
    <col min="1025" max="1025" width="12" style="6" bestFit="1" customWidth="1"/>
    <col min="1026" max="1027" width="8.88671875" style="6"/>
    <col min="1028" max="1028" width="9.88671875" style="6" customWidth="1"/>
    <col min="1029" max="1029" width="8.88671875" style="6"/>
    <col min="1030" max="1030" width="10.88671875" style="6" customWidth="1"/>
    <col min="1031" max="1269" width="8.88671875" style="6"/>
    <col min="1270" max="1270" width="11.5546875" style="6" customWidth="1"/>
    <col min="1271" max="1271" width="5.88671875" style="6" customWidth="1"/>
    <col min="1272" max="1272" width="12.6640625" style="6" customWidth="1"/>
    <col min="1273" max="1273" width="7.109375" style="6" bestFit="1" customWidth="1"/>
    <col min="1274" max="1274" width="12.33203125" style="6" customWidth="1"/>
    <col min="1275" max="1275" width="9.5546875" style="6" customWidth="1"/>
    <col min="1276" max="1276" width="13" style="6" customWidth="1"/>
    <col min="1277" max="1277" width="15.109375" style="6" bestFit="1" customWidth="1"/>
    <col min="1278" max="1278" width="13" style="6" customWidth="1"/>
    <col min="1279" max="1279" width="13.44140625" style="6" bestFit="1" customWidth="1"/>
    <col min="1280" max="1280" width="16.5546875" style="6" bestFit="1" customWidth="1"/>
    <col min="1281" max="1281" width="12" style="6" bestFit="1" customWidth="1"/>
    <col min="1282" max="1283" width="8.88671875" style="6"/>
    <col min="1284" max="1284" width="9.88671875" style="6" customWidth="1"/>
    <col min="1285" max="1285" width="8.88671875" style="6"/>
    <col min="1286" max="1286" width="10.88671875" style="6" customWidth="1"/>
    <col min="1287" max="1525" width="8.88671875" style="6"/>
    <col min="1526" max="1526" width="11.5546875" style="6" customWidth="1"/>
    <col min="1527" max="1527" width="5.88671875" style="6" customWidth="1"/>
    <col min="1528" max="1528" width="12.6640625" style="6" customWidth="1"/>
    <col min="1529" max="1529" width="7.109375" style="6" bestFit="1" customWidth="1"/>
    <col min="1530" max="1530" width="12.33203125" style="6" customWidth="1"/>
    <col min="1531" max="1531" width="9.5546875" style="6" customWidth="1"/>
    <col min="1532" max="1532" width="13" style="6" customWidth="1"/>
    <col min="1533" max="1533" width="15.109375" style="6" bestFit="1" customWidth="1"/>
    <col min="1534" max="1534" width="13" style="6" customWidth="1"/>
    <col min="1535" max="1535" width="13.44140625" style="6" bestFit="1" customWidth="1"/>
    <col min="1536" max="1536" width="16.5546875" style="6" bestFit="1" customWidth="1"/>
    <col min="1537" max="1537" width="12" style="6" bestFit="1" customWidth="1"/>
    <col min="1538" max="1539" width="8.88671875" style="6"/>
    <col min="1540" max="1540" width="9.88671875" style="6" customWidth="1"/>
    <col min="1541" max="1541" width="8.88671875" style="6"/>
    <col min="1542" max="1542" width="10.88671875" style="6" customWidth="1"/>
    <col min="1543" max="1781" width="8.88671875" style="6"/>
    <col min="1782" max="1782" width="11.5546875" style="6" customWidth="1"/>
    <col min="1783" max="1783" width="5.88671875" style="6" customWidth="1"/>
    <col min="1784" max="1784" width="12.6640625" style="6" customWidth="1"/>
    <col min="1785" max="1785" width="7.109375" style="6" bestFit="1" customWidth="1"/>
    <col min="1786" max="1786" width="12.33203125" style="6" customWidth="1"/>
    <col min="1787" max="1787" width="9.5546875" style="6" customWidth="1"/>
    <col min="1788" max="1788" width="13" style="6" customWidth="1"/>
    <col min="1789" max="1789" width="15.109375" style="6" bestFit="1" customWidth="1"/>
    <col min="1790" max="1790" width="13" style="6" customWidth="1"/>
    <col min="1791" max="1791" width="13.44140625" style="6" bestFit="1" customWidth="1"/>
    <col min="1792" max="1792" width="16.5546875" style="6" bestFit="1" customWidth="1"/>
    <col min="1793" max="1793" width="12" style="6" bestFit="1" customWidth="1"/>
    <col min="1794" max="1795" width="8.88671875" style="6"/>
    <col min="1796" max="1796" width="9.88671875" style="6" customWidth="1"/>
    <col min="1797" max="1797" width="8.88671875" style="6"/>
    <col min="1798" max="1798" width="10.88671875" style="6" customWidth="1"/>
    <col min="1799" max="2037" width="8.88671875" style="6"/>
    <col min="2038" max="2038" width="11.5546875" style="6" customWidth="1"/>
    <col min="2039" max="2039" width="5.88671875" style="6" customWidth="1"/>
    <col min="2040" max="2040" width="12.6640625" style="6" customWidth="1"/>
    <col min="2041" max="2041" width="7.109375" style="6" bestFit="1" customWidth="1"/>
    <col min="2042" max="2042" width="12.33203125" style="6" customWidth="1"/>
    <col min="2043" max="2043" width="9.5546875" style="6" customWidth="1"/>
    <col min="2044" max="2044" width="13" style="6" customWidth="1"/>
    <col min="2045" max="2045" width="15.109375" style="6" bestFit="1" customWidth="1"/>
    <col min="2046" max="2046" width="13" style="6" customWidth="1"/>
    <col min="2047" max="2047" width="13.44140625" style="6" bestFit="1" customWidth="1"/>
    <col min="2048" max="2048" width="16.5546875" style="6" bestFit="1" customWidth="1"/>
    <col min="2049" max="2049" width="12" style="6" bestFit="1" customWidth="1"/>
    <col min="2050" max="2051" width="8.88671875" style="6"/>
    <col min="2052" max="2052" width="9.88671875" style="6" customWidth="1"/>
    <col min="2053" max="2053" width="8.88671875" style="6"/>
    <col min="2054" max="2054" width="10.88671875" style="6" customWidth="1"/>
    <col min="2055" max="2293" width="8.88671875" style="6"/>
    <col min="2294" max="2294" width="11.5546875" style="6" customWidth="1"/>
    <col min="2295" max="2295" width="5.88671875" style="6" customWidth="1"/>
    <col min="2296" max="2296" width="12.6640625" style="6" customWidth="1"/>
    <col min="2297" max="2297" width="7.109375" style="6" bestFit="1" customWidth="1"/>
    <col min="2298" max="2298" width="12.33203125" style="6" customWidth="1"/>
    <col min="2299" max="2299" width="9.5546875" style="6" customWidth="1"/>
    <col min="2300" max="2300" width="13" style="6" customWidth="1"/>
    <col min="2301" max="2301" width="15.109375" style="6" bestFit="1" customWidth="1"/>
    <col min="2302" max="2302" width="13" style="6" customWidth="1"/>
    <col min="2303" max="2303" width="13.44140625" style="6" bestFit="1" customWidth="1"/>
    <col min="2304" max="2304" width="16.5546875" style="6" bestFit="1" customWidth="1"/>
    <col min="2305" max="2305" width="12" style="6" bestFit="1" customWidth="1"/>
    <col min="2306" max="2307" width="8.88671875" style="6"/>
    <col min="2308" max="2308" width="9.88671875" style="6" customWidth="1"/>
    <col min="2309" max="2309" width="8.88671875" style="6"/>
    <col min="2310" max="2310" width="10.88671875" style="6" customWidth="1"/>
    <col min="2311" max="2549" width="8.88671875" style="6"/>
    <col min="2550" max="2550" width="11.5546875" style="6" customWidth="1"/>
    <col min="2551" max="2551" width="5.88671875" style="6" customWidth="1"/>
    <col min="2552" max="2552" width="12.6640625" style="6" customWidth="1"/>
    <col min="2553" max="2553" width="7.109375" style="6" bestFit="1" customWidth="1"/>
    <col min="2554" max="2554" width="12.33203125" style="6" customWidth="1"/>
    <col min="2555" max="2555" width="9.5546875" style="6" customWidth="1"/>
    <col min="2556" max="2556" width="13" style="6" customWidth="1"/>
    <col min="2557" max="2557" width="15.109375" style="6" bestFit="1" customWidth="1"/>
    <col min="2558" max="2558" width="13" style="6" customWidth="1"/>
    <col min="2559" max="2559" width="13.44140625" style="6" bestFit="1" customWidth="1"/>
    <col min="2560" max="2560" width="16.5546875" style="6" bestFit="1" customWidth="1"/>
    <col min="2561" max="2561" width="12" style="6" bestFit="1" customWidth="1"/>
    <col min="2562" max="2563" width="8.88671875" style="6"/>
    <col min="2564" max="2564" width="9.88671875" style="6" customWidth="1"/>
    <col min="2565" max="2565" width="8.88671875" style="6"/>
    <col min="2566" max="2566" width="10.88671875" style="6" customWidth="1"/>
    <col min="2567" max="2805" width="8.88671875" style="6"/>
    <col min="2806" max="2806" width="11.5546875" style="6" customWidth="1"/>
    <col min="2807" max="2807" width="5.88671875" style="6" customWidth="1"/>
    <col min="2808" max="2808" width="12.6640625" style="6" customWidth="1"/>
    <col min="2809" max="2809" width="7.109375" style="6" bestFit="1" customWidth="1"/>
    <col min="2810" max="2810" width="12.33203125" style="6" customWidth="1"/>
    <col min="2811" max="2811" width="9.5546875" style="6" customWidth="1"/>
    <col min="2812" max="2812" width="13" style="6" customWidth="1"/>
    <col min="2813" max="2813" width="15.109375" style="6" bestFit="1" customWidth="1"/>
    <col min="2814" max="2814" width="13" style="6" customWidth="1"/>
    <col min="2815" max="2815" width="13.44140625" style="6" bestFit="1" customWidth="1"/>
    <col min="2816" max="2816" width="16.5546875" style="6" bestFit="1" customWidth="1"/>
    <col min="2817" max="2817" width="12" style="6" bestFit="1" customWidth="1"/>
    <col min="2818" max="2819" width="8.88671875" style="6"/>
    <col min="2820" max="2820" width="9.88671875" style="6" customWidth="1"/>
    <col min="2821" max="2821" width="8.88671875" style="6"/>
    <col min="2822" max="2822" width="10.88671875" style="6" customWidth="1"/>
    <col min="2823" max="3061" width="8.88671875" style="6"/>
    <col min="3062" max="3062" width="11.5546875" style="6" customWidth="1"/>
    <col min="3063" max="3063" width="5.88671875" style="6" customWidth="1"/>
    <col min="3064" max="3064" width="12.6640625" style="6" customWidth="1"/>
    <col min="3065" max="3065" width="7.109375" style="6" bestFit="1" customWidth="1"/>
    <col min="3066" max="3066" width="12.33203125" style="6" customWidth="1"/>
    <col min="3067" max="3067" width="9.5546875" style="6" customWidth="1"/>
    <col min="3068" max="3068" width="13" style="6" customWidth="1"/>
    <col min="3069" max="3069" width="15.109375" style="6" bestFit="1" customWidth="1"/>
    <col min="3070" max="3070" width="13" style="6" customWidth="1"/>
    <col min="3071" max="3071" width="13.44140625" style="6" bestFit="1" customWidth="1"/>
    <col min="3072" max="3072" width="16.5546875" style="6" bestFit="1" customWidth="1"/>
    <col min="3073" max="3073" width="12" style="6" bestFit="1" customWidth="1"/>
    <col min="3074" max="3075" width="8.88671875" style="6"/>
    <col min="3076" max="3076" width="9.88671875" style="6" customWidth="1"/>
    <col min="3077" max="3077" width="8.88671875" style="6"/>
    <col min="3078" max="3078" width="10.88671875" style="6" customWidth="1"/>
    <col min="3079" max="3317" width="8.88671875" style="6"/>
    <col min="3318" max="3318" width="11.5546875" style="6" customWidth="1"/>
    <col min="3319" max="3319" width="5.88671875" style="6" customWidth="1"/>
    <col min="3320" max="3320" width="12.6640625" style="6" customWidth="1"/>
    <col min="3321" max="3321" width="7.109375" style="6" bestFit="1" customWidth="1"/>
    <col min="3322" max="3322" width="12.33203125" style="6" customWidth="1"/>
    <col min="3323" max="3323" width="9.5546875" style="6" customWidth="1"/>
    <col min="3324" max="3324" width="13" style="6" customWidth="1"/>
    <col min="3325" max="3325" width="15.109375" style="6" bestFit="1" customWidth="1"/>
    <col min="3326" max="3326" width="13" style="6" customWidth="1"/>
    <col min="3327" max="3327" width="13.44140625" style="6" bestFit="1" customWidth="1"/>
    <col min="3328" max="3328" width="16.5546875" style="6" bestFit="1" customWidth="1"/>
    <col min="3329" max="3329" width="12" style="6" bestFit="1" customWidth="1"/>
    <col min="3330" max="3331" width="8.88671875" style="6"/>
    <col min="3332" max="3332" width="9.88671875" style="6" customWidth="1"/>
    <col min="3333" max="3333" width="8.88671875" style="6"/>
    <col min="3334" max="3334" width="10.88671875" style="6" customWidth="1"/>
    <col min="3335" max="3573" width="8.88671875" style="6"/>
    <col min="3574" max="3574" width="11.5546875" style="6" customWidth="1"/>
    <col min="3575" max="3575" width="5.88671875" style="6" customWidth="1"/>
    <col min="3576" max="3576" width="12.6640625" style="6" customWidth="1"/>
    <col min="3577" max="3577" width="7.109375" style="6" bestFit="1" customWidth="1"/>
    <col min="3578" max="3578" width="12.33203125" style="6" customWidth="1"/>
    <col min="3579" max="3579" width="9.5546875" style="6" customWidth="1"/>
    <col min="3580" max="3580" width="13" style="6" customWidth="1"/>
    <col min="3581" max="3581" width="15.109375" style="6" bestFit="1" customWidth="1"/>
    <col min="3582" max="3582" width="13" style="6" customWidth="1"/>
    <col min="3583" max="3583" width="13.44140625" style="6" bestFit="1" customWidth="1"/>
    <col min="3584" max="3584" width="16.5546875" style="6" bestFit="1" customWidth="1"/>
    <col min="3585" max="3585" width="12" style="6" bestFit="1" customWidth="1"/>
    <col min="3586" max="3587" width="8.88671875" style="6"/>
    <col min="3588" max="3588" width="9.88671875" style="6" customWidth="1"/>
    <col min="3589" max="3589" width="8.88671875" style="6"/>
    <col min="3590" max="3590" width="10.88671875" style="6" customWidth="1"/>
    <col min="3591" max="3829" width="8.88671875" style="6"/>
    <col min="3830" max="3830" width="11.5546875" style="6" customWidth="1"/>
    <col min="3831" max="3831" width="5.88671875" style="6" customWidth="1"/>
    <col min="3832" max="3832" width="12.6640625" style="6" customWidth="1"/>
    <col min="3833" max="3833" width="7.109375" style="6" bestFit="1" customWidth="1"/>
    <col min="3834" max="3834" width="12.33203125" style="6" customWidth="1"/>
    <col min="3835" max="3835" width="9.5546875" style="6" customWidth="1"/>
    <col min="3836" max="3836" width="13" style="6" customWidth="1"/>
    <col min="3837" max="3837" width="15.109375" style="6" bestFit="1" customWidth="1"/>
    <col min="3838" max="3838" width="13" style="6" customWidth="1"/>
    <col min="3839" max="3839" width="13.44140625" style="6" bestFit="1" customWidth="1"/>
    <col min="3840" max="3840" width="16.5546875" style="6" bestFit="1" customWidth="1"/>
    <col min="3841" max="3841" width="12" style="6" bestFit="1" customWidth="1"/>
    <col min="3842" max="3843" width="8.88671875" style="6"/>
    <col min="3844" max="3844" width="9.88671875" style="6" customWidth="1"/>
    <col min="3845" max="3845" width="8.88671875" style="6"/>
    <col min="3846" max="3846" width="10.88671875" style="6" customWidth="1"/>
    <col min="3847" max="4085" width="8.88671875" style="6"/>
    <col min="4086" max="4086" width="11.5546875" style="6" customWidth="1"/>
    <col min="4087" max="4087" width="5.88671875" style="6" customWidth="1"/>
    <col min="4088" max="4088" width="12.6640625" style="6" customWidth="1"/>
    <col min="4089" max="4089" width="7.109375" style="6" bestFit="1" customWidth="1"/>
    <col min="4090" max="4090" width="12.33203125" style="6" customWidth="1"/>
    <col min="4091" max="4091" width="9.5546875" style="6" customWidth="1"/>
    <col min="4092" max="4092" width="13" style="6" customWidth="1"/>
    <col min="4093" max="4093" width="15.109375" style="6" bestFit="1" customWidth="1"/>
    <col min="4094" max="4094" width="13" style="6" customWidth="1"/>
    <col min="4095" max="4095" width="13.44140625" style="6" bestFit="1" customWidth="1"/>
    <col min="4096" max="4096" width="16.5546875" style="6" bestFit="1" customWidth="1"/>
    <col min="4097" max="4097" width="12" style="6" bestFit="1" customWidth="1"/>
    <col min="4098" max="4099" width="8.88671875" style="6"/>
    <col min="4100" max="4100" width="9.88671875" style="6" customWidth="1"/>
    <col min="4101" max="4101" width="8.88671875" style="6"/>
    <col min="4102" max="4102" width="10.88671875" style="6" customWidth="1"/>
    <col min="4103" max="4341" width="8.88671875" style="6"/>
    <col min="4342" max="4342" width="11.5546875" style="6" customWidth="1"/>
    <col min="4343" max="4343" width="5.88671875" style="6" customWidth="1"/>
    <col min="4344" max="4344" width="12.6640625" style="6" customWidth="1"/>
    <col min="4345" max="4345" width="7.109375" style="6" bestFit="1" customWidth="1"/>
    <col min="4346" max="4346" width="12.33203125" style="6" customWidth="1"/>
    <col min="4347" max="4347" width="9.5546875" style="6" customWidth="1"/>
    <col min="4348" max="4348" width="13" style="6" customWidth="1"/>
    <col min="4349" max="4349" width="15.109375" style="6" bestFit="1" customWidth="1"/>
    <col min="4350" max="4350" width="13" style="6" customWidth="1"/>
    <col min="4351" max="4351" width="13.44140625" style="6" bestFit="1" customWidth="1"/>
    <col min="4352" max="4352" width="16.5546875" style="6" bestFit="1" customWidth="1"/>
    <col min="4353" max="4353" width="12" style="6" bestFit="1" customWidth="1"/>
    <col min="4354" max="4355" width="8.88671875" style="6"/>
    <col min="4356" max="4356" width="9.88671875" style="6" customWidth="1"/>
    <col min="4357" max="4357" width="8.88671875" style="6"/>
    <col min="4358" max="4358" width="10.88671875" style="6" customWidth="1"/>
    <col min="4359" max="4597" width="8.88671875" style="6"/>
    <col min="4598" max="4598" width="11.5546875" style="6" customWidth="1"/>
    <col min="4599" max="4599" width="5.88671875" style="6" customWidth="1"/>
    <col min="4600" max="4600" width="12.6640625" style="6" customWidth="1"/>
    <col min="4601" max="4601" width="7.109375" style="6" bestFit="1" customWidth="1"/>
    <col min="4602" max="4602" width="12.33203125" style="6" customWidth="1"/>
    <col min="4603" max="4603" width="9.5546875" style="6" customWidth="1"/>
    <col min="4604" max="4604" width="13" style="6" customWidth="1"/>
    <col min="4605" max="4605" width="15.109375" style="6" bestFit="1" customWidth="1"/>
    <col min="4606" max="4606" width="13" style="6" customWidth="1"/>
    <col min="4607" max="4607" width="13.44140625" style="6" bestFit="1" customWidth="1"/>
    <col min="4608" max="4608" width="16.5546875" style="6" bestFit="1" customWidth="1"/>
    <col min="4609" max="4609" width="12" style="6" bestFit="1" customWidth="1"/>
    <col min="4610" max="4611" width="8.88671875" style="6"/>
    <col min="4612" max="4612" width="9.88671875" style="6" customWidth="1"/>
    <col min="4613" max="4613" width="8.88671875" style="6"/>
    <col min="4614" max="4614" width="10.88671875" style="6" customWidth="1"/>
    <col min="4615" max="4853" width="8.88671875" style="6"/>
    <col min="4854" max="4854" width="11.5546875" style="6" customWidth="1"/>
    <col min="4855" max="4855" width="5.88671875" style="6" customWidth="1"/>
    <col min="4856" max="4856" width="12.6640625" style="6" customWidth="1"/>
    <col min="4857" max="4857" width="7.109375" style="6" bestFit="1" customWidth="1"/>
    <col min="4858" max="4858" width="12.33203125" style="6" customWidth="1"/>
    <col min="4859" max="4859" width="9.5546875" style="6" customWidth="1"/>
    <col min="4860" max="4860" width="13" style="6" customWidth="1"/>
    <col min="4861" max="4861" width="15.109375" style="6" bestFit="1" customWidth="1"/>
    <col min="4862" max="4862" width="13" style="6" customWidth="1"/>
    <col min="4863" max="4863" width="13.44140625" style="6" bestFit="1" customWidth="1"/>
    <col min="4864" max="4864" width="16.5546875" style="6" bestFit="1" customWidth="1"/>
    <col min="4865" max="4865" width="12" style="6" bestFit="1" customWidth="1"/>
    <col min="4866" max="4867" width="8.88671875" style="6"/>
    <col min="4868" max="4868" width="9.88671875" style="6" customWidth="1"/>
    <col min="4869" max="4869" width="8.88671875" style="6"/>
    <col min="4870" max="4870" width="10.88671875" style="6" customWidth="1"/>
    <col min="4871" max="5109" width="8.88671875" style="6"/>
    <col min="5110" max="5110" width="11.5546875" style="6" customWidth="1"/>
    <col min="5111" max="5111" width="5.88671875" style="6" customWidth="1"/>
    <col min="5112" max="5112" width="12.6640625" style="6" customWidth="1"/>
    <col min="5113" max="5113" width="7.109375" style="6" bestFit="1" customWidth="1"/>
    <col min="5114" max="5114" width="12.33203125" style="6" customWidth="1"/>
    <col min="5115" max="5115" width="9.5546875" style="6" customWidth="1"/>
    <col min="5116" max="5116" width="13" style="6" customWidth="1"/>
    <col min="5117" max="5117" width="15.109375" style="6" bestFit="1" customWidth="1"/>
    <col min="5118" max="5118" width="13" style="6" customWidth="1"/>
    <col min="5119" max="5119" width="13.44140625" style="6" bestFit="1" customWidth="1"/>
    <col min="5120" max="5120" width="16.5546875" style="6" bestFit="1" customWidth="1"/>
    <col min="5121" max="5121" width="12" style="6" bestFit="1" customWidth="1"/>
    <col min="5122" max="5123" width="8.88671875" style="6"/>
    <col min="5124" max="5124" width="9.88671875" style="6" customWidth="1"/>
    <col min="5125" max="5125" width="8.88671875" style="6"/>
    <col min="5126" max="5126" width="10.88671875" style="6" customWidth="1"/>
    <col min="5127" max="5365" width="8.88671875" style="6"/>
    <col min="5366" max="5366" width="11.5546875" style="6" customWidth="1"/>
    <col min="5367" max="5367" width="5.88671875" style="6" customWidth="1"/>
    <col min="5368" max="5368" width="12.6640625" style="6" customWidth="1"/>
    <col min="5369" max="5369" width="7.109375" style="6" bestFit="1" customWidth="1"/>
    <col min="5370" max="5370" width="12.33203125" style="6" customWidth="1"/>
    <col min="5371" max="5371" width="9.5546875" style="6" customWidth="1"/>
    <col min="5372" max="5372" width="13" style="6" customWidth="1"/>
    <col min="5373" max="5373" width="15.109375" style="6" bestFit="1" customWidth="1"/>
    <col min="5374" max="5374" width="13" style="6" customWidth="1"/>
    <col min="5375" max="5375" width="13.44140625" style="6" bestFit="1" customWidth="1"/>
    <col min="5376" max="5376" width="16.5546875" style="6" bestFit="1" customWidth="1"/>
    <col min="5377" max="5377" width="12" style="6" bestFit="1" customWidth="1"/>
    <col min="5378" max="5379" width="8.88671875" style="6"/>
    <col min="5380" max="5380" width="9.88671875" style="6" customWidth="1"/>
    <col min="5381" max="5381" width="8.88671875" style="6"/>
    <col min="5382" max="5382" width="10.88671875" style="6" customWidth="1"/>
    <col min="5383" max="5621" width="8.88671875" style="6"/>
    <col min="5622" max="5622" width="11.5546875" style="6" customWidth="1"/>
    <col min="5623" max="5623" width="5.88671875" style="6" customWidth="1"/>
    <col min="5624" max="5624" width="12.6640625" style="6" customWidth="1"/>
    <col min="5625" max="5625" width="7.109375" style="6" bestFit="1" customWidth="1"/>
    <col min="5626" max="5626" width="12.33203125" style="6" customWidth="1"/>
    <col min="5627" max="5627" width="9.5546875" style="6" customWidth="1"/>
    <col min="5628" max="5628" width="13" style="6" customWidth="1"/>
    <col min="5629" max="5629" width="15.109375" style="6" bestFit="1" customWidth="1"/>
    <col min="5630" max="5630" width="13" style="6" customWidth="1"/>
    <col min="5631" max="5631" width="13.44140625" style="6" bestFit="1" customWidth="1"/>
    <col min="5632" max="5632" width="16.5546875" style="6" bestFit="1" customWidth="1"/>
    <col min="5633" max="5633" width="12" style="6" bestFit="1" customWidth="1"/>
    <col min="5634" max="5635" width="8.88671875" style="6"/>
    <col min="5636" max="5636" width="9.88671875" style="6" customWidth="1"/>
    <col min="5637" max="5637" width="8.88671875" style="6"/>
    <col min="5638" max="5638" width="10.88671875" style="6" customWidth="1"/>
    <col min="5639" max="5877" width="8.88671875" style="6"/>
    <col min="5878" max="5878" width="11.5546875" style="6" customWidth="1"/>
    <col min="5879" max="5879" width="5.88671875" style="6" customWidth="1"/>
    <col min="5880" max="5880" width="12.6640625" style="6" customWidth="1"/>
    <col min="5881" max="5881" width="7.109375" style="6" bestFit="1" customWidth="1"/>
    <col min="5882" max="5882" width="12.33203125" style="6" customWidth="1"/>
    <col min="5883" max="5883" width="9.5546875" style="6" customWidth="1"/>
    <col min="5884" max="5884" width="13" style="6" customWidth="1"/>
    <col min="5885" max="5885" width="15.109375" style="6" bestFit="1" customWidth="1"/>
    <col min="5886" max="5886" width="13" style="6" customWidth="1"/>
    <col min="5887" max="5887" width="13.44140625" style="6" bestFit="1" customWidth="1"/>
    <col min="5888" max="5888" width="16.5546875" style="6" bestFit="1" customWidth="1"/>
    <col min="5889" max="5889" width="12" style="6" bestFit="1" customWidth="1"/>
    <col min="5890" max="5891" width="8.88671875" style="6"/>
    <col min="5892" max="5892" width="9.88671875" style="6" customWidth="1"/>
    <col min="5893" max="5893" width="8.88671875" style="6"/>
    <col min="5894" max="5894" width="10.88671875" style="6" customWidth="1"/>
    <col min="5895" max="6133" width="8.88671875" style="6"/>
    <col min="6134" max="6134" width="11.5546875" style="6" customWidth="1"/>
    <col min="6135" max="6135" width="5.88671875" style="6" customWidth="1"/>
    <col min="6136" max="6136" width="12.6640625" style="6" customWidth="1"/>
    <col min="6137" max="6137" width="7.109375" style="6" bestFit="1" customWidth="1"/>
    <col min="6138" max="6138" width="12.33203125" style="6" customWidth="1"/>
    <col min="6139" max="6139" width="9.5546875" style="6" customWidth="1"/>
    <col min="6140" max="6140" width="13" style="6" customWidth="1"/>
    <col min="6141" max="6141" width="15.109375" style="6" bestFit="1" customWidth="1"/>
    <col min="6142" max="6142" width="13" style="6" customWidth="1"/>
    <col min="6143" max="6143" width="13.44140625" style="6" bestFit="1" customWidth="1"/>
    <col min="6144" max="6144" width="16.5546875" style="6" bestFit="1" customWidth="1"/>
    <col min="6145" max="6145" width="12" style="6" bestFit="1" customWidth="1"/>
    <col min="6146" max="6147" width="8.88671875" style="6"/>
    <col min="6148" max="6148" width="9.88671875" style="6" customWidth="1"/>
    <col min="6149" max="6149" width="8.88671875" style="6"/>
    <col min="6150" max="6150" width="10.88671875" style="6" customWidth="1"/>
    <col min="6151" max="6389" width="8.88671875" style="6"/>
    <col min="6390" max="6390" width="11.5546875" style="6" customWidth="1"/>
    <col min="6391" max="6391" width="5.88671875" style="6" customWidth="1"/>
    <col min="6392" max="6392" width="12.6640625" style="6" customWidth="1"/>
    <col min="6393" max="6393" width="7.109375" style="6" bestFit="1" customWidth="1"/>
    <col min="6394" max="6394" width="12.33203125" style="6" customWidth="1"/>
    <col min="6395" max="6395" width="9.5546875" style="6" customWidth="1"/>
    <col min="6396" max="6396" width="13" style="6" customWidth="1"/>
    <col min="6397" max="6397" width="15.109375" style="6" bestFit="1" customWidth="1"/>
    <col min="6398" max="6398" width="13" style="6" customWidth="1"/>
    <col min="6399" max="6399" width="13.44140625" style="6" bestFit="1" customWidth="1"/>
    <col min="6400" max="6400" width="16.5546875" style="6" bestFit="1" customWidth="1"/>
    <col min="6401" max="6401" width="12" style="6" bestFit="1" customWidth="1"/>
    <col min="6402" max="6403" width="8.88671875" style="6"/>
    <col min="6404" max="6404" width="9.88671875" style="6" customWidth="1"/>
    <col min="6405" max="6405" width="8.88671875" style="6"/>
    <col min="6406" max="6406" width="10.88671875" style="6" customWidth="1"/>
    <col min="6407" max="6645" width="8.88671875" style="6"/>
    <col min="6646" max="6646" width="11.5546875" style="6" customWidth="1"/>
    <col min="6647" max="6647" width="5.88671875" style="6" customWidth="1"/>
    <col min="6648" max="6648" width="12.6640625" style="6" customWidth="1"/>
    <col min="6649" max="6649" width="7.109375" style="6" bestFit="1" customWidth="1"/>
    <col min="6650" max="6650" width="12.33203125" style="6" customWidth="1"/>
    <col min="6651" max="6651" width="9.5546875" style="6" customWidth="1"/>
    <col min="6652" max="6652" width="13" style="6" customWidth="1"/>
    <col min="6653" max="6653" width="15.109375" style="6" bestFit="1" customWidth="1"/>
    <col min="6654" max="6654" width="13" style="6" customWidth="1"/>
    <col min="6655" max="6655" width="13.44140625" style="6" bestFit="1" customWidth="1"/>
    <col min="6656" max="6656" width="16.5546875" style="6" bestFit="1" customWidth="1"/>
    <col min="6657" max="6657" width="12" style="6" bestFit="1" customWidth="1"/>
    <col min="6658" max="6659" width="8.88671875" style="6"/>
    <col min="6660" max="6660" width="9.88671875" style="6" customWidth="1"/>
    <col min="6661" max="6661" width="8.88671875" style="6"/>
    <col min="6662" max="6662" width="10.88671875" style="6" customWidth="1"/>
    <col min="6663" max="6901" width="8.88671875" style="6"/>
    <col min="6902" max="6902" width="11.5546875" style="6" customWidth="1"/>
    <col min="6903" max="6903" width="5.88671875" style="6" customWidth="1"/>
    <col min="6904" max="6904" width="12.6640625" style="6" customWidth="1"/>
    <col min="6905" max="6905" width="7.109375" style="6" bestFit="1" customWidth="1"/>
    <col min="6906" max="6906" width="12.33203125" style="6" customWidth="1"/>
    <col min="6907" max="6907" width="9.5546875" style="6" customWidth="1"/>
    <col min="6908" max="6908" width="13" style="6" customWidth="1"/>
    <col min="6909" max="6909" width="15.109375" style="6" bestFit="1" customWidth="1"/>
    <col min="6910" max="6910" width="13" style="6" customWidth="1"/>
    <col min="6911" max="6911" width="13.44140625" style="6" bestFit="1" customWidth="1"/>
    <col min="6912" max="6912" width="16.5546875" style="6" bestFit="1" customWidth="1"/>
    <col min="6913" max="6913" width="12" style="6" bestFit="1" customWidth="1"/>
    <col min="6914" max="6915" width="8.88671875" style="6"/>
    <col min="6916" max="6916" width="9.88671875" style="6" customWidth="1"/>
    <col min="6917" max="6917" width="8.88671875" style="6"/>
    <col min="6918" max="6918" width="10.88671875" style="6" customWidth="1"/>
    <col min="6919" max="7157" width="8.88671875" style="6"/>
    <col min="7158" max="7158" width="11.5546875" style="6" customWidth="1"/>
    <col min="7159" max="7159" width="5.88671875" style="6" customWidth="1"/>
    <col min="7160" max="7160" width="12.6640625" style="6" customWidth="1"/>
    <col min="7161" max="7161" width="7.109375" style="6" bestFit="1" customWidth="1"/>
    <col min="7162" max="7162" width="12.33203125" style="6" customWidth="1"/>
    <col min="7163" max="7163" width="9.5546875" style="6" customWidth="1"/>
    <col min="7164" max="7164" width="13" style="6" customWidth="1"/>
    <col min="7165" max="7165" width="15.109375" style="6" bestFit="1" customWidth="1"/>
    <col min="7166" max="7166" width="13" style="6" customWidth="1"/>
    <col min="7167" max="7167" width="13.44140625" style="6" bestFit="1" customWidth="1"/>
    <col min="7168" max="7168" width="16.5546875" style="6" bestFit="1" customWidth="1"/>
    <col min="7169" max="7169" width="12" style="6" bestFit="1" customWidth="1"/>
    <col min="7170" max="7171" width="8.88671875" style="6"/>
    <col min="7172" max="7172" width="9.88671875" style="6" customWidth="1"/>
    <col min="7173" max="7173" width="8.88671875" style="6"/>
    <col min="7174" max="7174" width="10.88671875" style="6" customWidth="1"/>
    <col min="7175" max="7413" width="8.88671875" style="6"/>
    <col min="7414" max="7414" width="11.5546875" style="6" customWidth="1"/>
    <col min="7415" max="7415" width="5.88671875" style="6" customWidth="1"/>
    <col min="7416" max="7416" width="12.6640625" style="6" customWidth="1"/>
    <col min="7417" max="7417" width="7.109375" style="6" bestFit="1" customWidth="1"/>
    <col min="7418" max="7418" width="12.33203125" style="6" customWidth="1"/>
    <col min="7419" max="7419" width="9.5546875" style="6" customWidth="1"/>
    <col min="7420" max="7420" width="13" style="6" customWidth="1"/>
    <col min="7421" max="7421" width="15.109375" style="6" bestFit="1" customWidth="1"/>
    <col min="7422" max="7422" width="13" style="6" customWidth="1"/>
    <col min="7423" max="7423" width="13.44140625" style="6" bestFit="1" customWidth="1"/>
    <col min="7424" max="7424" width="16.5546875" style="6" bestFit="1" customWidth="1"/>
    <col min="7425" max="7425" width="12" style="6" bestFit="1" customWidth="1"/>
    <col min="7426" max="7427" width="8.88671875" style="6"/>
    <col min="7428" max="7428" width="9.88671875" style="6" customWidth="1"/>
    <col min="7429" max="7429" width="8.88671875" style="6"/>
    <col min="7430" max="7430" width="10.88671875" style="6" customWidth="1"/>
    <col min="7431" max="7669" width="8.88671875" style="6"/>
    <col min="7670" max="7670" width="11.5546875" style="6" customWidth="1"/>
    <col min="7671" max="7671" width="5.88671875" style="6" customWidth="1"/>
    <col min="7672" max="7672" width="12.6640625" style="6" customWidth="1"/>
    <col min="7673" max="7673" width="7.109375" style="6" bestFit="1" customWidth="1"/>
    <col min="7674" max="7674" width="12.33203125" style="6" customWidth="1"/>
    <col min="7675" max="7675" width="9.5546875" style="6" customWidth="1"/>
    <col min="7676" max="7676" width="13" style="6" customWidth="1"/>
    <col min="7677" max="7677" width="15.109375" style="6" bestFit="1" customWidth="1"/>
    <col min="7678" max="7678" width="13" style="6" customWidth="1"/>
    <col min="7679" max="7679" width="13.44140625" style="6" bestFit="1" customWidth="1"/>
    <col min="7680" max="7680" width="16.5546875" style="6" bestFit="1" customWidth="1"/>
    <col min="7681" max="7681" width="12" style="6" bestFit="1" customWidth="1"/>
    <col min="7682" max="7683" width="8.88671875" style="6"/>
    <col min="7684" max="7684" width="9.88671875" style="6" customWidth="1"/>
    <col min="7685" max="7685" width="8.88671875" style="6"/>
    <col min="7686" max="7686" width="10.88671875" style="6" customWidth="1"/>
    <col min="7687" max="7925" width="8.88671875" style="6"/>
    <col min="7926" max="7926" width="11.5546875" style="6" customWidth="1"/>
    <col min="7927" max="7927" width="5.88671875" style="6" customWidth="1"/>
    <col min="7928" max="7928" width="12.6640625" style="6" customWidth="1"/>
    <col min="7929" max="7929" width="7.109375" style="6" bestFit="1" customWidth="1"/>
    <col min="7930" max="7930" width="12.33203125" style="6" customWidth="1"/>
    <col min="7931" max="7931" width="9.5546875" style="6" customWidth="1"/>
    <col min="7932" max="7932" width="13" style="6" customWidth="1"/>
    <col min="7933" max="7933" width="15.109375" style="6" bestFit="1" customWidth="1"/>
    <col min="7934" max="7934" width="13" style="6" customWidth="1"/>
    <col min="7935" max="7935" width="13.44140625" style="6" bestFit="1" customWidth="1"/>
    <col min="7936" max="7936" width="16.5546875" style="6" bestFit="1" customWidth="1"/>
    <col min="7937" max="7937" width="12" style="6" bestFit="1" customWidth="1"/>
    <col min="7938" max="7939" width="8.88671875" style="6"/>
    <col min="7940" max="7940" width="9.88671875" style="6" customWidth="1"/>
    <col min="7941" max="7941" width="8.88671875" style="6"/>
    <col min="7942" max="7942" width="10.88671875" style="6" customWidth="1"/>
    <col min="7943" max="8181" width="8.88671875" style="6"/>
    <col min="8182" max="8182" width="11.5546875" style="6" customWidth="1"/>
    <col min="8183" max="8183" width="5.88671875" style="6" customWidth="1"/>
    <col min="8184" max="8184" width="12.6640625" style="6" customWidth="1"/>
    <col min="8185" max="8185" width="7.109375" style="6" bestFit="1" customWidth="1"/>
    <col min="8186" max="8186" width="12.33203125" style="6" customWidth="1"/>
    <col min="8187" max="8187" width="9.5546875" style="6" customWidth="1"/>
    <col min="8188" max="8188" width="13" style="6" customWidth="1"/>
    <col min="8189" max="8189" width="15.109375" style="6" bestFit="1" customWidth="1"/>
    <col min="8190" max="8190" width="13" style="6" customWidth="1"/>
    <col min="8191" max="8191" width="13.44140625" style="6" bestFit="1" customWidth="1"/>
    <col min="8192" max="8192" width="16.5546875" style="6" bestFit="1" customWidth="1"/>
    <col min="8193" max="8193" width="12" style="6" bestFit="1" customWidth="1"/>
    <col min="8194" max="8195" width="8.88671875" style="6"/>
    <col min="8196" max="8196" width="9.88671875" style="6" customWidth="1"/>
    <col min="8197" max="8197" width="8.88671875" style="6"/>
    <col min="8198" max="8198" width="10.88671875" style="6" customWidth="1"/>
    <col min="8199" max="8437" width="8.88671875" style="6"/>
    <col min="8438" max="8438" width="11.5546875" style="6" customWidth="1"/>
    <col min="8439" max="8439" width="5.88671875" style="6" customWidth="1"/>
    <col min="8440" max="8440" width="12.6640625" style="6" customWidth="1"/>
    <col min="8441" max="8441" width="7.109375" style="6" bestFit="1" customWidth="1"/>
    <col min="8442" max="8442" width="12.33203125" style="6" customWidth="1"/>
    <col min="8443" max="8443" width="9.5546875" style="6" customWidth="1"/>
    <col min="8444" max="8444" width="13" style="6" customWidth="1"/>
    <col min="8445" max="8445" width="15.109375" style="6" bestFit="1" customWidth="1"/>
    <col min="8446" max="8446" width="13" style="6" customWidth="1"/>
    <col min="8447" max="8447" width="13.44140625" style="6" bestFit="1" customWidth="1"/>
    <col min="8448" max="8448" width="16.5546875" style="6" bestFit="1" customWidth="1"/>
    <col min="8449" max="8449" width="12" style="6" bestFit="1" customWidth="1"/>
    <col min="8450" max="8451" width="8.88671875" style="6"/>
    <col min="8452" max="8452" width="9.88671875" style="6" customWidth="1"/>
    <col min="8453" max="8453" width="8.88671875" style="6"/>
    <col min="8454" max="8454" width="10.88671875" style="6" customWidth="1"/>
    <col min="8455" max="8693" width="8.88671875" style="6"/>
    <col min="8694" max="8694" width="11.5546875" style="6" customWidth="1"/>
    <col min="8695" max="8695" width="5.88671875" style="6" customWidth="1"/>
    <col min="8696" max="8696" width="12.6640625" style="6" customWidth="1"/>
    <col min="8697" max="8697" width="7.109375" style="6" bestFit="1" customWidth="1"/>
    <col min="8698" max="8698" width="12.33203125" style="6" customWidth="1"/>
    <col min="8699" max="8699" width="9.5546875" style="6" customWidth="1"/>
    <col min="8700" max="8700" width="13" style="6" customWidth="1"/>
    <col min="8701" max="8701" width="15.109375" style="6" bestFit="1" customWidth="1"/>
    <col min="8702" max="8702" width="13" style="6" customWidth="1"/>
    <col min="8703" max="8703" width="13.44140625" style="6" bestFit="1" customWidth="1"/>
    <col min="8704" max="8704" width="16.5546875" style="6" bestFit="1" customWidth="1"/>
    <col min="8705" max="8705" width="12" style="6" bestFit="1" customWidth="1"/>
    <col min="8706" max="8707" width="8.88671875" style="6"/>
    <col min="8708" max="8708" width="9.88671875" style="6" customWidth="1"/>
    <col min="8709" max="8709" width="8.88671875" style="6"/>
    <col min="8710" max="8710" width="10.88671875" style="6" customWidth="1"/>
    <col min="8711" max="8949" width="8.88671875" style="6"/>
    <col min="8950" max="8950" width="11.5546875" style="6" customWidth="1"/>
    <col min="8951" max="8951" width="5.88671875" style="6" customWidth="1"/>
    <col min="8952" max="8952" width="12.6640625" style="6" customWidth="1"/>
    <col min="8953" max="8953" width="7.109375" style="6" bestFit="1" customWidth="1"/>
    <col min="8954" max="8954" width="12.33203125" style="6" customWidth="1"/>
    <col min="8955" max="8955" width="9.5546875" style="6" customWidth="1"/>
    <col min="8956" max="8956" width="13" style="6" customWidth="1"/>
    <col min="8957" max="8957" width="15.109375" style="6" bestFit="1" customWidth="1"/>
    <col min="8958" max="8958" width="13" style="6" customWidth="1"/>
    <col min="8959" max="8959" width="13.44140625" style="6" bestFit="1" customWidth="1"/>
    <col min="8960" max="8960" width="16.5546875" style="6" bestFit="1" customWidth="1"/>
    <col min="8961" max="8961" width="12" style="6" bestFit="1" customWidth="1"/>
    <col min="8962" max="8963" width="8.88671875" style="6"/>
    <col min="8964" max="8964" width="9.88671875" style="6" customWidth="1"/>
    <col min="8965" max="8965" width="8.88671875" style="6"/>
    <col min="8966" max="8966" width="10.88671875" style="6" customWidth="1"/>
    <col min="8967" max="9205" width="8.88671875" style="6"/>
    <col min="9206" max="9206" width="11.5546875" style="6" customWidth="1"/>
    <col min="9207" max="9207" width="5.88671875" style="6" customWidth="1"/>
    <col min="9208" max="9208" width="12.6640625" style="6" customWidth="1"/>
    <col min="9209" max="9209" width="7.109375" style="6" bestFit="1" customWidth="1"/>
    <col min="9210" max="9210" width="12.33203125" style="6" customWidth="1"/>
    <col min="9211" max="9211" width="9.5546875" style="6" customWidth="1"/>
    <col min="9212" max="9212" width="13" style="6" customWidth="1"/>
    <col min="9213" max="9213" width="15.109375" style="6" bestFit="1" customWidth="1"/>
    <col min="9214" max="9214" width="13" style="6" customWidth="1"/>
    <col min="9215" max="9215" width="13.44140625" style="6" bestFit="1" customWidth="1"/>
    <col min="9216" max="9216" width="16.5546875" style="6" bestFit="1" customWidth="1"/>
    <col min="9217" max="9217" width="12" style="6" bestFit="1" customWidth="1"/>
    <col min="9218" max="9219" width="8.88671875" style="6"/>
    <col min="9220" max="9220" width="9.88671875" style="6" customWidth="1"/>
    <col min="9221" max="9221" width="8.88671875" style="6"/>
    <col min="9222" max="9222" width="10.88671875" style="6" customWidth="1"/>
    <col min="9223" max="9461" width="8.88671875" style="6"/>
    <col min="9462" max="9462" width="11.5546875" style="6" customWidth="1"/>
    <col min="9463" max="9463" width="5.88671875" style="6" customWidth="1"/>
    <col min="9464" max="9464" width="12.6640625" style="6" customWidth="1"/>
    <col min="9465" max="9465" width="7.109375" style="6" bestFit="1" customWidth="1"/>
    <col min="9466" max="9466" width="12.33203125" style="6" customWidth="1"/>
    <col min="9467" max="9467" width="9.5546875" style="6" customWidth="1"/>
    <col min="9468" max="9468" width="13" style="6" customWidth="1"/>
    <col min="9469" max="9469" width="15.109375" style="6" bestFit="1" customWidth="1"/>
    <col min="9470" max="9470" width="13" style="6" customWidth="1"/>
    <col min="9471" max="9471" width="13.44140625" style="6" bestFit="1" customWidth="1"/>
    <col min="9472" max="9472" width="16.5546875" style="6" bestFit="1" customWidth="1"/>
    <col min="9473" max="9473" width="12" style="6" bestFit="1" customWidth="1"/>
    <col min="9474" max="9475" width="8.88671875" style="6"/>
    <col min="9476" max="9476" width="9.88671875" style="6" customWidth="1"/>
    <col min="9477" max="9477" width="8.88671875" style="6"/>
    <col min="9478" max="9478" width="10.88671875" style="6" customWidth="1"/>
    <col min="9479" max="9717" width="8.88671875" style="6"/>
    <col min="9718" max="9718" width="11.5546875" style="6" customWidth="1"/>
    <col min="9719" max="9719" width="5.88671875" style="6" customWidth="1"/>
    <col min="9720" max="9720" width="12.6640625" style="6" customWidth="1"/>
    <col min="9721" max="9721" width="7.109375" style="6" bestFit="1" customWidth="1"/>
    <col min="9722" max="9722" width="12.33203125" style="6" customWidth="1"/>
    <col min="9723" max="9723" width="9.5546875" style="6" customWidth="1"/>
    <col min="9724" max="9724" width="13" style="6" customWidth="1"/>
    <col min="9725" max="9725" width="15.109375" style="6" bestFit="1" customWidth="1"/>
    <col min="9726" max="9726" width="13" style="6" customWidth="1"/>
    <col min="9727" max="9727" width="13.44140625" style="6" bestFit="1" customWidth="1"/>
    <col min="9728" max="9728" width="16.5546875" style="6" bestFit="1" customWidth="1"/>
    <col min="9729" max="9729" width="12" style="6" bestFit="1" customWidth="1"/>
    <col min="9730" max="9731" width="8.88671875" style="6"/>
    <col min="9732" max="9732" width="9.88671875" style="6" customWidth="1"/>
    <col min="9733" max="9733" width="8.88671875" style="6"/>
    <col min="9734" max="9734" width="10.88671875" style="6" customWidth="1"/>
    <col min="9735" max="9973" width="8.88671875" style="6"/>
    <col min="9974" max="9974" width="11.5546875" style="6" customWidth="1"/>
    <col min="9975" max="9975" width="5.88671875" style="6" customWidth="1"/>
    <col min="9976" max="9976" width="12.6640625" style="6" customWidth="1"/>
    <col min="9977" max="9977" width="7.109375" style="6" bestFit="1" customWidth="1"/>
    <col min="9978" max="9978" width="12.33203125" style="6" customWidth="1"/>
    <col min="9979" max="9979" width="9.5546875" style="6" customWidth="1"/>
    <col min="9980" max="9980" width="13" style="6" customWidth="1"/>
    <col min="9981" max="9981" width="15.109375" style="6" bestFit="1" customWidth="1"/>
    <col min="9982" max="9982" width="13" style="6" customWidth="1"/>
    <col min="9983" max="9983" width="13.44140625" style="6" bestFit="1" customWidth="1"/>
    <col min="9984" max="9984" width="16.5546875" style="6" bestFit="1" customWidth="1"/>
    <col min="9985" max="9985" width="12" style="6" bestFit="1" customWidth="1"/>
    <col min="9986" max="9987" width="8.88671875" style="6"/>
    <col min="9988" max="9988" width="9.88671875" style="6" customWidth="1"/>
    <col min="9989" max="9989" width="8.88671875" style="6"/>
    <col min="9990" max="9990" width="10.88671875" style="6" customWidth="1"/>
    <col min="9991" max="10229" width="8.88671875" style="6"/>
    <col min="10230" max="10230" width="11.5546875" style="6" customWidth="1"/>
    <col min="10231" max="10231" width="5.88671875" style="6" customWidth="1"/>
    <col min="10232" max="10232" width="12.6640625" style="6" customWidth="1"/>
    <col min="10233" max="10233" width="7.109375" style="6" bestFit="1" customWidth="1"/>
    <col min="10234" max="10234" width="12.33203125" style="6" customWidth="1"/>
    <col min="10235" max="10235" width="9.5546875" style="6" customWidth="1"/>
    <col min="10236" max="10236" width="13" style="6" customWidth="1"/>
    <col min="10237" max="10237" width="15.109375" style="6" bestFit="1" customWidth="1"/>
    <col min="10238" max="10238" width="13" style="6" customWidth="1"/>
    <col min="10239" max="10239" width="13.44140625" style="6" bestFit="1" customWidth="1"/>
    <col min="10240" max="10240" width="16.5546875" style="6" bestFit="1" customWidth="1"/>
    <col min="10241" max="10241" width="12" style="6" bestFit="1" customWidth="1"/>
    <col min="10242" max="10243" width="8.88671875" style="6"/>
    <col min="10244" max="10244" width="9.88671875" style="6" customWidth="1"/>
    <col min="10245" max="10245" width="8.88671875" style="6"/>
    <col min="10246" max="10246" width="10.88671875" style="6" customWidth="1"/>
    <col min="10247" max="10485" width="8.88671875" style="6"/>
    <col min="10486" max="10486" width="11.5546875" style="6" customWidth="1"/>
    <col min="10487" max="10487" width="5.88671875" style="6" customWidth="1"/>
    <col min="10488" max="10488" width="12.6640625" style="6" customWidth="1"/>
    <col min="10489" max="10489" width="7.109375" style="6" bestFit="1" customWidth="1"/>
    <col min="10490" max="10490" width="12.33203125" style="6" customWidth="1"/>
    <col min="10491" max="10491" width="9.5546875" style="6" customWidth="1"/>
    <col min="10492" max="10492" width="13" style="6" customWidth="1"/>
    <col min="10493" max="10493" width="15.109375" style="6" bestFit="1" customWidth="1"/>
    <col min="10494" max="10494" width="13" style="6" customWidth="1"/>
    <col min="10495" max="10495" width="13.44140625" style="6" bestFit="1" customWidth="1"/>
    <col min="10496" max="10496" width="16.5546875" style="6" bestFit="1" customWidth="1"/>
    <col min="10497" max="10497" width="12" style="6" bestFit="1" customWidth="1"/>
    <col min="10498" max="10499" width="8.88671875" style="6"/>
    <col min="10500" max="10500" width="9.88671875" style="6" customWidth="1"/>
    <col min="10501" max="10501" width="8.88671875" style="6"/>
    <col min="10502" max="10502" width="10.88671875" style="6" customWidth="1"/>
    <col min="10503" max="10741" width="8.88671875" style="6"/>
    <col min="10742" max="10742" width="11.5546875" style="6" customWidth="1"/>
    <col min="10743" max="10743" width="5.88671875" style="6" customWidth="1"/>
    <col min="10744" max="10744" width="12.6640625" style="6" customWidth="1"/>
    <col min="10745" max="10745" width="7.109375" style="6" bestFit="1" customWidth="1"/>
    <col min="10746" max="10746" width="12.33203125" style="6" customWidth="1"/>
    <col min="10747" max="10747" width="9.5546875" style="6" customWidth="1"/>
    <col min="10748" max="10748" width="13" style="6" customWidth="1"/>
    <col min="10749" max="10749" width="15.109375" style="6" bestFit="1" customWidth="1"/>
    <col min="10750" max="10750" width="13" style="6" customWidth="1"/>
    <col min="10751" max="10751" width="13.44140625" style="6" bestFit="1" customWidth="1"/>
    <col min="10752" max="10752" width="16.5546875" style="6" bestFit="1" customWidth="1"/>
    <col min="10753" max="10753" width="12" style="6" bestFit="1" customWidth="1"/>
    <col min="10754" max="10755" width="8.88671875" style="6"/>
    <col min="10756" max="10756" width="9.88671875" style="6" customWidth="1"/>
    <col min="10757" max="10757" width="8.88671875" style="6"/>
    <col min="10758" max="10758" width="10.88671875" style="6" customWidth="1"/>
    <col min="10759" max="10997" width="8.88671875" style="6"/>
    <col min="10998" max="10998" width="11.5546875" style="6" customWidth="1"/>
    <col min="10999" max="10999" width="5.88671875" style="6" customWidth="1"/>
    <col min="11000" max="11000" width="12.6640625" style="6" customWidth="1"/>
    <col min="11001" max="11001" width="7.109375" style="6" bestFit="1" customWidth="1"/>
    <col min="11002" max="11002" width="12.33203125" style="6" customWidth="1"/>
    <col min="11003" max="11003" width="9.5546875" style="6" customWidth="1"/>
    <col min="11004" max="11004" width="13" style="6" customWidth="1"/>
    <col min="11005" max="11005" width="15.109375" style="6" bestFit="1" customWidth="1"/>
    <col min="11006" max="11006" width="13" style="6" customWidth="1"/>
    <col min="11007" max="11007" width="13.44140625" style="6" bestFit="1" customWidth="1"/>
    <col min="11008" max="11008" width="16.5546875" style="6" bestFit="1" customWidth="1"/>
    <col min="11009" max="11009" width="12" style="6" bestFit="1" customWidth="1"/>
    <col min="11010" max="11011" width="8.88671875" style="6"/>
    <col min="11012" max="11012" width="9.88671875" style="6" customWidth="1"/>
    <col min="11013" max="11013" width="8.88671875" style="6"/>
    <col min="11014" max="11014" width="10.88671875" style="6" customWidth="1"/>
    <col min="11015" max="11253" width="8.88671875" style="6"/>
    <col min="11254" max="11254" width="11.5546875" style="6" customWidth="1"/>
    <col min="11255" max="11255" width="5.88671875" style="6" customWidth="1"/>
    <col min="11256" max="11256" width="12.6640625" style="6" customWidth="1"/>
    <col min="11257" max="11257" width="7.109375" style="6" bestFit="1" customWidth="1"/>
    <col min="11258" max="11258" width="12.33203125" style="6" customWidth="1"/>
    <col min="11259" max="11259" width="9.5546875" style="6" customWidth="1"/>
    <col min="11260" max="11260" width="13" style="6" customWidth="1"/>
    <col min="11261" max="11261" width="15.109375" style="6" bestFit="1" customWidth="1"/>
    <col min="11262" max="11262" width="13" style="6" customWidth="1"/>
    <col min="11263" max="11263" width="13.44140625" style="6" bestFit="1" customWidth="1"/>
    <col min="11264" max="11264" width="16.5546875" style="6" bestFit="1" customWidth="1"/>
    <col min="11265" max="11265" width="12" style="6" bestFit="1" customWidth="1"/>
    <col min="11266" max="11267" width="8.88671875" style="6"/>
    <col min="11268" max="11268" width="9.88671875" style="6" customWidth="1"/>
    <col min="11269" max="11269" width="8.88671875" style="6"/>
    <col min="11270" max="11270" width="10.88671875" style="6" customWidth="1"/>
    <col min="11271" max="11509" width="8.88671875" style="6"/>
    <col min="11510" max="11510" width="11.5546875" style="6" customWidth="1"/>
    <col min="11511" max="11511" width="5.88671875" style="6" customWidth="1"/>
    <col min="11512" max="11512" width="12.6640625" style="6" customWidth="1"/>
    <col min="11513" max="11513" width="7.109375" style="6" bestFit="1" customWidth="1"/>
    <col min="11514" max="11514" width="12.33203125" style="6" customWidth="1"/>
    <col min="11515" max="11515" width="9.5546875" style="6" customWidth="1"/>
    <col min="11516" max="11516" width="13" style="6" customWidth="1"/>
    <col min="11517" max="11517" width="15.109375" style="6" bestFit="1" customWidth="1"/>
    <col min="11518" max="11518" width="13" style="6" customWidth="1"/>
    <col min="11519" max="11519" width="13.44140625" style="6" bestFit="1" customWidth="1"/>
    <col min="11520" max="11520" width="16.5546875" style="6" bestFit="1" customWidth="1"/>
    <col min="11521" max="11521" width="12" style="6" bestFit="1" customWidth="1"/>
    <col min="11522" max="11523" width="8.88671875" style="6"/>
    <col min="11524" max="11524" width="9.88671875" style="6" customWidth="1"/>
    <col min="11525" max="11525" width="8.88671875" style="6"/>
    <col min="11526" max="11526" width="10.88671875" style="6" customWidth="1"/>
    <col min="11527" max="11765" width="8.88671875" style="6"/>
    <col min="11766" max="11766" width="11.5546875" style="6" customWidth="1"/>
    <col min="11767" max="11767" width="5.88671875" style="6" customWidth="1"/>
    <col min="11768" max="11768" width="12.6640625" style="6" customWidth="1"/>
    <col min="11769" max="11769" width="7.109375" style="6" bestFit="1" customWidth="1"/>
    <col min="11770" max="11770" width="12.33203125" style="6" customWidth="1"/>
    <col min="11771" max="11771" width="9.5546875" style="6" customWidth="1"/>
    <col min="11772" max="11772" width="13" style="6" customWidth="1"/>
    <col min="11773" max="11773" width="15.109375" style="6" bestFit="1" customWidth="1"/>
    <col min="11774" max="11774" width="13" style="6" customWidth="1"/>
    <col min="11775" max="11775" width="13.44140625" style="6" bestFit="1" customWidth="1"/>
    <col min="11776" max="11776" width="16.5546875" style="6" bestFit="1" customWidth="1"/>
    <col min="11777" max="11777" width="12" style="6" bestFit="1" customWidth="1"/>
    <col min="11778" max="11779" width="8.88671875" style="6"/>
    <col min="11780" max="11780" width="9.88671875" style="6" customWidth="1"/>
    <col min="11781" max="11781" width="8.88671875" style="6"/>
    <col min="11782" max="11782" width="10.88671875" style="6" customWidth="1"/>
    <col min="11783" max="12021" width="8.88671875" style="6"/>
    <col min="12022" max="12022" width="11.5546875" style="6" customWidth="1"/>
    <col min="12023" max="12023" width="5.88671875" style="6" customWidth="1"/>
    <col min="12024" max="12024" width="12.6640625" style="6" customWidth="1"/>
    <col min="12025" max="12025" width="7.109375" style="6" bestFit="1" customWidth="1"/>
    <col min="12026" max="12026" width="12.33203125" style="6" customWidth="1"/>
    <col min="12027" max="12027" width="9.5546875" style="6" customWidth="1"/>
    <col min="12028" max="12028" width="13" style="6" customWidth="1"/>
    <col min="12029" max="12029" width="15.109375" style="6" bestFit="1" customWidth="1"/>
    <col min="12030" max="12030" width="13" style="6" customWidth="1"/>
    <col min="12031" max="12031" width="13.44140625" style="6" bestFit="1" customWidth="1"/>
    <col min="12032" max="12032" width="16.5546875" style="6" bestFit="1" customWidth="1"/>
    <col min="12033" max="12033" width="12" style="6" bestFit="1" customWidth="1"/>
    <col min="12034" max="12035" width="8.88671875" style="6"/>
    <col min="12036" max="12036" width="9.88671875" style="6" customWidth="1"/>
    <col min="12037" max="12037" width="8.88671875" style="6"/>
    <col min="12038" max="12038" width="10.88671875" style="6" customWidth="1"/>
    <col min="12039" max="12277" width="8.88671875" style="6"/>
    <col min="12278" max="12278" width="11.5546875" style="6" customWidth="1"/>
    <col min="12279" max="12279" width="5.88671875" style="6" customWidth="1"/>
    <col min="12280" max="12280" width="12.6640625" style="6" customWidth="1"/>
    <col min="12281" max="12281" width="7.109375" style="6" bestFit="1" customWidth="1"/>
    <col min="12282" max="12282" width="12.33203125" style="6" customWidth="1"/>
    <col min="12283" max="12283" width="9.5546875" style="6" customWidth="1"/>
    <col min="12284" max="12284" width="13" style="6" customWidth="1"/>
    <col min="12285" max="12285" width="15.109375" style="6" bestFit="1" customWidth="1"/>
    <col min="12286" max="12286" width="13" style="6" customWidth="1"/>
    <col min="12287" max="12287" width="13.44140625" style="6" bestFit="1" customWidth="1"/>
    <col min="12288" max="12288" width="16.5546875" style="6" bestFit="1" customWidth="1"/>
    <col min="12289" max="12289" width="12" style="6" bestFit="1" customWidth="1"/>
    <col min="12290" max="12291" width="8.88671875" style="6"/>
    <col min="12292" max="12292" width="9.88671875" style="6" customWidth="1"/>
    <col min="12293" max="12293" width="8.88671875" style="6"/>
    <col min="12294" max="12294" width="10.88671875" style="6" customWidth="1"/>
    <col min="12295" max="12533" width="8.88671875" style="6"/>
    <col min="12534" max="12534" width="11.5546875" style="6" customWidth="1"/>
    <col min="12535" max="12535" width="5.88671875" style="6" customWidth="1"/>
    <col min="12536" max="12536" width="12.6640625" style="6" customWidth="1"/>
    <col min="12537" max="12537" width="7.109375" style="6" bestFit="1" customWidth="1"/>
    <col min="12538" max="12538" width="12.33203125" style="6" customWidth="1"/>
    <col min="12539" max="12539" width="9.5546875" style="6" customWidth="1"/>
    <col min="12540" max="12540" width="13" style="6" customWidth="1"/>
    <col min="12541" max="12541" width="15.109375" style="6" bestFit="1" customWidth="1"/>
    <col min="12542" max="12542" width="13" style="6" customWidth="1"/>
    <col min="12543" max="12543" width="13.44140625" style="6" bestFit="1" customWidth="1"/>
    <col min="12544" max="12544" width="16.5546875" style="6" bestFit="1" customWidth="1"/>
    <col min="12545" max="12545" width="12" style="6" bestFit="1" customWidth="1"/>
    <col min="12546" max="12547" width="8.88671875" style="6"/>
    <col min="12548" max="12548" width="9.88671875" style="6" customWidth="1"/>
    <col min="12549" max="12549" width="8.88671875" style="6"/>
    <col min="12550" max="12550" width="10.88671875" style="6" customWidth="1"/>
    <col min="12551" max="12789" width="8.88671875" style="6"/>
    <col min="12790" max="12790" width="11.5546875" style="6" customWidth="1"/>
    <col min="12791" max="12791" width="5.88671875" style="6" customWidth="1"/>
    <col min="12792" max="12792" width="12.6640625" style="6" customWidth="1"/>
    <col min="12793" max="12793" width="7.109375" style="6" bestFit="1" customWidth="1"/>
    <col min="12794" max="12794" width="12.33203125" style="6" customWidth="1"/>
    <col min="12795" max="12795" width="9.5546875" style="6" customWidth="1"/>
    <col min="12796" max="12796" width="13" style="6" customWidth="1"/>
    <col min="12797" max="12797" width="15.109375" style="6" bestFit="1" customWidth="1"/>
    <col min="12798" max="12798" width="13" style="6" customWidth="1"/>
    <col min="12799" max="12799" width="13.44140625" style="6" bestFit="1" customWidth="1"/>
    <col min="12800" max="12800" width="16.5546875" style="6" bestFit="1" customWidth="1"/>
    <col min="12801" max="12801" width="12" style="6" bestFit="1" customWidth="1"/>
    <col min="12802" max="12803" width="8.88671875" style="6"/>
    <col min="12804" max="12804" width="9.88671875" style="6" customWidth="1"/>
    <col min="12805" max="12805" width="8.88671875" style="6"/>
    <col min="12806" max="12806" width="10.88671875" style="6" customWidth="1"/>
    <col min="12807" max="13045" width="8.88671875" style="6"/>
    <col min="13046" max="13046" width="11.5546875" style="6" customWidth="1"/>
    <col min="13047" max="13047" width="5.88671875" style="6" customWidth="1"/>
    <col min="13048" max="13048" width="12.6640625" style="6" customWidth="1"/>
    <col min="13049" max="13049" width="7.109375" style="6" bestFit="1" customWidth="1"/>
    <col min="13050" max="13050" width="12.33203125" style="6" customWidth="1"/>
    <col min="13051" max="13051" width="9.5546875" style="6" customWidth="1"/>
    <col min="13052" max="13052" width="13" style="6" customWidth="1"/>
    <col min="13053" max="13053" width="15.109375" style="6" bestFit="1" customWidth="1"/>
    <col min="13054" max="13054" width="13" style="6" customWidth="1"/>
    <col min="13055" max="13055" width="13.44140625" style="6" bestFit="1" customWidth="1"/>
    <col min="13056" max="13056" width="16.5546875" style="6" bestFit="1" customWidth="1"/>
    <col min="13057" max="13057" width="12" style="6" bestFit="1" customWidth="1"/>
    <col min="13058" max="13059" width="8.88671875" style="6"/>
    <col min="13060" max="13060" width="9.88671875" style="6" customWidth="1"/>
    <col min="13061" max="13061" width="8.88671875" style="6"/>
    <col min="13062" max="13062" width="10.88671875" style="6" customWidth="1"/>
    <col min="13063" max="13301" width="8.88671875" style="6"/>
    <col min="13302" max="13302" width="11.5546875" style="6" customWidth="1"/>
    <col min="13303" max="13303" width="5.88671875" style="6" customWidth="1"/>
    <col min="13304" max="13304" width="12.6640625" style="6" customWidth="1"/>
    <col min="13305" max="13305" width="7.109375" style="6" bestFit="1" customWidth="1"/>
    <col min="13306" max="13306" width="12.33203125" style="6" customWidth="1"/>
    <col min="13307" max="13307" width="9.5546875" style="6" customWidth="1"/>
    <col min="13308" max="13308" width="13" style="6" customWidth="1"/>
    <col min="13309" max="13309" width="15.109375" style="6" bestFit="1" customWidth="1"/>
    <col min="13310" max="13310" width="13" style="6" customWidth="1"/>
    <col min="13311" max="13311" width="13.44140625" style="6" bestFit="1" customWidth="1"/>
    <col min="13312" max="13312" width="16.5546875" style="6" bestFit="1" customWidth="1"/>
    <col min="13313" max="13313" width="12" style="6" bestFit="1" customWidth="1"/>
    <col min="13314" max="13315" width="8.88671875" style="6"/>
    <col min="13316" max="13316" width="9.88671875" style="6" customWidth="1"/>
    <col min="13317" max="13317" width="8.88671875" style="6"/>
    <col min="13318" max="13318" width="10.88671875" style="6" customWidth="1"/>
    <col min="13319" max="13557" width="8.88671875" style="6"/>
    <col min="13558" max="13558" width="11.5546875" style="6" customWidth="1"/>
    <col min="13559" max="13559" width="5.88671875" style="6" customWidth="1"/>
    <col min="13560" max="13560" width="12.6640625" style="6" customWidth="1"/>
    <col min="13561" max="13561" width="7.109375" style="6" bestFit="1" customWidth="1"/>
    <col min="13562" max="13562" width="12.33203125" style="6" customWidth="1"/>
    <col min="13563" max="13563" width="9.5546875" style="6" customWidth="1"/>
    <col min="13564" max="13564" width="13" style="6" customWidth="1"/>
    <col min="13565" max="13565" width="15.109375" style="6" bestFit="1" customWidth="1"/>
    <col min="13566" max="13566" width="13" style="6" customWidth="1"/>
    <col min="13567" max="13567" width="13.44140625" style="6" bestFit="1" customWidth="1"/>
    <col min="13568" max="13568" width="16.5546875" style="6" bestFit="1" customWidth="1"/>
    <col min="13569" max="13569" width="12" style="6" bestFit="1" customWidth="1"/>
    <col min="13570" max="13571" width="8.88671875" style="6"/>
    <col min="13572" max="13572" width="9.88671875" style="6" customWidth="1"/>
    <col min="13573" max="13573" width="8.88671875" style="6"/>
    <col min="13574" max="13574" width="10.88671875" style="6" customWidth="1"/>
    <col min="13575" max="13813" width="8.88671875" style="6"/>
    <col min="13814" max="13814" width="11.5546875" style="6" customWidth="1"/>
    <col min="13815" max="13815" width="5.88671875" style="6" customWidth="1"/>
    <col min="13816" max="13816" width="12.6640625" style="6" customWidth="1"/>
    <col min="13817" max="13817" width="7.109375" style="6" bestFit="1" customWidth="1"/>
    <col min="13818" max="13818" width="12.33203125" style="6" customWidth="1"/>
    <col min="13819" max="13819" width="9.5546875" style="6" customWidth="1"/>
    <col min="13820" max="13820" width="13" style="6" customWidth="1"/>
    <col min="13821" max="13821" width="15.109375" style="6" bestFit="1" customWidth="1"/>
    <col min="13822" max="13822" width="13" style="6" customWidth="1"/>
    <col min="13823" max="13823" width="13.44140625" style="6" bestFit="1" customWidth="1"/>
    <col min="13824" max="13824" width="16.5546875" style="6" bestFit="1" customWidth="1"/>
    <col min="13825" max="13825" width="12" style="6" bestFit="1" customWidth="1"/>
    <col min="13826" max="13827" width="8.88671875" style="6"/>
    <col min="13828" max="13828" width="9.88671875" style="6" customWidth="1"/>
    <col min="13829" max="13829" width="8.88671875" style="6"/>
    <col min="13830" max="13830" width="10.88671875" style="6" customWidth="1"/>
    <col min="13831" max="14069" width="8.88671875" style="6"/>
    <col min="14070" max="14070" width="11.5546875" style="6" customWidth="1"/>
    <col min="14071" max="14071" width="5.88671875" style="6" customWidth="1"/>
    <col min="14072" max="14072" width="12.6640625" style="6" customWidth="1"/>
    <col min="14073" max="14073" width="7.109375" style="6" bestFit="1" customWidth="1"/>
    <col min="14074" max="14074" width="12.33203125" style="6" customWidth="1"/>
    <col min="14075" max="14075" width="9.5546875" style="6" customWidth="1"/>
    <col min="14076" max="14076" width="13" style="6" customWidth="1"/>
    <col min="14077" max="14077" width="15.109375" style="6" bestFit="1" customWidth="1"/>
    <col min="14078" max="14078" width="13" style="6" customWidth="1"/>
    <col min="14079" max="14079" width="13.44140625" style="6" bestFit="1" customWidth="1"/>
    <col min="14080" max="14080" width="16.5546875" style="6" bestFit="1" customWidth="1"/>
    <col min="14081" max="14081" width="12" style="6" bestFit="1" customWidth="1"/>
    <col min="14082" max="14083" width="8.88671875" style="6"/>
    <col min="14084" max="14084" width="9.88671875" style="6" customWidth="1"/>
    <col min="14085" max="14085" width="8.88671875" style="6"/>
    <col min="14086" max="14086" width="10.88671875" style="6" customWidth="1"/>
    <col min="14087" max="14325" width="8.88671875" style="6"/>
    <col min="14326" max="14326" width="11.5546875" style="6" customWidth="1"/>
    <col min="14327" max="14327" width="5.88671875" style="6" customWidth="1"/>
    <col min="14328" max="14328" width="12.6640625" style="6" customWidth="1"/>
    <col min="14329" max="14329" width="7.109375" style="6" bestFit="1" customWidth="1"/>
    <col min="14330" max="14330" width="12.33203125" style="6" customWidth="1"/>
    <col min="14331" max="14331" width="9.5546875" style="6" customWidth="1"/>
    <col min="14332" max="14332" width="13" style="6" customWidth="1"/>
    <col min="14333" max="14333" width="15.109375" style="6" bestFit="1" customWidth="1"/>
    <col min="14334" max="14334" width="13" style="6" customWidth="1"/>
    <col min="14335" max="14335" width="13.44140625" style="6" bestFit="1" customWidth="1"/>
    <col min="14336" max="14336" width="16.5546875" style="6" bestFit="1" customWidth="1"/>
    <col min="14337" max="14337" width="12" style="6" bestFit="1" customWidth="1"/>
    <col min="14338" max="14339" width="8.88671875" style="6"/>
    <col min="14340" max="14340" width="9.88671875" style="6" customWidth="1"/>
    <col min="14341" max="14341" width="8.88671875" style="6"/>
    <col min="14342" max="14342" width="10.88671875" style="6" customWidth="1"/>
    <col min="14343" max="14581" width="8.88671875" style="6"/>
    <col min="14582" max="14582" width="11.5546875" style="6" customWidth="1"/>
    <col min="14583" max="14583" width="5.88671875" style="6" customWidth="1"/>
    <col min="14584" max="14584" width="12.6640625" style="6" customWidth="1"/>
    <col min="14585" max="14585" width="7.109375" style="6" bestFit="1" customWidth="1"/>
    <col min="14586" max="14586" width="12.33203125" style="6" customWidth="1"/>
    <col min="14587" max="14587" width="9.5546875" style="6" customWidth="1"/>
    <col min="14588" max="14588" width="13" style="6" customWidth="1"/>
    <col min="14589" max="14589" width="15.109375" style="6" bestFit="1" customWidth="1"/>
    <col min="14590" max="14590" width="13" style="6" customWidth="1"/>
    <col min="14591" max="14591" width="13.44140625" style="6" bestFit="1" customWidth="1"/>
    <col min="14592" max="14592" width="16.5546875" style="6" bestFit="1" customWidth="1"/>
    <col min="14593" max="14593" width="12" style="6" bestFit="1" customWidth="1"/>
    <col min="14594" max="14595" width="8.88671875" style="6"/>
    <col min="14596" max="14596" width="9.88671875" style="6" customWidth="1"/>
    <col min="14597" max="14597" width="8.88671875" style="6"/>
    <col min="14598" max="14598" width="10.88671875" style="6" customWidth="1"/>
    <col min="14599" max="14837" width="8.88671875" style="6"/>
    <col min="14838" max="14838" width="11.5546875" style="6" customWidth="1"/>
    <col min="14839" max="14839" width="5.88671875" style="6" customWidth="1"/>
    <col min="14840" max="14840" width="12.6640625" style="6" customWidth="1"/>
    <col min="14841" max="14841" width="7.109375" style="6" bestFit="1" customWidth="1"/>
    <col min="14842" max="14842" width="12.33203125" style="6" customWidth="1"/>
    <col min="14843" max="14843" width="9.5546875" style="6" customWidth="1"/>
    <col min="14844" max="14844" width="13" style="6" customWidth="1"/>
    <col min="14845" max="14845" width="15.109375" style="6" bestFit="1" customWidth="1"/>
    <col min="14846" max="14846" width="13" style="6" customWidth="1"/>
    <col min="14847" max="14847" width="13.44140625" style="6" bestFit="1" customWidth="1"/>
    <col min="14848" max="14848" width="16.5546875" style="6" bestFit="1" customWidth="1"/>
    <col min="14849" max="14849" width="12" style="6" bestFit="1" customWidth="1"/>
    <col min="14850" max="14851" width="8.88671875" style="6"/>
    <col min="14852" max="14852" width="9.88671875" style="6" customWidth="1"/>
    <col min="14853" max="14853" width="8.88671875" style="6"/>
    <col min="14854" max="14854" width="10.88671875" style="6" customWidth="1"/>
    <col min="14855" max="15093" width="8.88671875" style="6"/>
    <col min="15094" max="15094" width="11.5546875" style="6" customWidth="1"/>
    <col min="15095" max="15095" width="5.88671875" style="6" customWidth="1"/>
    <col min="15096" max="15096" width="12.6640625" style="6" customWidth="1"/>
    <col min="15097" max="15097" width="7.109375" style="6" bestFit="1" customWidth="1"/>
    <col min="15098" max="15098" width="12.33203125" style="6" customWidth="1"/>
    <col min="15099" max="15099" width="9.5546875" style="6" customWidth="1"/>
    <col min="15100" max="15100" width="13" style="6" customWidth="1"/>
    <col min="15101" max="15101" width="15.109375" style="6" bestFit="1" customWidth="1"/>
    <col min="15102" max="15102" width="13" style="6" customWidth="1"/>
    <col min="15103" max="15103" width="13.44140625" style="6" bestFit="1" customWidth="1"/>
    <col min="15104" max="15104" width="16.5546875" style="6" bestFit="1" customWidth="1"/>
    <col min="15105" max="15105" width="12" style="6" bestFit="1" customWidth="1"/>
    <col min="15106" max="15107" width="8.88671875" style="6"/>
    <col min="15108" max="15108" width="9.88671875" style="6" customWidth="1"/>
    <col min="15109" max="15109" width="8.88671875" style="6"/>
    <col min="15110" max="15110" width="10.88671875" style="6" customWidth="1"/>
    <col min="15111" max="15349" width="8.88671875" style="6"/>
    <col min="15350" max="15350" width="11.5546875" style="6" customWidth="1"/>
    <col min="15351" max="15351" width="5.88671875" style="6" customWidth="1"/>
    <col min="15352" max="15352" width="12.6640625" style="6" customWidth="1"/>
    <col min="15353" max="15353" width="7.109375" style="6" bestFit="1" customWidth="1"/>
    <col min="15354" max="15354" width="12.33203125" style="6" customWidth="1"/>
    <col min="15355" max="15355" width="9.5546875" style="6" customWidth="1"/>
    <col min="15356" max="15356" width="13" style="6" customWidth="1"/>
    <col min="15357" max="15357" width="15.109375" style="6" bestFit="1" customWidth="1"/>
    <col min="15358" max="15358" width="13" style="6" customWidth="1"/>
    <col min="15359" max="15359" width="13.44140625" style="6" bestFit="1" customWidth="1"/>
    <col min="15360" max="15360" width="16.5546875" style="6" bestFit="1" customWidth="1"/>
    <col min="15361" max="15361" width="12" style="6" bestFit="1" customWidth="1"/>
    <col min="15362" max="15363" width="8.88671875" style="6"/>
    <col min="15364" max="15364" width="9.88671875" style="6" customWidth="1"/>
    <col min="15365" max="15365" width="8.88671875" style="6"/>
    <col min="15366" max="15366" width="10.88671875" style="6" customWidth="1"/>
    <col min="15367" max="15605" width="8.88671875" style="6"/>
    <col min="15606" max="15606" width="11.5546875" style="6" customWidth="1"/>
    <col min="15607" max="15607" width="5.88671875" style="6" customWidth="1"/>
    <col min="15608" max="15608" width="12.6640625" style="6" customWidth="1"/>
    <col min="15609" max="15609" width="7.109375" style="6" bestFit="1" customWidth="1"/>
    <col min="15610" max="15610" width="12.33203125" style="6" customWidth="1"/>
    <col min="15611" max="15611" width="9.5546875" style="6" customWidth="1"/>
    <col min="15612" max="15612" width="13" style="6" customWidth="1"/>
    <col min="15613" max="15613" width="15.109375" style="6" bestFit="1" customWidth="1"/>
    <col min="15614" max="15614" width="13" style="6" customWidth="1"/>
    <col min="15615" max="15615" width="13.44140625" style="6" bestFit="1" customWidth="1"/>
    <col min="15616" max="15616" width="16.5546875" style="6" bestFit="1" customWidth="1"/>
    <col min="15617" max="15617" width="12" style="6" bestFit="1" customWidth="1"/>
    <col min="15618" max="15619" width="8.88671875" style="6"/>
    <col min="15620" max="15620" width="9.88671875" style="6" customWidth="1"/>
    <col min="15621" max="15621" width="8.88671875" style="6"/>
    <col min="15622" max="15622" width="10.88671875" style="6" customWidth="1"/>
    <col min="15623" max="15861" width="8.88671875" style="6"/>
    <col min="15862" max="15862" width="11.5546875" style="6" customWidth="1"/>
    <col min="15863" max="15863" width="5.88671875" style="6" customWidth="1"/>
    <col min="15864" max="15864" width="12.6640625" style="6" customWidth="1"/>
    <col min="15865" max="15865" width="7.109375" style="6" bestFit="1" customWidth="1"/>
    <col min="15866" max="15866" width="12.33203125" style="6" customWidth="1"/>
    <col min="15867" max="15867" width="9.5546875" style="6" customWidth="1"/>
    <col min="15868" max="15868" width="13" style="6" customWidth="1"/>
    <col min="15869" max="15869" width="15.109375" style="6" bestFit="1" customWidth="1"/>
    <col min="15870" max="15870" width="13" style="6" customWidth="1"/>
    <col min="15871" max="15871" width="13.44140625" style="6" bestFit="1" customWidth="1"/>
    <col min="15872" max="15872" width="16.5546875" style="6" bestFit="1" customWidth="1"/>
    <col min="15873" max="15873" width="12" style="6" bestFit="1" customWidth="1"/>
    <col min="15874" max="15875" width="8.88671875" style="6"/>
    <col min="15876" max="15876" width="9.88671875" style="6" customWidth="1"/>
    <col min="15877" max="15877" width="8.88671875" style="6"/>
    <col min="15878" max="15878" width="10.88671875" style="6" customWidth="1"/>
    <col min="15879" max="16117" width="8.88671875" style="6"/>
    <col min="16118" max="16118" width="11.5546875" style="6" customWidth="1"/>
    <col min="16119" max="16119" width="5.88671875" style="6" customWidth="1"/>
    <col min="16120" max="16120" width="12.6640625" style="6" customWidth="1"/>
    <col min="16121" max="16121" width="7.109375" style="6" bestFit="1" customWidth="1"/>
    <col min="16122" max="16122" width="12.33203125" style="6" customWidth="1"/>
    <col min="16123" max="16123" width="9.5546875" style="6" customWidth="1"/>
    <col min="16124" max="16124" width="13" style="6" customWidth="1"/>
    <col min="16125" max="16125" width="15.109375" style="6" bestFit="1" customWidth="1"/>
    <col min="16126" max="16126" width="13" style="6" customWidth="1"/>
    <col min="16127" max="16127" width="13.44140625" style="6" bestFit="1" customWidth="1"/>
    <col min="16128" max="16128" width="16.5546875" style="6" bestFit="1" customWidth="1"/>
    <col min="16129" max="16129" width="12" style="6" bestFit="1" customWidth="1"/>
    <col min="16130" max="16131" width="8.88671875" style="6"/>
    <col min="16132" max="16132" width="9.88671875" style="6" customWidth="1"/>
    <col min="16133" max="16133" width="8.88671875" style="6"/>
    <col min="16134" max="16134" width="10.88671875" style="6" customWidth="1"/>
    <col min="16135" max="16384" width="8.88671875" style="6"/>
  </cols>
  <sheetData>
    <row r="1" spans="1:24" s="3" customFormat="1" ht="15.75" customHeight="1" x14ac:dyDescent="0.35">
      <c r="A1" s="56" t="s">
        <v>6</v>
      </c>
      <c r="B1" s="16"/>
      <c r="C1" s="16"/>
      <c r="D1" s="16"/>
      <c r="E1" s="16"/>
      <c r="F1" s="57" t="s">
        <v>39</v>
      </c>
      <c r="G1" s="29"/>
      <c r="H1" s="16"/>
      <c r="I1" s="16"/>
      <c r="N1" s="39"/>
      <c r="O1" s="41" t="s">
        <v>43</v>
      </c>
      <c r="P1" s="2"/>
      <c r="R1" s="26"/>
      <c r="V1" s="3" t="s">
        <v>4</v>
      </c>
    </row>
    <row r="2" spans="1:24" s="3" customFormat="1" ht="15.75" customHeight="1" x14ac:dyDescent="0.3">
      <c r="A2" s="18" t="s">
        <v>7</v>
      </c>
      <c r="B2" s="17"/>
      <c r="C2" s="17"/>
      <c r="D2" s="17"/>
      <c r="E2" s="17"/>
      <c r="F2" s="58" t="s">
        <v>40</v>
      </c>
      <c r="G2" s="29"/>
      <c r="H2" s="17"/>
      <c r="I2" s="17"/>
      <c r="N2" s="40" t="s">
        <v>38</v>
      </c>
      <c r="O2" s="37" t="s">
        <v>25</v>
      </c>
      <c r="P2" s="2"/>
      <c r="R2" s="26"/>
    </row>
    <row r="3" spans="1:24" s="3" customFormat="1" ht="16.2" thickBot="1" x14ac:dyDescent="0.35">
      <c r="A3" s="19"/>
      <c r="B3" s="4"/>
      <c r="C3" s="15"/>
      <c r="D3" s="15"/>
      <c r="E3" s="5"/>
      <c r="F3" s="1"/>
      <c r="G3" s="30"/>
      <c r="H3" s="1"/>
      <c r="I3" s="1"/>
      <c r="N3" s="40" t="s">
        <v>29</v>
      </c>
      <c r="O3" s="37" t="s">
        <v>41</v>
      </c>
      <c r="P3" s="2"/>
      <c r="R3" s="26"/>
    </row>
    <row r="4" spans="1:24" ht="14.4" x14ac:dyDescent="0.3">
      <c r="E4" s="36"/>
      <c r="H4" s="45" t="s">
        <v>9</v>
      </c>
      <c r="I4" s="46" t="s">
        <v>0</v>
      </c>
      <c r="N4" s="40" t="s">
        <v>30</v>
      </c>
      <c r="O4" s="37" t="s">
        <v>26</v>
      </c>
      <c r="Q4" s="27"/>
      <c r="R4" s="6"/>
    </row>
    <row r="5" spans="1:24" ht="14.4" x14ac:dyDescent="0.3">
      <c r="A5" s="21" t="s">
        <v>2</v>
      </c>
      <c r="E5" s="59">
        <v>0.09</v>
      </c>
      <c r="H5" s="47" t="s">
        <v>15</v>
      </c>
      <c r="I5" s="61"/>
      <c r="N5" s="40" t="s">
        <v>31</v>
      </c>
      <c r="O5" s="38" t="s">
        <v>27</v>
      </c>
      <c r="Q5" s="27"/>
      <c r="R5" s="6"/>
    </row>
    <row r="6" spans="1:24" ht="14.4" x14ac:dyDescent="0.3">
      <c r="A6" s="9" t="s">
        <v>5</v>
      </c>
      <c r="E6" s="44">
        <f>+I8</f>
        <v>0</v>
      </c>
      <c r="H6" s="47" t="s">
        <v>10</v>
      </c>
      <c r="I6" s="61"/>
      <c r="N6" s="40" t="s">
        <v>32</v>
      </c>
      <c r="O6" s="38" t="s">
        <v>28</v>
      </c>
      <c r="Q6" s="27"/>
      <c r="R6" s="6"/>
    </row>
    <row r="7" spans="1:24" ht="14.4" x14ac:dyDescent="0.3">
      <c r="A7" s="21" t="s">
        <v>11</v>
      </c>
      <c r="E7" s="60">
        <v>42916</v>
      </c>
      <c r="H7" s="47" t="s">
        <v>1</v>
      </c>
      <c r="I7" s="61"/>
      <c r="L7" s="8"/>
      <c r="N7" s="40" t="s">
        <v>33</v>
      </c>
      <c r="O7" s="38" t="s">
        <v>37</v>
      </c>
      <c r="P7" s="8"/>
      <c r="Q7" s="8"/>
      <c r="R7" s="6"/>
    </row>
    <row r="8" spans="1:24" ht="15" thickBot="1" x14ac:dyDescent="0.35">
      <c r="A8" s="21" t="s">
        <v>8</v>
      </c>
      <c r="E8" s="60">
        <v>42917</v>
      </c>
      <c r="H8" s="47"/>
      <c r="I8" s="49">
        <f>SUM(I5:I7)</f>
        <v>0</v>
      </c>
      <c r="L8" s="8"/>
      <c r="N8" s="40" t="s">
        <v>34</v>
      </c>
      <c r="O8" s="38" t="s">
        <v>42</v>
      </c>
      <c r="P8" s="8"/>
      <c r="Q8" s="8"/>
      <c r="R8" s="6"/>
    </row>
    <row r="9" spans="1:24" ht="15.6" thickTop="1" thickBot="1" x14ac:dyDescent="0.35">
      <c r="E9" s="36"/>
      <c r="H9" s="48"/>
      <c r="I9" s="50"/>
      <c r="L9" s="8"/>
      <c r="N9" s="40" t="s">
        <v>35</v>
      </c>
      <c r="O9" s="38" t="s">
        <v>36</v>
      </c>
      <c r="P9" s="8"/>
      <c r="Q9" s="8"/>
      <c r="R9" s="6"/>
    </row>
    <row r="10" spans="1:24" ht="14.4" x14ac:dyDescent="0.3">
      <c r="E10" s="36"/>
      <c r="H10" s="10"/>
      <c r="I10" s="11"/>
      <c r="N10" s="40"/>
    </row>
    <row r="11" spans="1:24" ht="14.4" x14ac:dyDescent="0.3">
      <c r="A11" s="21" t="s">
        <v>24</v>
      </c>
      <c r="G11" s="31"/>
      <c r="J11" s="40"/>
      <c r="K11" s="38"/>
      <c r="L11" s="21"/>
      <c r="M11" s="14"/>
      <c r="N11" s="14"/>
      <c r="P11" s="14"/>
      <c r="Q11" s="14"/>
      <c r="R11" s="28"/>
      <c r="S11" s="14"/>
      <c r="T11" s="14"/>
      <c r="U11" s="14"/>
      <c r="V11" s="14"/>
      <c r="W11" s="14"/>
    </row>
    <row r="12" spans="1:24" ht="41.4" customHeight="1" thickBot="1" x14ac:dyDescent="0.35">
      <c r="A12" s="23" t="s">
        <v>18</v>
      </c>
      <c r="B12" s="23" t="s">
        <v>3</v>
      </c>
      <c r="C12" s="23" t="s">
        <v>16</v>
      </c>
      <c r="D12" s="23" t="s">
        <v>4</v>
      </c>
      <c r="E12" s="23" t="s">
        <v>12</v>
      </c>
      <c r="F12" s="23" t="s">
        <v>17</v>
      </c>
      <c r="G12" s="23" t="s">
        <v>19</v>
      </c>
      <c r="H12" s="23" t="s">
        <v>20</v>
      </c>
      <c r="I12" s="23" t="s">
        <v>14</v>
      </c>
      <c r="J12" s="23" t="s">
        <v>21</v>
      </c>
      <c r="K12" s="23" t="s">
        <v>13</v>
      </c>
      <c r="L12" s="23" t="s">
        <v>22</v>
      </c>
      <c r="M12" s="35" t="s">
        <v>23</v>
      </c>
      <c r="N12" s="24"/>
      <c r="P12" s="24"/>
      <c r="Q12" s="24"/>
      <c r="R12" s="24"/>
      <c r="S12" s="32"/>
      <c r="T12" s="28"/>
      <c r="U12" s="14"/>
      <c r="V12" s="14"/>
      <c r="W12" s="14"/>
      <c r="X12" s="14"/>
    </row>
    <row r="13" spans="1:24" ht="14.4" thickTop="1" x14ac:dyDescent="0.3">
      <c r="A13" s="51">
        <f>+E7</f>
        <v>42916</v>
      </c>
      <c r="B13" s="52"/>
      <c r="C13" s="43"/>
      <c r="D13" s="54"/>
      <c r="E13" s="42"/>
      <c r="F13" s="54"/>
      <c r="G13" s="54"/>
      <c r="H13" s="54"/>
      <c r="I13" s="54">
        <f>+E6</f>
        <v>0</v>
      </c>
      <c r="J13" s="54">
        <f>+C13</f>
        <v>0</v>
      </c>
      <c r="K13" s="54">
        <f>D13</f>
        <v>0</v>
      </c>
      <c r="L13" s="54">
        <f>SUM(I13:K13)</f>
        <v>0</v>
      </c>
      <c r="M13" s="55">
        <f>SUM(E13:H13)</f>
        <v>0</v>
      </c>
      <c r="N13" s="33"/>
      <c r="O13" s="64" t="s">
        <v>44</v>
      </c>
      <c r="P13" s="34"/>
      <c r="Q13" s="34"/>
      <c r="R13" s="34"/>
      <c r="S13" s="13"/>
      <c r="T13" s="28"/>
      <c r="U13" s="14"/>
      <c r="V13" s="14"/>
      <c r="W13" s="14"/>
      <c r="X13" s="14"/>
    </row>
    <row r="14" spans="1:24" ht="14.4" x14ac:dyDescent="0.3">
      <c r="A14" s="51">
        <f>+E8</f>
        <v>42917</v>
      </c>
      <c r="B14" s="53">
        <v>1</v>
      </c>
      <c r="C14" s="43"/>
      <c r="D14" s="54">
        <f t="shared" ref="D14:D28" si="0">IF(E14&gt;=L13,0,ROUND((($E$5/365)*B14*I13),2))</f>
        <v>0</v>
      </c>
      <c r="E14" s="43"/>
      <c r="F14" s="54">
        <f t="shared" ref="F14:F28" si="1">IF(J13+C14&gt;E14,-E14,-(J13+C14))</f>
        <v>0</v>
      </c>
      <c r="G14" s="54">
        <f t="shared" ref="G14:G28" si="2">IF(K13+D14&gt;E14+F14,-(E14+F14),IF(K13+D14&lt;E14+F14,-(K13+D14),0))</f>
        <v>0</v>
      </c>
      <c r="H14" s="54">
        <f t="shared" ref="H14:H28" si="3">IF((E14+F14+G14)&gt;0,IF(I13&gt;(E14+F14+G14),-(E14+F14+G14),-I13),0)</f>
        <v>0</v>
      </c>
      <c r="I14" s="54">
        <f t="shared" ref="I14:I28" si="4">+I13+H14</f>
        <v>0</v>
      </c>
      <c r="J14" s="54">
        <f t="shared" ref="J14:J28" si="5">+J13+C14+F14</f>
        <v>0</v>
      </c>
      <c r="K14" s="54">
        <f t="shared" ref="K14:K28" si="6">+K13+D14+G14</f>
        <v>0</v>
      </c>
      <c r="L14" s="54">
        <f t="shared" ref="L14:L28" si="7">SUM(I14:K14)</f>
        <v>0</v>
      </c>
      <c r="M14" s="55">
        <f t="shared" ref="M14:M28" si="8">SUM(E14:H14)</f>
        <v>0</v>
      </c>
      <c r="N14" s="40" t="s">
        <v>38</v>
      </c>
      <c r="O14" s="38" t="s">
        <v>45</v>
      </c>
      <c r="P14" s="34"/>
      <c r="Q14" s="34"/>
      <c r="R14" s="34"/>
      <c r="S14" s="13"/>
      <c r="T14" s="28"/>
      <c r="U14" s="14"/>
      <c r="V14" s="14"/>
      <c r="W14" s="14"/>
      <c r="X14" s="14"/>
    </row>
    <row r="15" spans="1:24" ht="14.4" x14ac:dyDescent="0.3">
      <c r="A15" s="62"/>
      <c r="B15" s="53">
        <f t="shared" ref="B15:B28" si="9">IF(A15-A14&gt;0,A15-A14,0)</f>
        <v>0</v>
      </c>
      <c r="C15" s="43"/>
      <c r="D15" s="54">
        <f t="shared" si="0"/>
        <v>0</v>
      </c>
      <c r="E15" s="43"/>
      <c r="F15" s="54">
        <f t="shared" si="1"/>
        <v>0</v>
      </c>
      <c r="G15" s="54">
        <f t="shared" si="2"/>
        <v>0</v>
      </c>
      <c r="H15" s="54">
        <f t="shared" si="3"/>
        <v>0</v>
      </c>
      <c r="I15" s="54">
        <f t="shared" si="4"/>
        <v>0</v>
      </c>
      <c r="J15" s="54">
        <f t="shared" si="5"/>
        <v>0</v>
      </c>
      <c r="K15" s="54">
        <f t="shared" si="6"/>
        <v>0</v>
      </c>
      <c r="L15" s="54">
        <f t="shared" si="7"/>
        <v>0</v>
      </c>
      <c r="M15" s="55">
        <f t="shared" si="8"/>
        <v>0</v>
      </c>
      <c r="N15" s="40" t="s">
        <v>29</v>
      </c>
      <c r="O15" s="38" t="s">
        <v>46</v>
      </c>
      <c r="P15" s="34"/>
      <c r="Q15" s="34"/>
      <c r="R15" s="34"/>
      <c r="S15" s="13"/>
      <c r="T15" s="28"/>
      <c r="U15" s="14"/>
      <c r="V15" s="14"/>
      <c r="W15" s="14"/>
      <c r="X15" s="14"/>
    </row>
    <row r="16" spans="1:24" x14ac:dyDescent="0.3">
      <c r="A16" s="62"/>
      <c r="B16" s="53">
        <f t="shared" si="9"/>
        <v>0</v>
      </c>
      <c r="C16" s="43"/>
      <c r="D16" s="54">
        <f t="shared" si="0"/>
        <v>0</v>
      </c>
      <c r="E16" s="43"/>
      <c r="F16" s="54">
        <f t="shared" si="1"/>
        <v>0</v>
      </c>
      <c r="G16" s="54">
        <f t="shared" si="2"/>
        <v>0</v>
      </c>
      <c r="H16" s="54">
        <f t="shared" si="3"/>
        <v>0</v>
      </c>
      <c r="I16" s="54">
        <f t="shared" si="4"/>
        <v>0</v>
      </c>
      <c r="J16" s="54">
        <f t="shared" si="5"/>
        <v>0</v>
      </c>
      <c r="K16" s="54">
        <f t="shared" si="6"/>
        <v>0</v>
      </c>
      <c r="L16" s="54">
        <f t="shared" si="7"/>
        <v>0</v>
      </c>
      <c r="M16" s="55">
        <f t="shared" si="8"/>
        <v>0</v>
      </c>
      <c r="N16" s="33"/>
      <c r="O16" s="38" t="s">
        <v>47</v>
      </c>
      <c r="P16" s="34"/>
      <c r="Q16" s="34"/>
      <c r="R16" s="34"/>
      <c r="S16" s="13"/>
      <c r="T16" s="28"/>
      <c r="U16" s="14"/>
      <c r="V16" s="14"/>
      <c r="W16" s="14"/>
      <c r="X16" s="14"/>
    </row>
    <row r="17" spans="1:24" x14ac:dyDescent="0.3">
      <c r="A17" s="62"/>
      <c r="B17" s="53">
        <f t="shared" si="9"/>
        <v>0</v>
      </c>
      <c r="C17" s="43"/>
      <c r="D17" s="54">
        <f t="shared" si="0"/>
        <v>0</v>
      </c>
      <c r="E17" s="43"/>
      <c r="F17" s="54">
        <f t="shared" si="1"/>
        <v>0</v>
      </c>
      <c r="G17" s="54">
        <f t="shared" si="2"/>
        <v>0</v>
      </c>
      <c r="H17" s="54">
        <f t="shared" si="3"/>
        <v>0</v>
      </c>
      <c r="I17" s="54">
        <f t="shared" si="4"/>
        <v>0</v>
      </c>
      <c r="J17" s="54">
        <f t="shared" si="5"/>
        <v>0</v>
      </c>
      <c r="K17" s="54">
        <f t="shared" si="6"/>
        <v>0</v>
      </c>
      <c r="L17" s="54">
        <f t="shared" si="7"/>
        <v>0</v>
      </c>
      <c r="M17" s="55">
        <f t="shared" si="8"/>
        <v>0</v>
      </c>
      <c r="N17" s="33"/>
      <c r="O17" s="38" t="s">
        <v>48</v>
      </c>
      <c r="P17" s="34"/>
      <c r="Q17" s="34"/>
      <c r="R17" s="34"/>
      <c r="S17" s="13"/>
      <c r="T17" s="28"/>
      <c r="U17" s="14"/>
      <c r="V17" s="14"/>
      <c r="W17" s="14"/>
      <c r="X17" s="14"/>
    </row>
    <row r="18" spans="1:24" x14ac:dyDescent="0.3">
      <c r="A18" s="62"/>
      <c r="B18" s="53">
        <f t="shared" si="9"/>
        <v>0</v>
      </c>
      <c r="C18" s="43"/>
      <c r="D18" s="54">
        <f t="shared" si="0"/>
        <v>0</v>
      </c>
      <c r="E18" s="43"/>
      <c r="F18" s="54">
        <f t="shared" si="1"/>
        <v>0</v>
      </c>
      <c r="G18" s="54">
        <f t="shared" si="2"/>
        <v>0</v>
      </c>
      <c r="H18" s="54">
        <f t="shared" si="3"/>
        <v>0</v>
      </c>
      <c r="I18" s="54">
        <f t="shared" si="4"/>
        <v>0</v>
      </c>
      <c r="J18" s="54">
        <f t="shared" si="5"/>
        <v>0</v>
      </c>
      <c r="K18" s="54">
        <f t="shared" si="6"/>
        <v>0</v>
      </c>
      <c r="L18" s="54">
        <f t="shared" si="7"/>
        <v>0</v>
      </c>
      <c r="M18" s="55">
        <f t="shared" si="8"/>
        <v>0</v>
      </c>
      <c r="N18" s="12"/>
      <c r="O18" s="38" t="s">
        <v>49</v>
      </c>
      <c r="P18" s="25"/>
      <c r="Q18" s="25"/>
      <c r="R18" s="25"/>
      <c r="S18" s="13"/>
      <c r="T18" s="28"/>
    </row>
    <row r="19" spans="1:24" x14ac:dyDescent="0.3">
      <c r="A19" s="62"/>
      <c r="B19" s="53">
        <f t="shared" si="9"/>
        <v>0</v>
      </c>
      <c r="C19" s="43"/>
      <c r="D19" s="54">
        <f t="shared" si="0"/>
        <v>0</v>
      </c>
      <c r="E19" s="43"/>
      <c r="F19" s="54">
        <f t="shared" si="1"/>
        <v>0</v>
      </c>
      <c r="G19" s="54">
        <f t="shared" si="2"/>
        <v>0</v>
      </c>
      <c r="H19" s="54">
        <f t="shared" si="3"/>
        <v>0</v>
      </c>
      <c r="I19" s="54">
        <f t="shared" si="4"/>
        <v>0</v>
      </c>
      <c r="J19" s="54">
        <f t="shared" si="5"/>
        <v>0</v>
      </c>
      <c r="K19" s="54">
        <f t="shared" si="6"/>
        <v>0</v>
      </c>
      <c r="L19" s="54">
        <f t="shared" si="7"/>
        <v>0</v>
      </c>
      <c r="M19" s="55">
        <f t="shared" si="8"/>
        <v>0</v>
      </c>
      <c r="N19" s="12"/>
      <c r="O19" s="25"/>
      <c r="P19" s="25"/>
      <c r="Q19" s="25"/>
      <c r="R19" s="25"/>
      <c r="S19" s="13"/>
      <c r="T19" s="28"/>
    </row>
    <row r="20" spans="1:24" x14ac:dyDescent="0.3">
      <c r="A20" s="62"/>
      <c r="B20" s="53">
        <f t="shared" si="9"/>
        <v>0</v>
      </c>
      <c r="C20" s="43"/>
      <c r="D20" s="54">
        <f t="shared" si="0"/>
        <v>0</v>
      </c>
      <c r="E20" s="43"/>
      <c r="F20" s="54">
        <f t="shared" si="1"/>
        <v>0</v>
      </c>
      <c r="G20" s="54">
        <f t="shared" si="2"/>
        <v>0</v>
      </c>
      <c r="H20" s="54">
        <f t="shared" si="3"/>
        <v>0</v>
      </c>
      <c r="I20" s="54">
        <f t="shared" si="4"/>
        <v>0</v>
      </c>
      <c r="J20" s="54">
        <f t="shared" si="5"/>
        <v>0</v>
      </c>
      <c r="K20" s="54">
        <f t="shared" si="6"/>
        <v>0</v>
      </c>
      <c r="L20" s="54">
        <f t="shared" si="7"/>
        <v>0</v>
      </c>
      <c r="M20" s="55">
        <f t="shared" si="8"/>
        <v>0</v>
      </c>
      <c r="N20" s="12"/>
      <c r="O20" s="25"/>
      <c r="P20" s="25"/>
      <c r="Q20" s="25"/>
      <c r="R20" s="25"/>
      <c r="S20" s="13"/>
      <c r="T20" s="28"/>
    </row>
    <row r="21" spans="1:24" x14ac:dyDescent="0.3">
      <c r="A21" s="63"/>
      <c r="B21" s="53">
        <f t="shared" si="9"/>
        <v>0</v>
      </c>
      <c r="C21" s="43"/>
      <c r="D21" s="54">
        <f t="shared" si="0"/>
        <v>0</v>
      </c>
      <c r="E21" s="43"/>
      <c r="F21" s="54">
        <f t="shared" si="1"/>
        <v>0</v>
      </c>
      <c r="G21" s="54">
        <f t="shared" si="2"/>
        <v>0</v>
      </c>
      <c r="H21" s="54">
        <f t="shared" si="3"/>
        <v>0</v>
      </c>
      <c r="I21" s="54">
        <f t="shared" si="4"/>
        <v>0</v>
      </c>
      <c r="J21" s="54">
        <f t="shared" si="5"/>
        <v>0</v>
      </c>
      <c r="K21" s="54">
        <f t="shared" si="6"/>
        <v>0</v>
      </c>
      <c r="L21" s="54">
        <f t="shared" si="7"/>
        <v>0</v>
      </c>
      <c r="M21" s="55">
        <f t="shared" si="8"/>
        <v>0</v>
      </c>
      <c r="Q21" s="27"/>
      <c r="R21" s="6"/>
    </row>
    <row r="22" spans="1:24" x14ac:dyDescent="0.3">
      <c r="A22" s="63"/>
      <c r="B22" s="53">
        <f t="shared" si="9"/>
        <v>0</v>
      </c>
      <c r="C22" s="43"/>
      <c r="D22" s="54">
        <f t="shared" si="0"/>
        <v>0</v>
      </c>
      <c r="E22" s="43"/>
      <c r="F22" s="54">
        <f t="shared" si="1"/>
        <v>0</v>
      </c>
      <c r="G22" s="54">
        <f t="shared" si="2"/>
        <v>0</v>
      </c>
      <c r="H22" s="54">
        <f t="shared" si="3"/>
        <v>0</v>
      </c>
      <c r="I22" s="54">
        <f t="shared" si="4"/>
        <v>0</v>
      </c>
      <c r="J22" s="54">
        <f t="shared" si="5"/>
        <v>0</v>
      </c>
      <c r="K22" s="54">
        <f t="shared" si="6"/>
        <v>0</v>
      </c>
      <c r="L22" s="54">
        <f t="shared" si="7"/>
        <v>0</v>
      </c>
      <c r="M22" s="55">
        <f t="shared" si="8"/>
        <v>0</v>
      </c>
      <c r="Q22" s="27"/>
      <c r="R22" s="6"/>
    </row>
    <row r="23" spans="1:24" x14ac:dyDescent="0.3">
      <c r="A23" s="63"/>
      <c r="B23" s="53">
        <f t="shared" si="9"/>
        <v>0</v>
      </c>
      <c r="C23" s="43"/>
      <c r="D23" s="54">
        <f t="shared" si="0"/>
        <v>0</v>
      </c>
      <c r="E23" s="43"/>
      <c r="F23" s="54">
        <f t="shared" si="1"/>
        <v>0</v>
      </c>
      <c r="G23" s="54">
        <f t="shared" si="2"/>
        <v>0</v>
      </c>
      <c r="H23" s="54">
        <f t="shared" si="3"/>
        <v>0</v>
      </c>
      <c r="I23" s="54">
        <f t="shared" si="4"/>
        <v>0</v>
      </c>
      <c r="J23" s="54">
        <f t="shared" si="5"/>
        <v>0</v>
      </c>
      <c r="K23" s="54">
        <f t="shared" si="6"/>
        <v>0</v>
      </c>
      <c r="L23" s="54">
        <f t="shared" si="7"/>
        <v>0</v>
      </c>
      <c r="M23" s="55">
        <f t="shared" si="8"/>
        <v>0</v>
      </c>
      <c r="Q23" s="27"/>
      <c r="R23" s="6"/>
    </row>
    <row r="24" spans="1:24" x14ac:dyDescent="0.3">
      <c r="A24" s="63"/>
      <c r="B24" s="53">
        <f t="shared" si="9"/>
        <v>0</v>
      </c>
      <c r="C24" s="43"/>
      <c r="D24" s="54">
        <f t="shared" si="0"/>
        <v>0</v>
      </c>
      <c r="E24" s="43"/>
      <c r="F24" s="54">
        <f t="shared" si="1"/>
        <v>0</v>
      </c>
      <c r="G24" s="54">
        <f t="shared" si="2"/>
        <v>0</v>
      </c>
      <c r="H24" s="54">
        <f t="shared" si="3"/>
        <v>0</v>
      </c>
      <c r="I24" s="54">
        <f t="shared" si="4"/>
        <v>0</v>
      </c>
      <c r="J24" s="54">
        <f t="shared" si="5"/>
        <v>0</v>
      </c>
      <c r="K24" s="54">
        <f t="shared" si="6"/>
        <v>0</v>
      </c>
      <c r="L24" s="54">
        <f t="shared" si="7"/>
        <v>0</v>
      </c>
      <c r="M24" s="55">
        <f t="shared" si="8"/>
        <v>0</v>
      </c>
      <c r="Q24" s="27"/>
      <c r="R24" s="6"/>
    </row>
    <row r="25" spans="1:24" x14ac:dyDescent="0.3">
      <c r="A25" s="63"/>
      <c r="B25" s="53">
        <f t="shared" si="9"/>
        <v>0</v>
      </c>
      <c r="C25" s="43"/>
      <c r="D25" s="54">
        <f t="shared" si="0"/>
        <v>0</v>
      </c>
      <c r="E25" s="43"/>
      <c r="F25" s="54">
        <f t="shared" si="1"/>
        <v>0</v>
      </c>
      <c r="G25" s="54">
        <f t="shared" si="2"/>
        <v>0</v>
      </c>
      <c r="H25" s="54">
        <f t="shared" si="3"/>
        <v>0</v>
      </c>
      <c r="I25" s="54">
        <f t="shared" si="4"/>
        <v>0</v>
      </c>
      <c r="J25" s="54">
        <f t="shared" si="5"/>
        <v>0</v>
      </c>
      <c r="K25" s="54">
        <f t="shared" si="6"/>
        <v>0</v>
      </c>
      <c r="L25" s="54">
        <f t="shared" si="7"/>
        <v>0</v>
      </c>
      <c r="M25" s="55">
        <f t="shared" si="8"/>
        <v>0</v>
      </c>
      <c r="Q25" s="27"/>
      <c r="R25" s="6"/>
    </row>
    <row r="26" spans="1:24" x14ac:dyDescent="0.3">
      <c r="A26" s="63"/>
      <c r="B26" s="53">
        <f t="shared" si="9"/>
        <v>0</v>
      </c>
      <c r="C26" s="43"/>
      <c r="D26" s="54">
        <f t="shared" si="0"/>
        <v>0</v>
      </c>
      <c r="E26" s="43"/>
      <c r="F26" s="54">
        <f t="shared" si="1"/>
        <v>0</v>
      </c>
      <c r="G26" s="54">
        <f t="shared" si="2"/>
        <v>0</v>
      </c>
      <c r="H26" s="54">
        <f t="shared" si="3"/>
        <v>0</v>
      </c>
      <c r="I26" s="54">
        <f t="shared" si="4"/>
        <v>0</v>
      </c>
      <c r="J26" s="54">
        <f t="shared" si="5"/>
        <v>0</v>
      </c>
      <c r="K26" s="54">
        <f t="shared" si="6"/>
        <v>0</v>
      </c>
      <c r="L26" s="54">
        <f t="shared" si="7"/>
        <v>0</v>
      </c>
      <c r="M26" s="55">
        <f t="shared" si="8"/>
        <v>0</v>
      </c>
      <c r="Q26" s="27"/>
      <c r="R26" s="6"/>
    </row>
    <row r="27" spans="1:24" x14ac:dyDescent="0.3">
      <c r="A27" s="63"/>
      <c r="B27" s="53">
        <f t="shared" si="9"/>
        <v>0</v>
      </c>
      <c r="C27" s="43"/>
      <c r="D27" s="54">
        <f t="shared" si="0"/>
        <v>0</v>
      </c>
      <c r="E27" s="43"/>
      <c r="F27" s="54">
        <f t="shared" si="1"/>
        <v>0</v>
      </c>
      <c r="G27" s="54">
        <f t="shared" si="2"/>
        <v>0</v>
      </c>
      <c r="H27" s="54">
        <f t="shared" si="3"/>
        <v>0</v>
      </c>
      <c r="I27" s="54">
        <f t="shared" si="4"/>
        <v>0</v>
      </c>
      <c r="J27" s="54">
        <f t="shared" si="5"/>
        <v>0</v>
      </c>
      <c r="K27" s="54">
        <f t="shared" si="6"/>
        <v>0</v>
      </c>
      <c r="L27" s="54">
        <f t="shared" si="7"/>
        <v>0</v>
      </c>
      <c r="M27" s="55">
        <f t="shared" si="8"/>
        <v>0</v>
      </c>
      <c r="Q27" s="27"/>
      <c r="R27" s="6"/>
    </row>
    <row r="28" spans="1:24" x14ac:dyDescent="0.3">
      <c r="A28" s="63"/>
      <c r="B28" s="53">
        <f t="shared" si="9"/>
        <v>0</v>
      </c>
      <c r="C28" s="43"/>
      <c r="D28" s="54">
        <f t="shared" si="0"/>
        <v>0</v>
      </c>
      <c r="E28" s="43"/>
      <c r="F28" s="54">
        <f t="shared" si="1"/>
        <v>0</v>
      </c>
      <c r="G28" s="54">
        <f t="shared" si="2"/>
        <v>0</v>
      </c>
      <c r="H28" s="54">
        <f t="shared" si="3"/>
        <v>0</v>
      </c>
      <c r="I28" s="54">
        <f t="shared" si="4"/>
        <v>0</v>
      </c>
      <c r="J28" s="54">
        <f t="shared" si="5"/>
        <v>0</v>
      </c>
      <c r="K28" s="54">
        <f t="shared" si="6"/>
        <v>0</v>
      </c>
      <c r="L28" s="54">
        <f t="shared" si="7"/>
        <v>0</v>
      </c>
      <c r="M28" s="55">
        <f t="shared" si="8"/>
        <v>0</v>
      </c>
      <c r="Q28" s="27"/>
      <c r="R28" s="6"/>
    </row>
  </sheetData>
  <sheetProtection algorithmName="SHA-512" hashValue="LK+Lx383bQ9LbyqWsCRDGcvhO5FZ32oW8KmNvpOWZnCfoZ9BeRkSZC3aR6Uo/9QRo8Gsfd026LMA8lT8Hzto0Q==" saltValue="N9j7MZokcMivfr75mfLnDw==" spinCount="100000" sheet="1" objects="1" scenarios="1"/>
  <pageMargins left="0.7" right="0.7" top="0.75" bottom="0.75" header="0.3" footer="0.3"/>
  <pageSetup scale="7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ocument_x0020_title xmlns="9333e0c0-1495-4f6e-9f18-9c5629cbe005">
      <Url xsi:nil="true"/>
      <Description xsi:nil="true"/>
    </Document_x0020_title>
    <Chapter xmlns="9333e0c0-1495-4f6e-9f18-9c5629cbe005" xsi:nil="true"/>
    <Alpha_x002f_Number xmlns="9333e0c0-1495-4f6e-9f18-9c5629cbe005" xsi:nil="true"/>
    <Topic_x0020_Area xmlns="9333e0c0-1495-4f6e-9f18-9c5629cbe005">Accounts Receivable</Topic_x0020_Area>
    <Effective_x0020_Date xmlns="9333e0c0-1495-4f6e-9f18-9c5629cbe005" xsi:nil="true"/>
  </documentManagement>
</p:properties>
</file>

<file path=customXml/itemProps1.xml><?xml version="1.0" encoding="utf-8"?>
<ds:datastoreItem xmlns:ds="http://schemas.openxmlformats.org/officeDocument/2006/customXml" ds:itemID="{8ED77A86-1482-442A-AF46-220CBFF1B14B}"/>
</file>

<file path=customXml/itemProps2.xml><?xml version="1.0" encoding="utf-8"?>
<ds:datastoreItem xmlns:ds="http://schemas.openxmlformats.org/officeDocument/2006/customXml" ds:itemID="{4B5DCFAC-F31F-44CA-AF77-B1B2B67159DD}"/>
</file>

<file path=customXml/itemProps3.xml><?xml version="1.0" encoding="utf-8"?>
<ds:datastoreItem xmlns:ds="http://schemas.openxmlformats.org/officeDocument/2006/customXml" ds:itemID="{849E7EA4-CBBA-425F-AA03-E31B115E5F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</vt:lpstr>
      <vt:lpstr>Sample!Print_Area</vt:lpstr>
    </vt:vector>
  </TitlesOfParts>
  <Company>Dept of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Nunley Sue</dc:creator>
  <cp:lastModifiedBy>CHASE Stacey A * CFO</cp:lastModifiedBy>
  <cp:lastPrinted>2017-07-21T21:36:58Z</cp:lastPrinted>
  <dcterms:created xsi:type="dcterms:W3CDTF">2017-06-27T16:56:08Z</dcterms:created>
  <dcterms:modified xsi:type="dcterms:W3CDTF">2017-09-13T22:45:05Z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0x010100CE0E7A523623CB4F8C0C3CD503D8FBAF</vt:lpwstr>
  </property>
</Properties>
</file>