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FN\XI-Q Bonds State Assets\Process &amp; Materials\Agency Manual\January 2024 Version\"/>
    </mc:Choice>
  </mc:AlternateContent>
  <xr:revisionPtr revIDLastSave="0" documentId="8_{58BAAB1A-75BC-42BD-AB48-212AF1721D12}" xr6:coauthVersionLast="47" xr6:coauthVersionMax="47" xr10:uidLastSave="{00000000-0000-0000-0000-000000000000}"/>
  <bookViews>
    <workbookView xWindow="16548" yWindow="0" windowWidth="15504" windowHeight="16476" xr2:uid="{73CDF9DC-3C17-4400-A381-FFAEEDA35914}"/>
  </bookViews>
  <sheets>
    <sheet name="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3" l="1"/>
  <c r="R12" i="3"/>
  <c r="M10" i="3"/>
  <c r="M11" i="3"/>
</calcChain>
</file>

<file path=xl/sharedStrings.xml><?xml version="1.0" encoding="utf-8"?>
<sst xmlns="http://schemas.openxmlformats.org/spreadsheetml/2006/main" count="67" uniqueCount="44">
  <si>
    <t>Cost of Issuance</t>
  </si>
  <si>
    <t>Underwriter's Discount</t>
  </si>
  <si>
    <t>Agency</t>
  </si>
  <si>
    <t>DAS</t>
  </si>
  <si>
    <t>Reverse</t>
  </si>
  <si>
    <t>R</t>
  </si>
  <si>
    <t>GI Acct</t>
  </si>
  <si>
    <t>0070</t>
  </si>
  <si>
    <t>T-Code</t>
  </si>
  <si>
    <t>Transaction</t>
  </si>
  <si>
    <t>Description</t>
  </si>
  <si>
    <t>Transfer to Agency</t>
  </si>
  <si>
    <t>Description:</t>
  </si>
  <si>
    <t>Debt Sources &amp; Uses Transaction Example</t>
  </si>
  <si>
    <t>Agency:</t>
  </si>
  <si>
    <t>Series:</t>
  </si>
  <si>
    <t>Amount</t>
  </si>
  <si>
    <t>PCA</t>
  </si>
  <si>
    <t>AY</t>
  </si>
  <si>
    <t>Project &amp; Cost of Issuance</t>
  </si>
  <si>
    <t>Invoice from DAS</t>
  </si>
  <si>
    <t>DAS COI PCA</t>
  </si>
  <si>
    <t>C/O</t>
  </si>
  <si>
    <t>Agency Proj PCA</t>
  </si>
  <si>
    <t>Agency COI PCA</t>
  </si>
  <si>
    <t>Record Underwriter's Discount</t>
  </si>
  <si>
    <t>Reclassing COI Bond Proceeds</t>
  </si>
  <si>
    <t>Face Amount of Bond</t>
  </si>
  <si>
    <t>Reclass Bond Proceed Deposit</t>
  </si>
  <si>
    <t>Record Bond Liability</t>
  </si>
  <si>
    <t>GWRF PCA</t>
  </si>
  <si>
    <t>Government-Wide Reporting Fund</t>
  </si>
  <si>
    <t>Record COI Payment to DAS</t>
  </si>
  <si>
    <t>Example</t>
  </si>
  <si>
    <t>Agency Guide Section 4</t>
  </si>
  <si>
    <t>Bond Premium</t>
  </si>
  <si>
    <t>Match</t>
  </si>
  <si>
    <t>Bond Premium (Project Cost + COI - Face Amount of Bond)</t>
  </si>
  <si>
    <t>Project Costs</t>
  </si>
  <si>
    <t>COI</t>
  </si>
  <si>
    <t>Total</t>
  </si>
  <si>
    <t>Face Amount of Bond (Bond Payable)</t>
  </si>
  <si>
    <t>Underwriter's Discount (Original Issue Premium)</t>
  </si>
  <si>
    <t>Agy Receive Funds from 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</si>
</sst>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4" fontId="1" fillId="3" borderId="0" xfId="0" applyNumberFormat="1" applyFont="1" applyFill="1"/>
    <xf numFmtId="44" fontId="1" fillId="4" borderId="0" xfId="0" applyNumberFormat="1" applyFont="1" applyFill="1"/>
    <xf numFmtId="44" fontId="1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D31A-53FA-4B47-9A94-03C0641B8948}">
  <dimension ref="A1:R24"/>
  <sheetViews>
    <sheetView tabSelected="1" workbookViewId="0">
      <selection activeCell="D2" sqref="D2"/>
    </sheetView>
  </sheetViews>
  <sheetFormatPr defaultColWidth="8.77734375" defaultRowHeight="15.6" x14ac:dyDescent="0.3"/>
  <cols>
    <col min="1" max="1" width="11.77734375" style="1" bestFit="1" customWidth="1"/>
    <col min="2" max="2" width="9.21875" style="1" customWidth="1"/>
    <col min="3" max="3" width="28.44140625" style="1" bestFit="1" customWidth="1"/>
    <col min="4" max="4" width="53.33203125" style="1" bestFit="1" customWidth="1"/>
    <col min="5" max="5" width="4.77734375" style="1" customWidth="1"/>
    <col min="6" max="8" width="8.77734375" style="3"/>
    <col min="9" max="9" width="8.21875" style="3" customWidth="1"/>
    <col min="10" max="10" width="7.44140625" style="3" customWidth="1"/>
    <col min="11" max="11" width="16.21875" style="5" bestFit="1" customWidth="1"/>
    <col min="12" max="12" width="16.77734375" style="4" bestFit="1" customWidth="1"/>
    <col min="13" max="13" width="15.21875" style="1" customWidth="1"/>
    <col min="14" max="14" width="6.88671875" style="1" bestFit="1" customWidth="1"/>
    <col min="15" max="15" width="16.33203125" style="1" bestFit="1" customWidth="1"/>
    <col min="16" max="16" width="15.33203125" style="1" bestFit="1" customWidth="1"/>
    <col min="17" max="17" width="21.44140625" style="1" bestFit="1" customWidth="1"/>
    <col min="18" max="19" width="15.21875" style="1" bestFit="1" customWidth="1"/>
    <col min="20" max="16384" width="8.77734375" style="1"/>
  </cols>
  <sheetData>
    <row r="1" spans="1:18" x14ac:dyDescent="0.3">
      <c r="A1" s="2" t="s">
        <v>12</v>
      </c>
      <c r="B1" s="1" t="s">
        <v>13</v>
      </c>
    </row>
    <row r="2" spans="1:18" x14ac:dyDescent="0.3">
      <c r="A2" s="2" t="s">
        <v>15</v>
      </c>
      <c r="B2" s="1" t="s">
        <v>33</v>
      </c>
    </row>
    <row r="3" spans="1:18" x14ac:dyDescent="0.3">
      <c r="A3" s="2" t="s">
        <v>14</v>
      </c>
      <c r="B3" s="1" t="s">
        <v>34</v>
      </c>
    </row>
    <row r="6" spans="1:18" s="2" customFormat="1" x14ac:dyDescent="0.3">
      <c r="B6" s="8" t="s">
        <v>2</v>
      </c>
      <c r="C6" s="8" t="s">
        <v>9</v>
      </c>
      <c r="D6" s="8" t="s">
        <v>10</v>
      </c>
      <c r="E6" s="8"/>
      <c r="F6" s="9" t="s">
        <v>8</v>
      </c>
      <c r="G6" s="9" t="s">
        <v>4</v>
      </c>
      <c r="H6" s="9" t="s">
        <v>6</v>
      </c>
      <c r="I6" s="9" t="s">
        <v>22</v>
      </c>
      <c r="J6" s="9" t="s">
        <v>18</v>
      </c>
      <c r="K6" s="9" t="s">
        <v>17</v>
      </c>
      <c r="L6" s="10" t="s">
        <v>16</v>
      </c>
    </row>
    <row r="7" spans="1:18" x14ac:dyDescent="0.3">
      <c r="A7" s="1">
        <v>1</v>
      </c>
      <c r="B7" s="1" t="s">
        <v>3</v>
      </c>
      <c r="C7" s="1" t="s">
        <v>11</v>
      </c>
      <c r="D7" s="1" t="s">
        <v>19</v>
      </c>
      <c r="F7" s="3">
        <v>713</v>
      </c>
      <c r="G7" s="3" t="s">
        <v>5</v>
      </c>
      <c r="H7" s="6" t="s">
        <v>7</v>
      </c>
      <c r="I7" s="6">
        <v>1120</v>
      </c>
      <c r="J7" s="6">
        <v>25</v>
      </c>
      <c r="K7" s="7" t="s">
        <v>21</v>
      </c>
      <c r="L7" s="4">
        <v>6502870.9900000002</v>
      </c>
    </row>
    <row r="8" spans="1:18" x14ac:dyDescent="0.3">
      <c r="C8" s="1" t="s">
        <v>43</v>
      </c>
      <c r="D8" s="1" t="s">
        <v>19</v>
      </c>
      <c r="F8" s="3">
        <v>712</v>
      </c>
      <c r="G8" s="3" t="s">
        <v>5</v>
      </c>
      <c r="H8" s="6" t="s">
        <v>7</v>
      </c>
      <c r="I8" s="6">
        <v>1120</v>
      </c>
      <c r="J8" s="6">
        <v>25</v>
      </c>
      <c r="K8" s="7" t="s">
        <v>23</v>
      </c>
      <c r="L8" s="4">
        <v>6502870.9900000002</v>
      </c>
    </row>
    <row r="9" spans="1:18" x14ac:dyDescent="0.3">
      <c r="O9" s="14" t="s">
        <v>38</v>
      </c>
      <c r="P9" s="14" t="s">
        <v>39</v>
      </c>
      <c r="Q9" s="14" t="s">
        <v>40</v>
      </c>
    </row>
    <row r="10" spans="1:18" x14ac:dyDescent="0.3">
      <c r="A10" s="1">
        <v>2</v>
      </c>
      <c r="B10" s="1" t="s">
        <v>2</v>
      </c>
      <c r="C10" s="1" t="s">
        <v>28</v>
      </c>
      <c r="D10" s="1" t="s">
        <v>19</v>
      </c>
      <c r="F10" s="3">
        <v>407</v>
      </c>
      <c r="I10" s="3">
        <v>1120</v>
      </c>
      <c r="J10" s="3">
        <v>25</v>
      </c>
      <c r="K10" s="7" t="s">
        <v>23</v>
      </c>
      <c r="L10" s="12">
        <v>6502870.9900000002</v>
      </c>
      <c r="M10" s="12">
        <f>L10</f>
        <v>6502870.9900000002</v>
      </c>
      <c r="N10" s="1" t="s">
        <v>36</v>
      </c>
      <c r="O10" s="13">
        <v>6500000</v>
      </c>
      <c r="P10" s="13">
        <v>2870.99</v>
      </c>
      <c r="Q10" s="13">
        <f>O10+P10</f>
        <v>6502870.9900000002</v>
      </c>
    </row>
    <row r="11" spans="1:18" x14ac:dyDescent="0.3">
      <c r="D11" s="1" t="s">
        <v>41</v>
      </c>
      <c r="F11" s="3">
        <v>408</v>
      </c>
      <c r="I11" s="3">
        <v>1501</v>
      </c>
      <c r="J11" s="3">
        <v>25</v>
      </c>
      <c r="K11" s="7" t="s">
        <v>23</v>
      </c>
      <c r="L11" s="11">
        <v>5495000</v>
      </c>
      <c r="M11" s="11">
        <f>L11+L12</f>
        <v>6502870.9900000002</v>
      </c>
      <c r="O11" s="14" t="s">
        <v>38</v>
      </c>
      <c r="P11" s="14" t="s">
        <v>39</v>
      </c>
      <c r="Q11" s="15" t="s">
        <v>27</v>
      </c>
      <c r="R11" s="14" t="s">
        <v>40</v>
      </c>
    </row>
    <row r="12" spans="1:18" x14ac:dyDescent="0.3">
      <c r="D12" s="1" t="s">
        <v>37</v>
      </c>
      <c r="F12" s="3">
        <v>408</v>
      </c>
      <c r="I12" s="3">
        <v>1510</v>
      </c>
      <c r="J12" s="3">
        <v>25</v>
      </c>
      <c r="K12" s="5" t="s">
        <v>23</v>
      </c>
      <c r="L12" s="11">
        <v>1007870.99</v>
      </c>
      <c r="M12" s="4"/>
      <c r="O12" s="13">
        <v>6500000</v>
      </c>
      <c r="P12" s="13">
        <v>2870.99</v>
      </c>
      <c r="Q12" s="13">
        <v>5495000</v>
      </c>
      <c r="R12" s="13">
        <f>O12+P12-Q12</f>
        <v>1007870.9900000002</v>
      </c>
    </row>
    <row r="14" spans="1:18" x14ac:dyDescent="0.3">
      <c r="A14" s="1">
        <v>3</v>
      </c>
      <c r="B14" s="1" t="s">
        <v>2</v>
      </c>
      <c r="C14" s="1" t="s">
        <v>26</v>
      </c>
      <c r="D14" s="1" t="s">
        <v>0</v>
      </c>
      <c r="F14" s="3">
        <v>407</v>
      </c>
      <c r="I14" s="3">
        <v>1501</v>
      </c>
      <c r="J14" s="3">
        <v>25</v>
      </c>
      <c r="K14" s="5" t="s">
        <v>23</v>
      </c>
      <c r="L14" s="4">
        <v>2870.99</v>
      </c>
      <c r="M14" s="4"/>
    </row>
    <row r="15" spans="1:18" x14ac:dyDescent="0.3">
      <c r="D15" s="1" t="s">
        <v>0</v>
      </c>
      <c r="F15" s="3">
        <v>408</v>
      </c>
      <c r="I15" s="3">
        <v>1501</v>
      </c>
      <c r="J15" s="3">
        <v>25</v>
      </c>
      <c r="K15" s="5" t="s">
        <v>24</v>
      </c>
      <c r="L15" s="4">
        <v>2870.99</v>
      </c>
    </row>
    <row r="17" spans="1:12" x14ac:dyDescent="0.3">
      <c r="A17" s="1">
        <v>4</v>
      </c>
      <c r="B17" s="1" t="s">
        <v>2</v>
      </c>
      <c r="C17" s="1" t="s">
        <v>25</v>
      </c>
      <c r="D17" s="1" t="s">
        <v>42</v>
      </c>
      <c r="F17" s="3">
        <v>410</v>
      </c>
      <c r="I17" s="16">
        <v>1510</v>
      </c>
      <c r="J17" s="3">
        <v>25</v>
      </c>
      <c r="K17" s="5" t="s">
        <v>24</v>
      </c>
      <c r="L17" s="17">
        <v>17333.009999999998</v>
      </c>
    </row>
    <row r="18" spans="1:12" x14ac:dyDescent="0.3">
      <c r="D18" s="1" t="s">
        <v>1</v>
      </c>
      <c r="F18" s="3">
        <v>409</v>
      </c>
      <c r="I18" s="3">
        <v>4050</v>
      </c>
      <c r="J18" s="3">
        <v>25</v>
      </c>
      <c r="K18" s="5" t="s">
        <v>24</v>
      </c>
      <c r="L18" s="4">
        <v>17333.009999999998</v>
      </c>
    </row>
    <row r="20" spans="1:12" x14ac:dyDescent="0.3">
      <c r="A20" s="1">
        <v>5</v>
      </c>
      <c r="B20" s="1" t="s">
        <v>2</v>
      </c>
      <c r="C20" s="1" t="s">
        <v>29</v>
      </c>
      <c r="D20" s="1" t="s">
        <v>31</v>
      </c>
      <c r="F20" s="3">
        <v>504</v>
      </c>
      <c r="H20" s="3">
        <v>1714</v>
      </c>
      <c r="I20" s="3">
        <v>1501</v>
      </c>
      <c r="J20" s="3">
        <v>25</v>
      </c>
      <c r="K20" s="5" t="s">
        <v>30</v>
      </c>
      <c r="L20" s="4">
        <v>5495000</v>
      </c>
    </row>
    <row r="21" spans="1:12" x14ac:dyDescent="0.3">
      <c r="D21" s="1" t="s">
        <v>35</v>
      </c>
      <c r="F21" s="3">
        <v>504</v>
      </c>
      <c r="H21" s="3">
        <v>1713</v>
      </c>
      <c r="I21" s="3">
        <v>1510</v>
      </c>
      <c r="J21" s="3">
        <v>25</v>
      </c>
      <c r="K21" s="5" t="s">
        <v>30</v>
      </c>
      <c r="L21" s="4">
        <v>1025204</v>
      </c>
    </row>
    <row r="23" spans="1:12" x14ac:dyDescent="0.3">
      <c r="A23" s="1">
        <v>6</v>
      </c>
      <c r="B23" s="1" t="s">
        <v>2</v>
      </c>
      <c r="C23" s="1" t="s">
        <v>32</v>
      </c>
      <c r="D23" s="1" t="s">
        <v>20</v>
      </c>
      <c r="F23" s="3">
        <v>760</v>
      </c>
      <c r="I23" s="3">
        <v>4050</v>
      </c>
      <c r="J23" s="3">
        <v>25</v>
      </c>
      <c r="K23" s="5" t="s">
        <v>24</v>
      </c>
      <c r="L23" s="4">
        <v>2870.99</v>
      </c>
    </row>
    <row r="24" spans="1:12" x14ac:dyDescent="0.3">
      <c r="D24" s="1" t="s">
        <v>20</v>
      </c>
      <c r="F24" s="3">
        <v>761</v>
      </c>
      <c r="J24" s="3">
        <v>25</v>
      </c>
      <c r="K24" s="5" t="s">
        <v>21</v>
      </c>
      <c r="L24" s="4">
        <v>2870.99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2793FE76E2E4586E2D05C0269C8B8" ma:contentTypeVersion="3" ma:contentTypeDescription="Create a new document." ma:contentTypeScope="" ma:versionID="c3f51cb103210a8b0419ae3fe9d65ca4">
  <xsd:schema xmlns:xsd="http://www.w3.org/2001/XMLSchema" xmlns:xs="http://www.w3.org/2001/XMLSchema" xmlns:p="http://schemas.microsoft.com/office/2006/metadata/properties" xmlns:ns1="http://schemas.microsoft.com/sharepoint/v3" xmlns:ns2="147bceac-ef58-4276-a3c3-3b068cebca51" xmlns:ns3="c11a4dd1-9999-41de-ad6b-508521c3559d" targetNamespace="http://schemas.microsoft.com/office/2006/metadata/properties" ma:root="true" ma:fieldsID="3beef748fd28ce2afaec51b571cce9f2" ns1:_="" ns2:_="" ns3:_="">
    <xsd:import namespace="http://schemas.microsoft.com/sharepoint/v3"/>
    <xsd:import namespace="147bceac-ef58-4276-a3c3-3b068cebca51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bceac-ef58-4276-a3c3-3b068cebca51" elementFormDefault="qualified">
    <xsd:import namespace="http://schemas.microsoft.com/office/2006/documentManagement/types"/>
    <xsd:import namespace="http://schemas.microsoft.com/office/infopath/2007/PartnerControls"/>
    <xsd:element name="Topic" ma:index="10" nillable="true" ma:displayName="Topic" ma:default="Meeting Materials" ma:format="Dropdown" ma:internalName="Topic">
      <xsd:simpleType>
        <xsd:union memberTypes="dms:Text">
          <xsd:simpleType>
            <xsd:restriction base="dms:Choice">
              <xsd:enumeration value="Meeting Materials"/>
              <xsd:enumeration value="Presentations"/>
              <xsd:enumeration value="Polices"/>
              <xsd:enumeration value="Forms"/>
              <xsd:enumeration value="Publication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47bceac-ef58-4276-a3c3-3b068cebca51">Meeting Materials</Topic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0ACA96-AB86-4DBF-A430-4605BECA6AD0}"/>
</file>

<file path=customXml/itemProps2.xml><?xml version="1.0" encoding="utf-8"?>
<ds:datastoreItem xmlns:ds="http://schemas.openxmlformats.org/officeDocument/2006/customXml" ds:itemID="{8AAB4532-42EB-4271-B3B9-3D216F2CBA47}"/>
</file>

<file path=customXml/itemProps3.xml><?xml version="1.0" encoding="utf-8"?>
<ds:datastoreItem xmlns:ds="http://schemas.openxmlformats.org/officeDocument/2006/customXml" ds:itemID="{A3F87F0A-D3FC-49CE-8272-E9F51D38B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NAEGELI Sandra M * DAS</dc:creator>
  <cp:lastModifiedBy>NELSON Rhonda * DAS</cp:lastModifiedBy>
  <dcterms:created xsi:type="dcterms:W3CDTF">2024-04-04T17:49:43Z</dcterms:created>
  <dcterms:modified xsi:type="dcterms:W3CDTF">2024-05-20T16:52:41Z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2024-04-04T17:50:45Z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afed329f-fcdb-442f-9f7b-d4fe9f6a8817</vt:lpwstr>
  </property>
  <property fmtid="{D5CDD505-2E9C-101B-9397-08002B2CF9AE}" pid="8" name="MSIP_Label_db79d039-fcd0-4045-9c78-4cfb2eba0904_ContentBits">
    <vt:lpwstr>0</vt:lpwstr>
  </property>
  <property fmtid="{D5CDD505-2E9C-101B-9397-08002B2CF9AE}" pid="9" name="MSIP_Label_8a318f78-deb5-4775-a284-ff12298f8b98_Enabled">
    <vt:lpwstr>true</vt:lpwstr>
  </property>
  <property fmtid="{D5CDD505-2E9C-101B-9397-08002B2CF9AE}" pid="10" name="MSIP_Label_8a318f78-deb5-4775-a284-ff12298f8b98_SetDate">
    <vt:lpwstr>2024-04-16T17:53:39Z</vt:lpwstr>
  </property>
  <property fmtid="{D5CDD505-2E9C-101B-9397-08002B2CF9AE}" pid="11" name="MSIP_Label_8a318f78-deb5-4775-a284-ff12298f8b98_Method">
    <vt:lpwstr>Privileged</vt:lpwstr>
  </property>
  <property fmtid="{D5CDD505-2E9C-101B-9397-08002B2CF9AE}" pid="12" name="MSIP_Label_8a318f78-deb5-4775-a284-ff12298f8b98_Name">
    <vt:lpwstr>Level 2 - Limited (Items)</vt:lpwstr>
  </property>
  <property fmtid="{D5CDD505-2E9C-101B-9397-08002B2CF9AE}" pid="13" name="MSIP_Label_8a318f78-deb5-4775-a284-ff12298f8b98_SiteId">
    <vt:lpwstr>3f781cf3-3792-477b-abf5-ff27250dd659</vt:lpwstr>
  </property>
  <property fmtid="{D5CDD505-2E9C-101B-9397-08002B2CF9AE}" pid="14" name="MSIP_Label_8a318f78-deb5-4775-a284-ff12298f8b98_ActionId">
    <vt:lpwstr>ca748217-fdba-469e-a890-1c13ef5c82b5</vt:lpwstr>
  </property>
  <property fmtid="{D5CDD505-2E9C-101B-9397-08002B2CF9AE}" pid="15" name="MSIP_Label_8a318f78-deb5-4775-a284-ff12298f8b98_ContentBits">
    <vt:lpwstr>0</vt:lpwstr>
  </property>
  <property fmtid="{D5CDD505-2E9C-101B-9397-08002B2CF9AE}" pid="16" name="ContentTypeId">
    <vt:lpwstr>0x010100ADE2793FE76E2E4586E2D05C0269C8B8</vt:lpwstr>
  </property>
</Properties>
</file>